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W:\OPB MEMOS\OPB MEMOS.2023\"/>
    </mc:Choice>
  </mc:AlternateContent>
  <xr:revisionPtr revIDLastSave="0" documentId="8_{206A8122-4553-4F98-B627-01FBE40CA7F2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Summary" sheetId="5" r:id="rId1"/>
    <sheet name="Template" sheetId="3" r:id="rId2"/>
    <sheet name="(a ) Example - 60910310 " sheetId="4" r:id="rId3"/>
  </sheets>
  <definedNames>
    <definedName name="_xlnm._FilterDatabase" localSheetId="2" hidden="1">'(a ) Example - 60910310 '!$A$4:$V$4</definedName>
    <definedName name="_xlnm._FilterDatabase" localSheetId="1" hidden="1">Template!$A$4:$V$4</definedName>
    <definedName name="_xlnm.Print_Area" localSheetId="2">'(a ) Example - 60910310 '!$A$1:$U$65</definedName>
    <definedName name="_xlnm.Print_Area" localSheetId="0">Summary!$A$1:$S$53</definedName>
    <definedName name="_xlnm.Print_Area" localSheetId="1">Template!$A$1:$U$65</definedName>
    <definedName name="_xlnm.Print_Titles" localSheetId="2">'(a ) Example - 60910310 '!$1:$4</definedName>
    <definedName name="_xlnm.Print_Titles" localSheetId="1">Template!$1:$4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5" l="1"/>
  <c r="J52" i="5"/>
  <c r="I53" i="5"/>
  <c r="I52" i="5"/>
  <c r="J23" i="5"/>
  <c r="J48" i="5" s="1"/>
  <c r="I23" i="5"/>
  <c r="I48" i="5" s="1"/>
  <c r="H23" i="5"/>
  <c r="H48" i="5" s="1"/>
  <c r="F23" i="5"/>
  <c r="E23" i="5"/>
  <c r="C23" i="5"/>
  <c r="B23" i="5"/>
  <c r="E8" i="5"/>
  <c r="B6" i="5"/>
  <c r="P56" i="3"/>
  <c r="U58" i="3"/>
  <c r="U62" i="3" s="1"/>
  <c r="U57" i="3"/>
  <c r="U61" i="3" s="1"/>
  <c r="U56" i="3"/>
  <c r="U60" i="3" s="1"/>
  <c r="U58" i="4"/>
  <c r="U62" i="4" s="1"/>
  <c r="U57" i="4"/>
  <c r="U61" i="4" s="1"/>
  <c r="P56" i="4"/>
  <c r="S54" i="4"/>
  <c r="U54" i="4" s="1"/>
  <c r="Q54" i="4"/>
  <c r="R54" i="4" s="1"/>
  <c r="S53" i="4"/>
  <c r="U53" i="4" s="1"/>
  <c r="Q53" i="4"/>
  <c r="R53" i="4" s="1"/>
  <c r="S52" i="4"/>
  <c r="U52" i="4" s="1"/>
  <c r="Q52" i="4"/>
  <c r="R52" i="4" s="1"/>
  <c r="S51" i="4"/>
  <c r="U51" i="4" s="1"/>
  <c r="Q51" i="4"/>
  <c r="R51" i="4" s="1"/>
  <c r="U50" i="4"/>
  <c r="S50" i="4"/>
  <c r="Q50" i="4"/>
  <c r="R50" i="4" s="1"/>
  <c r="S49" i="4"/>
  <c r="U49" i="4" s="1"/>
  <c r="Q49" i="4"/>
  <c r="R49" i="4" s="1"/>
  <c r="S48" i="4"/>
  <c r="U48" i="4" s="1"/>
  <c r="Q48" i="4"/>
  <c r="R48" i="4" s="1"/>
  <c r="S47" i="4"/>
  <c r="U47" i="4" s="1"/>
  <c r="Q47" i="4"/>
  <c r="R47" i="4" s="1"/>
  <c r="S46" i="4"/>
  <c r="U46" i="4" s="1"/>
  <c r="Q46" i="4"/>
  <c r="R46" i="4" s="1"/>
  <c r="S45" i="4"/>
  <c r="U45" i="4" s="1"/>
  <c r="Q45" i="4"/>
  <c r="R45" i="4" s="1"/>
  <c r="S44" i="4"/>
  <c r="U44" i="4" s="1"/>
  <c r="Q44" i="4"/>
  <c r="R44" i="4" s="1"/>
  <c r="S43" i="4"/>
  <c r="U43" i="4" s="1"/>
  <c r="Q43" i="4"/>
  <c r="R43" i="4" s="1"/>
  <c r="S42" i="4"/>
  <c r="U42" i="4" s="1"/>
  <c r="Q42" i="4"/>
  <c r="R42" i="4" s="1"/>
  <c r="S41" i="4"/>
  <c r="U41" i="4" s="1"/>
  <c r="Q41" i="4"/>
  <c r="R41" i="4" s="1"/>
  <c r="S40" i="4"/>
  <c r="U40" i="4" s="1"/>
  <c r="Q40" i="4"/>
  <c r="R40" i="4" s="1"/>
  <c r="S39" i="4"/>
  <c r="U39" i="4" s="1"/>
  <c r="Q39" i="4"/>
  <c r="R39" i="4" s="1"/>
  <c r="S38" i="4"/>
  <c r="U38" i="4" s="1"/>
  <c r="Q38" i="4"/>
  <c r="R38" i="4" s="1"/>
  <c r="S37" i="4"/>
  <c r="U37" i="4" s="1"/>
  <c r="Q37" i="4"/>
  <c r="R37" i="4" s="1"/>
  <c r="S36" i="4"/>
  <c r="U36" i="4" s="1"/>
  <c r="Q36" i="4"/>
  <c r="R36" i="4" s="1"/>
  <c r="S35" i="4"/>
  <c r="U35" i="4" s="1"/>
  <c r="Q35" i="4"/>
  <c r="R35" i="4" s="1"/>
  <c r="S34" i="4"/>
  <c r="U34" i="4" s="1"/>
  <c r="Q34" i="4"/>
  <c r="R34" i="4" s="1"/>
  <c r="S33" i="4"/>
  <c r="U33" i="4" s="1"/>
  <c r="Q33" i="4"/>
  <c r="R33" i="4" s="1"/>
  <c r="S32" i="4"/>
  <c r="U32" i="4" s="1"/>
  <c r="Q32" i="4"/>
  <c r="R32" i="4" s="1"/>
  <c r="S31" i="4"/>
  <c r="U31" i="4" s="1"/>
  <c r="Q31" i="4"/>
  <c r="R31" i="4" s="1"/>
  <c r="S30" i="4"/>
  <c r="U30" i="4" s="1"/>
  <c r="Q30" i="4"/>
  <c r="R30" i="4" s="1"/>
  <c r="U29" i="4"/>
  <c r="S29" i="4"/>
  <c r="Q29" i="4"/>
  <c r="R29" i="4" s="1"/>
  <c r="S28" i="4"/>
  <c r="U28" i="4" s="1"/>
  <c r="Q28" i="4"/>
  <c r="R28" i="4" s="1"/>
  <c r="S27" i="4"/>
  <c r="U27" i="4" s="1"/>
  <c r="Q27" i="4"/>
  <c r="R27" i="4" s="1"/>
  <c r="S26" i="4"/>
  <c r="U26" i="4" s="1"/>
  <c r="Q26" i="4"/>
  <c r="R26" i="4" s="1"/>
  <c r="S25" i="4"/>
  <c r="U25" i="4" s="1"/>
  <c r="Q25" i="4"/>
  <c r="R25" i="4" s="1"/>
  <c r="S24" i="4"/>
  <c r="U24" i="4" s="1"/>
  <c r="Q24" i="4"/>
  <c r="R24" i="4" s="1"/>
  <c r="S23" i="4"/>
  <c r="U23" i="4" s="1"/>
  <c r="Q23" i="4"/>
  <c r="R23" i="4" s="1"/>
  <c r="S22" i="4"/>
  <c r="U22" i="4" s="1"/>
  <c r="Q22" i="4"/>
  <c r="R22" i="4" s="1"/>
  <c r="U21" i="4"/>
  <c r="S21" i="4"/>
  <c r="Q21" i="4"/>
  <c r="R21" i="4" s="1"/>
  <c r="S20" i="4"/>
  <c r="U20" i="4" s="1"/>
  <c r="Q20" i="4"/>
  <c r="R20" i="4" s="1"/>
  <c r="S19" i="4"/>
  <c r="U19" i="4" s="1"/>
  <c r="Q19" i="4"/>
  <c r="R19" i="4" s="1"/>
  <c r="S18" i="4"/>
  <c r="U18" i="4" s="1"/>
  <c r="Q18" i="4"/>
  <c r="R18" i="4" s="1"/>
  <c r="S17" i="4"/>
  <c r="U17" i="4" s="1"/>
  <c r="Q17" i="4"/>
  <c r="R17" i="4" s="1"/>
  <c r="S16" i="4"/>
  <c r="U16" i="4" s="1"/>
  <c r="Q16" i="4"/>
  <c r="R16" i="4" s="1"/>
  <c r="S15" i="4"/>
  <c r="U15" i="4" s="1"/>
  <c r="Q15" i="4"/>
  <c r="R15" i="4" s="1"/>
  <c r="S14" i="4"/>
  <c r="U14" i="4" s="1"/>
  <c r="Q14" i="4"/>
  <c r="R14" i="4" s="1"/>
  <c r="S13" i="4"/>
  <c r="U13" i="4" s="1"/>
  <c r="Q13" i="4"/>
  <c r="R13" i="4" s="1"/>
  <c r="S12" i="4"/>
  <c r="U12" i="4" s="1"/>
  <c r="Q12" i="4"/>
  <c r="R12" i="4" s="1"/>
  <c r="S11" i="4"/>
  <c r="U11" i="4" s="1"/>
  <c r="Q11" i="4"/>
  <c r="R11" i="4" s="1"/>
  <c r="S10" i="4"/>
  <c r="U10" i="4" s="1"/>
  <c r="Q10" i="4"/>
  <c r="R10" i="4" s="1"/>
  <c r="S9" i="4"/>
  <c r="U9" i="4" s="1"/>
  <c r="Q9" i="4"/>
  <c r="R9" i="4" s="1"/>
  <c r="S8" i="4"/>
  <c r="U8" i="4" s="1"/>
  <c r="Q8" i="4"/>
  <c r="R8" i="4" s="1"/>
  <c r="S7" i="4"/>
  <c r="U7" i="4" s="1"/>
  <c r="Q7" i="4"/>
  <c r="R7" i="4" s="1"/>
  <c r="S6" i="4"/>
  <c r="U6" i="4" s="1"/>
  <c r="Q6" i="4"/>
  <c r="R6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S5" i="4"/>
  <c r="U5" i="4" s="1"/>
  <c r="Q5" i="4"/>
  <c r="R5" i="4" s="1"/>
  <c r="S54" i="3"/>
  <c r="U54" i="3" s="1"/>
  <c r="Q54" i="3"/>
  <c r="R54" i="3" s="1"/>
  <c r="S53" i="3"/>
  <c r="U53" i="3" s="1"/>
  <c r="Q53" i="3"/>
  <c r="R53" i="3" s="1"/>
  <c r="S52" i="3"/>
  <c r="U52" i="3" s="1"/>
  <c r="Q52" i="3"/>
  <c r="R52" i="3" s="1"/>
  <c r="S51" i="3"/>
  <c r="U51" i="3" s="1"/>
  <c r="Q51" i="3"/>
  <c r="R51" i="3" s="1"/>
  <c r="S50" i="3"/>
  <c r="U50" i="3" s="1"/>
  <c r="Q50" i="3"/>
  <c r="R50" i="3" s="1"/>
  <c r="S49" i="3"/>
  <c r="U49" i="3" s="1"/>
  <c r="Q49" i="3"/>
  <c r="R49" i="3" s="1"/>
  <c r="S48" i="3"/>
  <c r="U48" i="3" s="1"/>
  <c r="Q48" i="3"/>
  <c r="R48" i="3" s="1"/>
  <c r="S47" i="3"/>
  <c r="U47" i="3" s="1"/>
  <c r="Q47" i="3"/>
  <c r="R47" i="3" s="1"/>
  <c r="S46" i="3"/>
  <c r="U46" i="3" s="1"/>
  <c r="Q46" i="3"/>
  <c r="R46" i="3" s="1"/>
  <c r="S45" i="3"/>
  <c r="U45" i="3" s="1"/>
  <c r="Q45" i="3"/>
  <c r="R45" i="3" s="1"/>
  <c r="S44" i="3"/>
  <c r="U44" i="3" s="1"/>
  <c r="Q44" i="3"/>
  <c r="R44" i="3" s="1"/>
  <c r="S43" i="3"/>
  <c r="U43" i="3" s="1"/>
  <c r="Q43" i="3"/>
  <c r="R43" i="3" s="1"/>
  <c r="S42" i="3"/>
  <c r="U42" i="3" s="1"/>
  <c r="Q42" i="3"/>
  <c r="R42" i="3" s="1"/>
  <c r="S41" i="3"/>
  <c r="U41" i="3" s="1"/>
  <c r="Q41" i="3"/>
  <c r="R41" i="3" s="1"/>
  <c r="S40" i="3"/>
  <c r="U40" i="3" s="1"/>
  <c r="Q40" i="3"/>
  <c r="R40" i="3" s="1"/>
  <c r="S39" i="3"/>
  <c r="U39" i="3" s="1"/>
  <c r="Q39" i="3"/>
  <c r="R39" i="3" s="1"/>
  <c r="S38" i="3"/>
  <c r="U38" i="3" s="1"/>
  <c r="Q38" i="3"/>
  <c r="R38" i="3" s="1"/>
  <c r="S37" i="3"/>
  <c r="U37" i="3" s="1"/>
  <c r="Q37" i="3"/>
  <c r="R37" i="3" s="1"/>
  <c r="S36" i="3"/>
  <c r="U36" i="3" s="1"/>
  <c r="Q36" i="3"/>
  <c r="R36" i="3" s="1"/>
  <c r="S35" i="3"/>
  <c r="U35" i="3" s="1"/>
  <c r="Q35" i="3"/>
  <c r="R35" i="3" s="1"/>
  <c r="S34" i="3"/>
  <c r="U34" i="3" s="1"/>
  <c r="Q34" i="3"/>
  <c r="R34" i="3" s="1"/>
  <c r="S33" i="3"/>
  <c r="U33" i="3" s="1"/>
  <c r="Q33" i="3"/>
  <c r="R33" i="3" s="1"/>
  <c r="S32" i="3"/>
  <c r="U32" i="3" s="1"/>
  <c r="Q32" i="3"/>
  <c r="R32" i="3" s="1"/>
  <c r="S31" i="3"/>
  <c r="U31" i="3" s="1"/>
  <c r="Q31" i="3"/>
  <c r="R31" i="3" s="1"/>
  <c r="S30" i="3"/>
  <c r="U30" i="3" s="1"/>
  <c r="Q30" i="3"/>
  <c r="R30" i="3" s="1"/>
  <c r="S29" i="3"/>
  <c r="U29" i="3" s="1"/>
  <c r="Q29" i="3"/>
  <c r="R29" i="3" s="1"/>
  <c r="S28" i="3"/>
  <c r="U28" i="3" s="1"/>
  <c r="Q28" i="3"/>
  <c r="R28" i="3" s="1"/>
  <c r="S27" i="3"/>
  <c r="U27" i="3" s="1"/>
  <c r="Q27" i="3"/>
  <c r="R27" i="3" s="1"/>
  <c r="S26" i="3"/>
  <c r="U26" i="3" s="1"/>
  <c r="Q26" i="3"/>
  <c r="R26" i="3" s="1"/>
  <c r="S25" i="3"/>
  <c r="U25" i="3" s="1"/>
  <c r="Q25" i="3"/>
  <c r="R25" i="3" s="1"/>
  <c r="S24" i="3"/>
  <c r="U24" i="3" s="1"/>
  <c r="Q24" i="3"/>
  <c r="R24" i="3" s="1"/>
  <c r="S23" i="3"/>
  <c r="U23" i="3" s="1"/>
  <c r="Q23" i="3"/>
  <c r="R23" i="3" s="1"/>
  <c r="S22" i="3"/>
  <c r="U22" i="3" s="1"/>
  <c r="Q22" i="3"/>
  <c r="R22" i="3" s="1"/>
  <c r="S21" i="3"/>
  <c r="U21" i="3" s="1"/>
  <c r="Q21" i="3"/>
  <c r="R21" i="3" s="1"/>
  <c r="S20" i="3"/>
  <c r="U20" i="3" s="1"/>
  <c r="Q20" i="3"/>
  <c r="R20" i="3" s="1"/>
  <c r="S19" i="3"/>
  <c r="U19" i="3" s="1"/>
  <c r="Q19" i="3"/>
  <c r="R19" i="3" s="1"/>
  <c r="S18" i="3"/>
  <c r="U18" i="3" s="1"/>
  <c r="Q18" i="3"/>
  <c r="R18" i="3" s="1"/>
  <c r="S17" i="3"/>
  <c r="U17" i="3" s="1"/>
  <c r="Q17" i="3"/>
  <c r="R17" i="3" s="1"/>
  <c r="S16" i="3"/>
  <c r="U16" i="3" s="1"/>
  <c r="Q16" i="3"/>
  <c r="R16" i="3" s="1"/>
  <c r="S15" i="3"/>
  <c r="U15" i="3" s="1"/>
  <c r="Q15" i="3"/>
  <c r="R15" i="3" s="1"/>
  <c r="S14" i="3"/>
  <c r="U14" i="3" s="1"/>
  <c r="Q14" i="3"/>
  <c r="R14" i="3" s="1"/>
  <c r="S13" i="3"/>
  <c r="U13" i="3" s="1"/>
  <c r="Q13" i="3"/>
  <c r="R13" i="3" s="1"/>
  <c r="S12" i="3"/>
  <c r="U12" i="3" s="1"/>
  <c r="Q12" i="3"/>
  <c r="R12" i="3" s="1"/>
  <c r="S11" i="3"/>
  <c r="U11" i="3" s="1"/>
  <c r="Q11" i="3"/>
  <c r="R11" i="3" s="1"/>
  <c r="S10" i="3"/>
  <c r="U10" i="3" s="1"/>
  <c r="Q10" i="3"/>
  <c r="R10" i="3" s="1"/>
  <c r="S9" i="3"/>
  <c r="U9" i="3" s="1"/>
  <c r="Q9" i="3"/>
  <c r="R9" i="3" s="1"/>
  <c r="S8" i="3"/>
  <c r="U8" i="3" s="1"/>
  <c r="Q8" i="3"/>
  <c r="R8" i="3" s="1"/>
  <c r="S7" i="3"/>
  <c r="U7" i="3" s="1"/>
  <c r="Q7" i="3"/>
  <c r="R7" i="3" s="1"/>
  <c r="S6" i="3"/>
  <c r="U6" i="3" s="1"/>
  <c r="Q6" i="3"/>
  <c r="R6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S5" i="3"/>
  <c r="U5" i="3" s="1"/>
  <c r="Q5" i="3"/>
  <c r="R5" i="3" s="1"/>
  <c r="U56" i="4" l="1"/>
  <c r="U60" i="4" s="1"/>
</calcChain>
</file>

<file path=xl/sharedStrings.xml><?xml version="1.0" encoding="utf-8"?>
<sst xmlns="http://schemas.openxmlformats.org/spreadsheetml/2006/main" count="118" uniqueCount="70">
  <si>
    <t>Line</t>
  </si>
  <si>
    <t>Budget Entity</t>
  </si>
  <si>
    <t>Position #</t>
  </si>
  <si>
    <t>Class Title</t>
  </si>
  <si>
    <t>Base Rate of Pay*</t>
  </si>
  <si>
    <t>* After the 5% across-the-board increase effective July 1, 2023</t>
  </si>
  <si>
    <t>Class Code</t>
  </si>
  <si>
    <t>New Base Rate of Pay</t>
  </si>
  <si>
    <t>Department Name</t>
  </si>
  <si>
    <t>Proposal for Implementation of Special Pay Adjustment - Authorized in Section 8 (2)(a) Fiscal Year 2023-24 GAA</t>
  </si>
  <si>
    <t>General Revenue</t>
  </si>
  <si>
    <t>% Increase</t>
  </si>
  <si>
    <t xml:space="preserve">Total Cost of Special Pay Adjustment
</t>
  </si>
  <si>
    <t>Fund Title</t>
  </si>
  <si>
    <t>Filled
(Y/N)</t>
  </si>
  <si>
    <t>FRS**</t>
  </si>
  <si>
    <t>** Increase to FRS costs associated with this pay adjustment is based on the employees' retirement contribution %</t>
  </si>
  <si>
    <t>*** Total cost shall not exceed the amount listed in the table in Section 8 (2)(a) Fiscal Year  2023-24 GAA</t>
  </si>
  <si>
    <t>Federal Grants TF</t>
  </si>
  <si>
    <t>Y</t>
  </si>
  <si>
    <t>Family Support Worker</t>
  </si>
  <si>
    <t>Comment</t>
  </si>
  <si>
    <t>General Revenue**</t>
  </si>
  <si>
    <t>Trust Funds**</t>
  </si>
  <si>
    <t>Trust Funds</t>
  </si>
  <si>
    <t>Special Pay Adjustment
(full year amount)</t>
  </si>
  <si>
    <t>Total Cost- Full Year Amount**</t>
  </si>
  <si>
    <t>Total Cost - Pro-rated for 9 months</t>
  </si>
  <si>
    <t>Program Component</t>
  </si>
  <si>
    <t>FSI</t>
  </si>
  <si>
    <t>Fund</t>
  </si>
  <si>
    <t>Position Sequence</t>
  </si>
  <si>
    <t>Segment</t>
  </si>
  <si>
    <t>Pay Plan</t>
  </si>
  <si>
    <t>Pay Grade</t>
  </si>
  <si>
    <t>FICA @7.65%</t>
  </si>
  <si>
    <t>Family Support Worker 
(split funded use 2 lines)</t>
  </si>
  <si>
    <t>01</t>
  </si>
  <si>
    <t>012</t>
  </si>
  <si>
    <t>001</t>
  </si>
  <si>
    <t>(a )</t>
  </si>
  <si>
    <t>Separte tab for each budget entity</t>
  </si>
  <si>
    <t>Separate tab for each budget entity</t>
  </si>
  <si>
    <t>(Agency Name )</t>
  </si>
  <si>
    <t xml:space="preserve">Summary of Discretionary Pay Plan </t>
  </si>
  <si>
    <t>Fiscal Year 2023-24</t>
  </si>
  <si>
    <t xml:space="preserve">Authorized Positons </t>
  </si>
  <si>
    <t>Total Positions for Plan</t>
  </si>
  <si>
    <t>% of Positions Adjusted</t>
  </si>
  <si>
    <t xml:space="preserve"># of Positons </t>
  </si>
  <si>
    <t>% of Authorized Positions</t>
  </si>
  <si>
    <t>Filled Positions</t>
  </si>
  <si>
    <t>Vacant Positions</t>
  </si>
  <si>
    <t xml:space="preserve">Compression </t>
  </si>
  <si>
    <t xml:space="preserve">Recruitment </t>
  </si>
  <si>
    <t xml:space="preserve">Retention </t>
  </si>
  <si>
    <t xml:space="preserve">Cohort </t>
  </si>
  <si>
    <t xml:space="preserve">Total </t>
  </si>
  <si>
    <t xml:space="preserve">Budget Distribution Details </t>
  </si>
  <si>
    <t xml:space="preserve">Budget Entity </t>
  </si>
  <si>
    <t xml:space="preserve">Fund </t>
  </si>
  <si>
    <t xml:space="preserve">FSI </t>
  </si>
  <si>
    <t xml:space="preserve">Total Amount </t>
  </si>
  <si>
    <t>9 mos Total</t>
  </si>
  <si>
    <t>Annual Salary</t>
  </si>
  <si>
    <t>Annual Salary Rate</t>
  </si>
  <si>
    <t xml:space="preserve">Total Appropriation </t>
  </si>
  <si>
    <t>Total Amount</t>
  </si>
  <si>
    <t xml:space="preserve">Agency Distribution </t>
  </si>
  <si>
    <t>Over/Under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</si>
</sst>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?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top"/>
    </xf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64" fontId="0" fillId="0" borderId="0" xfId="1" applyNumberFormat="1" applyFont="1" applyBorder="1"/>
    <xf numFmtId="164" fontId="2" fillId="0" borderId="1" xfId="1" applyNumberFormat="1" applyFont="1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64" fontId="0" fillId="0" borderId="1" xfId="1" applyNumberFormat="1" applyFont="1" applyBorder="1" applyAlignment="1">
      <alignment vertical="top"/>
    </xf>
    <xf numFmtId="165" fontId="0" fillId="0" borderId="1" xfId="2" applyNumberFormat="1" applyFont="1" applyBorder="1" applyAlignment="1">
      <alignment vertical="top"/>
    </xf>
    <xf numFmtId="166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quotePrefix="1" applyBorder="1" applyAlignment="1">
      <alignment vertical="top" wrapText="1"/>
    </xf>
    <xf numFmtId="0" fontId="0" fillId="0" borderId="1" xfId="0" quotePrefix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0" fillId="0" borderId="0" xfId="0" applyNumberFormat="1"/>
    <xf numFmtId="0" fontId="0" fillId="0" borderId="2" xfId="0" applyBorder="1"/>
    <xf numFmtId="1" fontId="0" fillId="0" borderId="2" xfId="0" applyNumberFormat="1" applyBorder="1"/>
    <xf numFmtId="0" fontId="4" fillId="3" borderId="0" xfId="0" applyFont="1" applyFill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0" xfId="1" applyNumberFormat="1" applyFont="1" applyBorder="1"/>
    <xf numFmtId="164" fontId="2" fillId="0" borderId="0" xfId="1" applyNumberFormat="1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5" borderId="6" xfId="0" applyFill="1" applyBorder="1"/>
    <xf numFmtId="0" fontId="0" fillId="5" borderId="0" xfId="0" applyFill="1" applyBorder="1" applyAlignment="1">
      <alignment horizontal="left"/>
    </xf>
    <xf numFmtId="0" fontId="0" fillId="5" borderId="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7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0" fillId="0" borderId="0" xfId="0" applyBorder="1" applyAlignment="1">
      <alignment horizontal="center"/>
    </xf>
    <xf numFmtId="0" fontId="2" fillId="4" borderId="10" xfId="0" applyFont="1" applyFill="1" applyBorder="1"/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2" fillId="4" borderId="12" xfId="0" applyNumberFormat="1" applyFont="1" applyFill="1" applyBorder="1"/>
    <xf numFmtId="164" fontId="2" fillId="4" borderId="10" xfId="0" applyNumberFormat="1" applyFont="1" applyFill="1" applyBorder="1"/>
    <xf numFmtId="0" fontId="2" fillId="3" borderId="0" xfId="0" applyFont="1" applyFill="1" applyBorder="1"/>
    <xf numFmtId="164" fontId="2" fillId="3" borderId="0" xfId="0" applyNumberFormat="1" applyFont="1" applyFill="1" applyBorder="1"/>
    <xf numFmtId="164" fontId="0" fillId="0" borderId="8" xfId="1" applyNumberFormat="1" applyFont="1" applyBorder="1"/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3" xfId="1" applyNumberFormat="1" applyFont="1" applyBorder="1"/>
    <xf numFmtId="0" fontId="0" fillId="0" borderId="1" xfId="0" applyBorder="1"/>
    <xf numFmtId="164" fontId="0" fillId="0" borderId="10" xfId="1" applyNumberFormat="1" applyFont="1" applyBorder="1"/>
    <xf numFmtId="164" fontId="0" fillId="0" borderId="1" xfId="1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AC4D-14E7-4BD5-B3E2-6E9E0F1B55AC}">
  <sheetPr>
    <pageSetUpPr fitToPage="1"/>
  </sheetPr>
  <dimension ref="A1:S53"/>
  <sheetViews>
    <sheetView tabSelected="1" workbookViewId="0">
      <selection activeCell="O28" sqref="O28"/>
    </sheetView>
  </sheetViews>
  <sheetFormatPr defaultRowHeight="15" x14ac:dyDescent="0.25"/>
  <cols>
    <col min="1" max="1" width="4.7109375" customWidth="1"/>
    <col min="2" max="2" width="15.140625" bestFit="1" customWidth="1"/>
    <col min="4" max="4" width="12.140625" customWidth="1"/>
    <col min="6" max="6" width="12.7109375" bestFit="1" customWidth="1"/>
    <col min="7" max="7" width="1.7109375" customWidth="1"/>
    <col min="8" max="8" width="19.42578125" customWidth="1"/>
    <col min="9" max="10" width="20.7109375" customWidth="1"/>
  </cols>
  <sheetData>
    <row r="1" spans="1:19" ht="24" customHeight="1" x14ac:dyDescent="0.3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5.75" x14ac:dyDescent="0.25">
      <c r="A2" s="26" t="s">
        <v>44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5.75" x14ac:dyDescent="0.25">
      <c r="A3" s="26" t="s">
        <v>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6" spans="1:19" x14ac:dyDescent="0.25">
      <c r="A6" s="20"/>
      <c r="B6" s="24" t="str">
        <f>A1</f>
        <v>(Agency Name )</v>
      </c>
      <c r="C6" t="s">
        <v>46</v>
      </c>
      <c r="E6" s="27">
        <v>0</v>
      </c>
    </row>
    <row r="7" spans="1:19" x14ac:dyDescent="0.25">
      <c r="C7" s="28" t="s">
        <v>47</v>
      </c>
      <c r="D7" s="28"/>
      <c r="E7" s="29">
        <v>0</v>
      </c>
    </row>
    <row r="8" spans="1:19" x14ac:dyDescent="0.25">
      <c r="C8" s="30" t="s">
        <v>48</v>
      </c>
      <c r="D8" s="30"/>
      <c r="E8" s="30" t="e">
        <f>E7/E6</f>
        <v>#DIV/0!</v>
      </c>
    </row>
    <row r="11" spans="1:19" ht="30" x14ac:dyDescent="0.25">
      <c r="F11" s="31" t="s">
        <v>49</v>
      </c>
      <c r="G11" s="10"/>
      <c r="H11" s="32" t="s">
        <v>50</v>
      </c>
      <c r="I11" s="33" t="s">
        <v>51</v>
      </c>
      <c r="J11" s="33" t="s">
        <v>52</v>
      </c>
    </row>
    <row r="12" spans="1:19" x14ac:dyDescent="0.25">
      <c r="D12" t="s">
        <v>53</v>
      </c>
    </row>
    <row r="13" spans="1:19" x14ac:dyDescent="0.25">
      <c r="D13" t="s">
        <v>54</v>
      </c>
    </row>
    <row r="14" spans="1:19" x14ac:dyDescent="0.25">
      <c r="D14" t="s">
        <v>55</v>
      </c>
    </row>
    <row r="15" spans="1:19" x14ac:dyDescent="0.25">
      <c r="D15" t="s">
        <v>56</v>
      </c>
    </row>
    <row r="17" spans="2:11" x14ac:dyDescent="0.25">
      <c r="D17" s="70" t="s">
        <v>57</v>
      </c>
      <c r="E17" s="68"/>
      <c r="F17" s="68"/>
      <c r="G17" s="68"/>
      <c r="H17" s="68"/>
      <c r="I17" s="68"/>
      <c r="J17" s="69"/>
    </row>
    <row r="21" spans="2:11" x14ac:dyDescent="0.25">
      <c r="B21" s="37" t="s">
        <v>58</v>
      </c>
      <c r="C21" s="38"/>
      <c r="D21" s="38"/>
      <c r="E21" s="38"/>
      <c r="F21" s="38"/>
      <c r="G21" s="38"/>
      <c r="H21" s="38"/>
      <c r="I21" s="38"/>
      <c r="J21" s="39"/>
      <c r="K21" s="3"/>
    </row>
    <row r="22" spans="2:11" x14ac:dyDescent="0.25">
      <c r="B22" s="40" t="s">
        <v>59</v>
      </c>
      <c r="C22" s="41" t="s">
        <v>28</v>
      </c>
      <c r="D22" s="41"/>
      <c r="E22" s="42" t="s">
        <v>60</v>
      </c>
      <c r="F22" s="42" t="s">
        <v>61</v>
      </c>
      <c r="G22" s="42"/>
      <c r="H22" s="42" t="s">
        <v>62</v>
      </c>
      <c r="I22" s="42" t="s">
        <v>63</v>
      </c>
      <c r="J22" s="43" t="s">
        <v>64</v>
      </c>
    </row>
    <row r="23" spans="2:11" x14ac:dyDescent="0.25">
      <c r="B23" s="44">
        <f>'(a ) Example - 60910310 '!B5</f>
        <v>60910310</v>
      </c>
      <c r="C23" s="45">
        <f>'(a ) Example - 60910310 '!C5</f>
        <v>1204030000</v>
      </c>
      <c r="D23" s="45"/>
      <c r="E23" s="46">
        <f>'(a ) Example - 60910310 '!D5</f>
        <v>1000</v>
      </c>
      <c r="F23" s="46">
        <f>'(a ) Example - 60910310 '!F5</f>
        <v>1</v>
      </c>
      <c r="G23" s="46"/>
      <c r="H23" s="7">
        <f>'(a ) Example - 60910310 '!U56</f>
        <v>4782.3999999999996</v>
      </c>
      <c r="I23" s="7">
        <f>'(a ) Example - 60910310 '!U60</f>
        <v>3586.7999999999997</v>
      </c>
      <c r="J23" s="47">
        <f>'(a ) Example - 60910310 '!P56</f>
        <v>4000</v>
      </c>
    </row>
    <row r="24" spans="2:11" x14ac:dyDescent="0.25">
      <c r="B24" s="44"/>
      <c r="C24" s="45"/>
      <c r="D24" s="45"/>
      <c r="E24" s="46"/>
      <c r="F24" s="46"/>
      <c r="G24" s="46"/>
      <c r="H24" s="46"/>
      <c r="I24" s="46"/>
      <c r="J24" s="48"/>
    </row>
    <row r="25" spans="2:11" x14ac:dyDescent="0.25">
      <c r="B25" s="44"/>
      <c r="C25" s="45"/>
      <c r="D25" s="45"/>
      <c r="E25" s="46"/>
      <c r="F25" s="46"/>
      <c r="G25" s="46"/>
      <c r="H25" s="46"/>
      <c r="I25" s="46"/>
      <c r="J25" s="48"/>
    </row>
    <row r="26" spans="2:11" x14ac:dyDescent="0.25">
      <c r="B26" s="44"/>
      <c r="C26" s="45"/>
      <c r="D26" s="45"/>
      <c r="E26" s="46"/>
      <c r="F26" s="46"/>
      <c r="G26" s="46"/>
      <c r="H26" s="46"/>
      <c r="I26" s="46"/>
      <c r="J26" s="48"/>
    </row>
    <row r="27" spans="2:11" x14ac:dyDescent="0.25">
      <c r="B27" s="44"/>
      <c r="C27" s="45"/>
      <c r="D27" s="45"/>
      <c r="E27" s="46"/>
      <c r="F27" s="46"/>
      <c r="G27" s="46"/>
      <c r="H27" s="46"/>
      <c r="I27" s="46"/>
      <c r="J27" s="48"/>
    </row>
    <row r="28" spans="2:11" x14ac:dyDescent="0.25">
      <c r="B28" s="44"/>
      <c r="C28" s="45"/>
      <c r="D28" s="45"/>
      <c r="E28" s="46"/>
      <c r="F28" s="46"/>
      <c r="G28" s="46"/>
      <c r="H28" s="46"/>
      <c r="I28" s="46"/>
      <c r="J28" s="48"/>
    </row>
    <row r="29" spans="2:11" x14ac:dyDescent="0.25">
      <c r="B29" s="44"/>
      <c r="C29" s="45"/>
      <c r="D29" s="45"/>
      <c r="E29" s="46"/>
      <c r="F29" s="46"/>
      <c r="G29" s="46"/>
      <c r="H29" s="46"/>
      <c r="I29" s="46"/>
      <c r="J29" s="48"/>
    </row>
    <row r="30" spans="2:11" x14ac:dyDescent="0.25">
      <c r="B30" s="44"/>
      <c r="C30" s="45"/>
      <c r="D30" s="45"/>
      <c r="E30" s="46"/>
      <c r="F30" s="46"/>
      <c r="G30" s="46"/>
      <c r="H30" s="46"/>
      <c r="I30" s="46"/>
      <c r="J30" s="48"/>
    </row>
    <row r="31" spans="2:11" x14ac:dyDescent="0.25">
      <c r="B31" s="44"/>
      <c r="C31" s="45"/>
      <c r="D31" s="45"/>
      <c r="E31" s="46"/>
      <c r="F31" s="46"/>
      <c r="G31" s="46"/>
      <c r="H31" s="46"/>
      <c r="I31" s="46"/>
      <c r="J31" s="48"/>
    </row>
    <row r="32" spans="2:11" x14ac:dyDescent="0.25">
      <c r="B32" s="44"/>
      <c r="C32" s="45"/>
      <c r="D32" s="45"/>
      <c r="E32" s="46"/>
      <c r="F32" s="46"/>
      <c r="G32" s="46"/>
      <c r="H32" s="46"/>
      <c r="I32" s="46"/>
      <c r="J32" s="48"/>
    </row>
    <row r="33" spans="2:10" x14ac:dyDescent="0.25">
      <c r="B33" s="44"/>
      <c r="C33" s="45"/>
      <c r="D33" s="45"/>
      <c r="E33" s="46"/>
      <c r="F33" s="46"/>
      <c r="G33" s="46"/>
      <c r="H33" s="46"/>
      <c r="I33" s="46"/>
      <c r="J33" s="48"/>
    </row>
    <row r="34" spans="2:10" x14ac:dyDescent="0.25">
      <c r="B34" s="44"/>
      <c r="C34" s="45"/>
      <c r="D34" s="45"/>
      <c r="E34" s="46"/>
      <c r="F34" s="46"/>
      <c r="G34" s="46"/>
      <c r="H34" s="46"/>
      <c r="I34" s="46"/>
      <c r="J34" s="48"/>
    </row>
    <row r="35" spans="2:10" x14ac:dyDescent="0.25">
      <c r="B35" s="44"/>
      <c r="C35" s="45"/>
      <c r="D35" s="45"/>
      <c r="E35" s="46"/>
      <c r="F35" s="46"/>
      <c r="G35" s="46"/>
      <c r="H35" s="46"/>
      <c r="I35" s="46"/>
      <c r="J35" s="48"/>
    </row>
    <row r="36" spans="2:10" x14ac:dyDescent="0.25">
      <c r="B36" s="44"/>
      <c r="C36" s="45"/>
      <c r="D36" s="45"/>
      <c r="E36" s="46"/>
      <c r="F36" s="46"/>
      <c r="G36" s="46"/>
      <c r="H36" s="46"/>
      <c r="I36" s="46"/>
      <c r="J36" s="48"/>
    </row>
    <row r="37" spans="2:10" x14ac:dyDescent="0.25">
      <c r="B37" s="44"/>
      <c r="C37" s="45"/>
      <c r="D37" s="45"/>
      <c r="E37" s="46"/>
      <c r="F37" s="46"/>
      <c r="G37" s="46"/>
      <c r="H37" s="46"/>
      <c r="I37" s="46"/>
      <c r="J37" s="48"/>
    </row>
    <row r="38" spans="2:10" x14ac:dyDescent="0.25">
      <c r="B38" s="44"/>
      <c r="C38" s="45"/>
      <c r="D38" s="45"/>
      <c r="E38" s="46"/>
      <c r="F38" s="46"/>
      <c r="G38" s="46"/>
      <c r="H38" s="46"/>
      <c r="I38" s="46"/>
      <c r="J38" s="48"/>
    </row>
    <row r="39" spans="2:10" x14ac:dyDescent="0.25">
      <c r="B39" s="44"/>
      <c r="C39" s="45"/>
      <c r="D39" s="45"/>
      <c r="E39" s="46"/>
      <c r="F39" s="46"/>
      <c r="G39" s="46"/>
      <c r="H39" s="46"/>
      <c r="I39" s="46"/>
      <c r="J39" s="48"/>
    </row>
    <row r="40" spans="2:10" x14ac:dyDescent="0.25">
      <c r="B40" s="44"/>
      <c r="C40" s="45"/>
      <c r="D40" s="45"/>
      <c r="E40" s="46"/>
      <c r="F40" s="46"/>
      <c r="G40" s="46"/>
      <c r="H40" s="46"/>
      <c r="I40" s="46"/>
      <c r="J40" s="48"/>
    </row>
    <row r="41" spans="2:10" x14ac:dyDescent="0.25">
      <c r="B41" s="44"/>
      <c r="C41" s="45"/>
      <c r="D41" s="45"/>
      <c r="E41" s="46"/>
      <c r="F41" s="46"/>
      <c r="G41" s="46"/>
      <c r="H41" s="46"/>
      <c r="I41" s="46"/>
      <c r="J41" s="48"/>
    </row>
    <row r="42" spans="2:10" x14ac:dyDescent="0.25">
      <c r="B42" s="44"/>
      <c r="C42" s="45"/>
      <c r="D42" s="45"/>
      <c r="E42" s="46"/>
      <c r="F42" s="46"/>
      <c r="G42" s="46"/>
      <c r="H42" s="46"/>
      <c r="I42" s="46"/>
      <c r="J42" s="48"/>
    </row>
    <row r="43" spans="2:10" x14ac:dyDescent="0.25">
      <c r="B43" s="44"/>
      <c r="C43" s="45"/>
      <c r="D43" s="45"/>
      <c r="E43" s="46"/>
      <c r="F43" s="46"/>
      <c r="G43" s="46"/>
      <c r="H43" s="46"/>
      <c r="I43" s="46"/>
      <c r="J43" s="48"/>
    </row>
    <row r="44" spans="2:10" x14ac:dyDescent="0.25">
      <c r="B44" s="44"/>
      <c r="C44" s="45"/>
      <c r="D44" s="45"/>
      <c r="E44" s="46"/>
      <c r="F44" s="46"/>
      <c r="G44" s="46"/>
      <c r="H44" s="46"/>
      <c r="I44" s="46"/>
      <c r="J44" s="48"/>
    </row>
    <row r="45" spans="2:10" x14ac:dyDescent="0.25">
      <c r="B45" s="44"/>
      <c r="C45" s="45"/>
      <c r="D45" s="45"/>
      <c r="E45" s="46"/>
      <c r="F45" s="46"/>
      <c r="G45" s="46"/>
      <c r="H45" s="46"/>
      <c r="I45" s="46"/>
      <c r="J45" s="48"/>
    </row>
    <row r="46" spans="2:10" x14ac:dyDescent="0.25">
      <c r="B46" s="44"/>
      <c r="C46" s="45"/>
      <c r="D46" s="45"/>
      <c r="E46" s="46"/>
      <c r="F46" s="46"/>
      <c r="G46" s="46"/>
      <c r="H46" s="46"/>
      <c r="I46" s="46"/>
      <c r="J46" s="48"/>
    </row>
    <row r="47" spans="2:10" x14ac:dyDescent="0.25">
      <c r="B47" s="49"/>
      <c r="C47" s="50"/>
      <c r="D47" s="50"/>
      <c r="E47" s="28"/>
      <c r="F47" s="28"/>
      <c r="G47" s="28"/>
      <c r="H47" s="28"/>
      <c r="I47" s="28"/>
      <c r="J47" s="51"/>
    </row>
    <row r="48" spans="2:10" x14ac:dyDescent="0.25">
      <c r="B48" s="46"/>
      <c r="C48" s="52"/>
      <c r="D48" s="52"/>
      <c r="E48" s="46"/>
      <c r="F48" s="53" t="s">
        <v>67</v>
      </c>
      <c r="G48" s="54"/>
      <c r="H48" s="57">
        <f>SUM(H23:H47)</f>
        <v>4782.3999999999996</v>
      </c>
      <c r="I48" s="55">
        <f t="shared" ref="I48:J48" si="0">SUM(I23:I47)</f>
        <v>3586.7999999999997</v>
      </c>
      <c r="J48" s="56">
        <f t="shared" si="0"/>
        <v>4000</v>
      </c>
    </row>
    <row r="49" spans="2:10" ht="3.75" customHeight="1" x14ac:dyDescent="0.25">
      <c r="B49" s="46"/>
      <c r="C49" s="52"/>
      <c r="D49" s="52"/>
      <c r="E49" s="46"/>
      <c r="F49" s="58"/>
      <c r="G49" s="58"/>
      <c r="H49" s="59"/>
      <c r="I49" s="59"/>
      <c r="J49" s="59"/>
    </row>
    <row r="50" spans="2:10" x14ac:dyDescent="0.25">
      <c r="C50" s="34"/>
      <c r="D50" s="34"/>
      <c r="I50" s="62" t="s">
        <v>10</v>
      </c>
      <c r="J50" s="63" t="s">
        <v>24</v>
      </c>
    </row>
    <row r="51" spans="2:10" x14ac:dyDescent="0.25">
      <c r="C51" s="34"/>
      <c r="D51" s="34"/>
      <c r="H51" s="65" t="s">
        <v>66</v>
      </c>
      <c r="I51" s="66">
        <v>7362298</v>
      </c>
      <c r="J51" s="67">
        <v>6350807</v>
      </c>
    </row>
    <row r="52" spans="2:10" x14ac:dyDescent="0.25">
      <c r="C52" s="10"/>
      <c r="D52" s="10"/>
      <c r="H52" s="61" t="s">
        <v>68</v>
      </c>
      <c r="I52" s="60">
        <f>SUMIF(E23:E47,"1000",H23:H47)</f>
        <v>4782.3999999999996</v>
      </c>
      <c r="J52" s="64">
        <f>SUMIF(F23:F47,"&gt;1000",I23:I47)</f>
        <v>0</v>
      </c>
    </row>
    <row r="53" spans="2:10" ht="27.75" customHeight="1" x14ac:dyDescent="0.25">
      <c r="C53" s="34"/>
      <c r="D53" s="34"/>
      <c r="H53" s="65" t="s">
        <v>69</v>
      </c>
      <c r="I53" s="66">
        <f>I51-I52</f>
        <v>7357515.5999999996</v>
      </c>
      <c r="J53" s="67">
        <f>J51-J52</f>
        <v>6350807</v>
      </c>
    </row>
  </sheetData>
  <mergeCells count="33">
    <mergeCell ref="C50:D50"/>
    <mergeCell ref="C51:D51"/>
    <mergeCell ref="C53:D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A1:S1"/>
    <mergeCell ref="A2:S2"/>
    <mergeCell ref="A3:S3"/>
    <mergeCell ref="B21:J21"/>
    <mergeCell ref="C22:D22"/>
    <mergeCell ref="C23:D23"/>
  </mergeCells>
  <pageMargins left="0.7" right="0.7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opLeftCell="A21" zoomScaleNormal="100" workbookViewId="0">
      <selection activeCell="S68" sqref="S68"/>
    </sheetView>
  </sheetViews>
  <sheetFormatPr defaultRowHeight="15" x14ac:dyDescent="0.25"/>
  <cols>
    <col min="1" max="1" width="4.28515625" customWidth="1"/>
    <col min="2" max="4" width="11.28515625" style="10" customWidth="1"/>
    <col min="5" max="5" width="34.7109375" style="10" customWidth="1"/>
    <col min="6" max="6" width="11.28515625" style="10" customWidth="1"/>
    <col min="7" max="7" width="8.85546875" style="10" customWidth="1"/>
    <col min="8" max="8" width="6.42578125" style="10" customWidth="1"/>
    <col min="9" max="9" width="9.7109375" style="10" customWidth="1"/>
    <col min="10" max="10" width="8.85546875" style="10" customWidth="1"/>
    <col min="11" max="11" width="9.28515625" style="10" customWidth="1"/>
    <col min="12" max="12" width="39" style="18" customWidth="1"/>
    <col min="13" max="13" width="13" style="18" bestFit="1" customWidth="1"/>
    <col min="14" max="14" width="14.5703125" style="18" bestFit="1" customWidth="1"/>
    <col min="15" max="17" width="13.7109375" customWidth="1"/>
    <col min="18" max="20" width="9.7109375" customWidth="1"/>
    <col min="21" max="21" width="13.7109375" customWidth="1"/>
    <col min="22" max="22" width="34.7109375" customWidth="1"/>
  </cols>
  <sheetData>
    <row r="1" spans="1:22" ht="18.75" x14ac:dyDescent="0.3">
      <c r="A1" s="9" t="s">
        <v>9</v>
      </c>
    </row>
    <row r="2" spans="1:22" x14ac:dyDescent="0.25">
      <c r="A2" s="3"/>
    </row>
    <row r="3" spans="1:22" ht="18.75" x14ac:dyDescent="0.3">
      <c r="A3" s="9" t="s">
        <v>8</v>
      </c>
    </row>
    <row r="4" spans="1:22" s="1" customFormat="1" ht="60" x14ac:dyDescent="0.25">
      <c r="A4" s="5" t="s">
        <v>0</v>
      </c>
      <c r="B4" s="6" t="s">
        <v>1</v>
      </c>
      <c r="C4" s="6" t="s">
        <v>28</v>
      </c>
      <c r="D4" s="6" t="s">
        <v>30</v>
      </c>
      <c r="E4" s="6" t="s">
        <v>13</v>
      </c>
      <c r="F4" s="6" t="s">
        <v>29</v>
      </c>
      <c r="G4" s="6" t="s">
        <v>2</v>
      </c>
      <c r="H4" s="6" t="s">
        <v>14</v>
      </c>
      <c r="I4" s="6" t="s">
        <v>31</v>
      </c>
      <c r="J4" s="6" t="s">
        <v>32</v>
      </c>
      <c r="K4" s="6" t="s">
        <v>6</v>
      </c>
      <c r="L4" s="6" t="s">
        <v>3</v>
      </c>
      <c r="M4" s="6" t="s">
        <v>33</v>
      </c>
      <c r="N4" s="6" t="s">
        <v>34</v>
      </c>
      <c r="O4" s="6" t="s">
        <v>4</v>
      </c>
      <c r="P4" s="6" t="s">
        <v>25</v>
      </c>
      <c r="Q4" s="6" t="s">
        <v>7</v>
      </c>
      <c r="R4" s="6" t="s">
        <v>11</v>
      </c>
      <c r="S4" s="6" t="s">
        <v>35</v>
      </c>
      <c r="T4" s="6" t="s">
        <v>15</v>
      </c>
      <c r="U4" s="6" t="s">
        <v>12</v>
      </c>
      <c r="V4" s="5" t="s">
        <v>21</v>
      </c>
    </row>
    <row r="5" spans="1:22" x14ac:dyDescent="0.25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7"/>
      <c r="M5" s="17"/>
      <c r="N5" s="17"/>
      <c r="O5" s="13"/>
      <c r="P5" s="13"/>
      <c r="Q5" s="13">
        <f>O5+P5</f>
        <v>0</v>
      </c>
      <c r="R5" s="14" t="e">
        <f>(Q5-O5)/O5</f>
        <v>#DIV/0!</v>
      </c>
      <c r="S5" s="15">
        <f>P5*0.0765</f>
        <v>0</v>
      </c>
      <c r="T5" s="16"/>
      <c r="U5" s="16">
        <f>P5+S5+T5</f>
        <v>0</v>
      </c>
      <c r="V5" s="11"/>
    </row>
    <row r="6" spans="1:22" x14ac:dyDescent="0.25">
      <c r="A6" s="11">
        <f>A5+1</f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7"/>
      <c r="M6" s="17"/>
      <c r="N6" s="17"/>
      <c r="O6" s="13"/>
      <c r="P6" s="13"/>
      <c r="Q6" s="13">
        <f t="shared" ref="Q6:Q54" si="0">O6+P6</f>
        <v>0</v>
      </c>
      <c r="R6" s="14" t="e">
        <f t="shared" ref="R6:R54" si="1">(Q6-O6)/O6</f>
        <v>#DIV/0!</v>
      </c>
      <c r="S6" s="15">
        <f t="shared" ref="S6:S54" si="2">P6*0.0765</f>
        <v>0</v>
      </c>
      <c r="T6" s="16"/>
      <c r="U6" s="16">
        <f t="shared" ref="U6:U54" si="3">P6+S6+T6</f>
        <v>0</v>
      </c>
      <c r="V6" s="11"/>
    </row>
    <row r="7" spans="1:22" x14ac:dyDescent="0.25">
      <c r="A7" s="11">
        <f t="shared" ref="A7:A54" si="4">A6+1</f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7"/>
      <c r="M7" s="17"/>
      <c r="N7" s="17"/>
      <c r="O7" s="13"/>
      <c r="P7" s="13"/>
      <c r="Q7" s="13">
        <f t="shared" si="0"/>
        <v>0</v>
      </c>
      <c r="R7" s="14" t="e">
        <f t="shared" si="1"/>
        <v>#DIV/0!</v>
      </c>
      <c r="S7" s="15">
        <f t="shared" si="2"/>
        <v>0</v>
      </c>
      <c r="T7" s="16"/>
      <c r="U7" s="16">
        <f t="shared" si="3"/>
        <v>0</v>
      </c>
      <c r="V7" s="11"/>
    </row>
    <row r="8" spans="1:22" x14ac:dyDescent="0.25">
      <c r="A8" s="11">
        <f t="shared" si="4"/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7"/>
      <c r="M8" s="17"/>
      <c r="N8" s="17"/>
      <c r="O8" s="13"/>
      <c r="P8" s="13"/>
      <c r="Q8" s="13">
        <f t="shared" si="0"/>
        <v>0</v>
      </c>
      <c r="R8" s="14" t="e">
        <f t="shared" si="1"/>
        <v>#DIV/0!</v>
      </c>
      <c r="S8" s="15">
        <f t="shared" si="2"/>
        <v>0</v>
      </c>
      <c r="T8" s="11"/>
      <c r="U8" s="16">
        <f t="shared" si="3"/>
        <v>0</v>
      </c>
      <c r="V8" s="11"/>
    </row>
    <row r="9" spans="1:22" x14ac:dyDescent="0.25">
      <c r="A9" s="11">
        <f t="shared" si="4"/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7"/>
      <c r="M9" s="17"/>
      <c r="N9" s="17"/>
      <c r="O9" s="13"/>
      <c r="P9" s="13"/>
      <c r="Q9" s="13">
        <f t="shared" si="0"/>
        <v>0</v>
      </c>
      <c r="R9" s="14" t="e">
        <f t="shared" si="1"/>
        <v>#DIV/0!</v>
      </c>
      <c r="S9" s="15">
        <f t="shared" si="2"/>
        <v>0</v>
      </c>
      <c r="T9" s="11"/>
      <c r="U9" s="16">
        <f t="shared" si="3"/>
        <v>0</v>
      </c>
      <c r="V9" s="11"/>
    </row>
    <row r="10" spans="1:22" x14ac:dyDescent="0.25">
      <c r="A10" s="11">
        <f t="shared" si="4"/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7"/>
      <c r="M10" s="17"/>
      <c r="N10" s="17"/>
      <c r="O10" s="13"/>
      <c r="P10" s="13"/>
      <c r="Q10" s="13">
        <f t="shared" si="0"/>
        <v>0</v>
      </c>
      <c r="R10" s="14" t="e">
        <f t="shared" si="1"/>
        <v>#DIV/0!</v>
      </c>
      <c r="S10" s="15">
        <f t="shared" si="2"/>
        <v>0</v>
      </c>
      <c r="T10" s="11"/>
      <c r="U10" s="16">
        <f t="shared" si="3"/>
        <v>0</v>
      </c>
      <c r="V10" s="11"/>
    </row>
    <row r="11" spans="1:22" x14ac:dyDescent="0.25">
      <c r="A11" s="11">
        <f t="shared" si="4"/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7"/>
      <c r="M11" s="17"/>
      <c r="N11" s="17"/>
      <c r="O11" s="13"/>
      <c r="P11" s="13"/>
      <c r="Q11" s="13">
        <f t="shared" si="0"/>
        <v>0</v>
      </c>
      <c r="R11" s="14" t="e">
        <f t="shared" si="1"/>
        <v>#DIV/0!</v>
      </c>
      <c r="S11" s="15">
        <f t="shared" si="2"/>
        <v>0</v>
      </c>
      <c r="T11" s="11"/>
      <c r="U11" s="16">
        <f t="shared" si="3"/>
        <v>0</v>
      </c>
      <c r="V11" s="11"/>
    </row>
    <row r="12" spans="1:22" x14ac:dyDescent="0.25">
      <c r="A12" s="11">
        <f t="shared" si="4"/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7"/>
      <c r="M12" s="17"/>
      <c r="N12" s="17"/>
      <c r="O12" s="13"/>
      <c r="P12" s="13"/>
      <c r="Q12" s="13">
        <f t="shared" si="0"/>
        <v>0</v>
      </c>
      <c r="R12" s="14" t="e">
        <f t="shared" si="1"/>
        <v>#DIV/0!</v>
      </c>
      <c r="S12" s="15">
        <f t="shared" si="2"/>
        <v>0</v>
      </c>
      <c r="T12" s="11"/>
      <c r="U12" s="16">
        <f t="shared" si="3"/>
        <v>0</v>
      </c>
      <c r="V12" s="11"/>
    </row>
    <row r="13" spans="1:22" x14ac:dyDescent="0.25">
      <c r="A13" s="11">
        <f t="shared" si="4"/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7"/>
      <c r="M13" s="17"/>
      <c r="N13" s="17"/>
      <c r="O13" s="13"/>
      <c r="P13" s="13"/>
      <c r="Q13" s="13">
        <f t="shared" si="0"/>
        <v>0</v>
      </c>
      <c r="R13" s="14" t="e">
        <f t="shared" si="1"/>
        <v>#DIV/0!</v>
      </c>
      <c r="S13" s="15">
        <f t="shared" si="2"/>
        <v>0</v>
      </c>
      <c r="T13" s="11"/>
      <c r="U13" s="16">
        <f t="shared" si="3"/>
        <v>0</v>
      </c>
      <c r="V13" s="11"/>
    </row>
    <row r="14" spans="1:22" x14ac:dyDescent="0.25">
      <c r="A14" s="11">
        <f t="shared" si="4"/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7"/>
      <c r="M14" s="17"/>
      <c r="N14" s="17"/>
      <c r="O14" s="13"/>
      <c r="P14" s="13"/>
      <c r="Q14" s="13">
        <f t="shared" si="0"/>
        <v>0</v>
      </c>
      <c r="R14" s="14" t="e">
        <f t="shared" si="1"/>
        <v>#DIV/0!</v>
      </c>
      <c r="S14" s="15">
        <f t="shared" si="2"/>
        <v>0</v>
      </c>
      <c r="T14" s="11"/>
      <c r="U14" s="16">
        <f t="shared" si="3"/>
        <v>0</v>
      </c>
      <c r="V14" s="11"/>
    </row>
    <row r="15" spans="1:22" x14ac:dyDescent="0.25">
      <c r="A15" s="11">
        <f t="shared" si="4"/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7"/>
      <c r="M15" s="17"/>
      <c r="N15" s="17"/>
      <c r="O15" s="13"/>
      <c r="P15" s="13"/>
      <c r="Q15" s="13">
        <f t="shared" si="0"/>
        <v>0</v>
      </c>
      <c r="R15" s="14" t="e">
        <f t="shared" si="1"/>
        <v>#DIV/0!</v>
      </c>
      <c r="S15" s="15">
        <f t="shared" si="2"/>
        <v>0</v>
      </c>
      <c r="T15" s="11"/>
      <c r="U15" s="16">
        <f t="shared" si="3"/>
        <v>0</v>
      </c>
      <c r="V15" s="11"/>
    </row>
    <row r="16" spans="1:22" x14ac:dyDescent="0.25">
      <c r="A16" s="11">
        <f t="shared" si="4"/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7"/>
      <c r="M16" s="17"/>
      <c r="N16" s="17"/>
      <c r="O16" s="13"/>
      <c r="P16" s="13"/>
      <c r="Q16" s="13">
        <f t="shared" si="0"/>
        <v>0</v>
      </c>
      <c r="R16" s="14" t="e">
        <f t="shared" si="1"/>
        <v>#DIV/0!</v>
      </c>
      <c r="S16" s="15">
        <f t="shared" si="2"/>
        <v>0</v>
      </c>
      <c r="T16" s="11"/>
      <c r="U16" s="16">
        <f t="shared" si="3"/>
        <v>0</v>
      </c>
      <c r="V16" s="11"/>
    </row>
    <row r="17" spans="1:22" x14ac:dyDescent="0.25">
      <c r="A17" s="11">
        <f t="shared" si="4"/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7"/>
      <c r="M17" s="17"/>
      <c r="N17" s="17"/>
      <c r="O17" s="13"/>
      <c r="P17" s="13"/>
      <c r="Q17" s="13">
        <f t="shared" si="0"/>
        <v>0</v>
      </c>
      <c r="R17" s="14" t="e">
        <f t="shared" si="1"/>
        <v>#DIV/0!</v>
      </c>
      <c r="S17" s="15">
        <f t="shared" si="2"/>
        <v>0</v>
      </c>
      <c r="T17" s="11"/>
      <c r="U17" s="16">
        <f t="shared" si="3"/>
        <v>0</v>
      </c>
      <c r="V17" s="11"/>
    </row>
    <row r="18" spans="1:22" x14ac:dyDescent="0.25">
      <c r="A18" s="11">
        <f t="shared" si="4"/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7"/>
      <c r="M18" s="17"/>
      <c r="N18" s="17"/>
      <c r="O18" s="13"/>
      <c r="P18" s="13"/>
      <c r="Q18" s="13">
        <f t="shared" si="0"/>
        <v>0</v>
      </c>
      <c r="R18" s="14" t="e">
        <f t="shared" si="1"/>
        <v>#DIV/0!</v>
      </c>
      <c r="S18" s="15">
        <f t="shared" si="2"/>
        <v>0</v>
      </c>
      <c r="T18" s="11"/>
      <c r="U18" s="16">
        <f t="shared" si="3"/>
        <v>0</v>
      </c>
      <c r="V18" s="11"/>
    </row>
    <row r="19" spans="1:22" x14ac:dyDescent="0.25">
      <c r="A19" s="11">
        <f t="shared" si="4"/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7"/>
      <c r="M19" s="17"/>
      <c r="N19" s="17"/>
      <c r="O19" s="13"/>
      <c r="P19" s="13"/>
      <c r="Q19" s="13">
        <f t="shared" si="0"/>
        <v>0</v>
      </c>
      <c r="R19" s="14" t="e">
        <f t="shared" si="1"/>
        <v>#DIV/0!</v>
      </c>
      <c r="S19" s="15">
        <f t="shared" si="2"/>
        <v>0</v>
      </c>
      <c r="T19" s="11"/>
      <c r="U19" s="16">
        <f t="shared" si="3"/>
        <v>0</v>
      </c>
      <c r="V19" s="11"/>
    </row>
    <row r="20" spans="1:22" x14ac:dyDescent="0.25">
      <c r="A20" s="11">
        <f t="shared" si="4"/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7"/>
      <c r="M20" s="17"/>
      <c r="N20" s="17"/>
      <c r="O20" s="13"/>
      <c r="P20" s="13"/>
      <c r="Q20" s="13">
        <f t="shared" si="0"/>
        <v>0</v>
      </c>
      <c r="R20" s="14" t="e">
        <f t="shared" si="1"/>
        <v>#DIV/0!</v>
      </c>
      <c r="S20" s="15">
        <f t="shared" si="2"/>
        <v>0</v>
      </c>
      <c r="T20" s="11"/>
      <c r="U20" s="16">
        <f t="shared" si="3"/>
        <v>0</v>
      </c>
      <c r="V20" s="11"/>
    </row>
    <row r="21" spans="1:22" x14ac:dyDescent="0.25">
      <c r="A21" s="11">
        <f t="shared" si="4"/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7"/>
      <c r="M21" s="17"/>
      <c r="N21" s="17"/>
      <c r="O21" s="13"/>
      <c r="P21" s="13"/>
      <c r="Q21" s="13">
        <f t="shared" si="0"/>
        <v>0</v>
      </c>
      <c r="R21" s="14" t="e">
        <f t="shared" si="1"/>
        <v>#DIV/0!</v>
      </c>
      <c r="S21" s="15">
        <f t="shared" si="2"/>
        <v>0</v>
      </c>
      <c r="T21" s="11"/>
      <c r="U21" s="16">
        <f t="shared" si="3"/>
        <v>0</v>
      </c>
      <c r="V21" s="11"/>
    </row>
    <row r="22" spans="1:22" x14ac:dyDescent="0.25">
      <c r="A22" s="11">
        <f t="shared" si="4"/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7"/>
      <c r="M22" s="17"/>
      <c r="N22" s="17"/>
      <c r="O22" s="13"/>
      <c r="P22" s="13"/>
      <c r="Q22" s="13">
        <f t="shared" si="0"/>
        <v>0</v>
      </c>
      <c r="R22" s="14" t="e">
        <f t="shared" si="1"/>
        <v>#DIV/0!</v>
      </c>
      <c r="S22" s="15">
        <f t="shared" si="2"/>
        <v>0</v>
      </c>
      <c r="T22" s="11"/>
      <c r="U22" s="16">
        <f t="shared" si="3"/>
        <v>0</v>
      </c>
      <c r="V22" s="11"/>
    </row>
    <row r="23" spans="1:22" x14ac:dyDescent="0.25">
      <c r="A23" s="11">
        <f t="shared" si="4"/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7"/>
      <c r="M23" s="17"/>
      <c r="N23" s="17"/>
      <c r="O23" s="13"/>
      <c r="P23" s="13"/>
      <c r="Q23" s="13">
        <f t="shared" si="0"/>
        <v>0</v>
      </c>
      <c r="R23" s="14" t="e">
        <f t="shared" si="1"/>
        <v>#DIV/0!</v>
      </c>
      <c r="S23" s="15">
        <f t="shared" si="2"/>
        <v>0</v>
      </c>
      <c r="T23" s="11"/>
      <c r="U23" s="16">
        <f t="shared" si="3"/>
        <v>0</v>
      </c>
      <c r="V23" s="11"/>
    </row>
    <row r="24" spans="1:22" x14ac:dyDescent="0.25">
      <c r="A24" s="11">
        <f t="shared" si="4"/>
        <v>20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7"/>
      <c r="M24" s="17"/>
      <c r="N24" s="17"/>
      <c r="O24" s="13"/>
      <c r="P24" s="13"/>
      <c r="Q24" s="13">
        <f t="shared" si="0"/>
        <v>0</v>
      </c>
      <c r="R24" s="14" t="e">
        <f t="shared" si="1"/>
        <v>#DIV/0!</v>
      </c>
      <c r="S24" s="15">
        <f t="shared" si="2"/>
        <v>0</v>
      </c>
      <c r="T24" s="11"/>
      <c r="U24" s="16">
        <f t="shared" si="3"/>
        <v>0</v>
      </c>
      <c r="V24" s="11"/>
    </row>
    <row r="25" spans="1:22" x14ac:dyDescent="0.25">
      <c r="A25" s="11">
        <f t="shared" si="4"/>
        <v>21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7"/>
      <c r="M25" s="17"/>
      <c r="N25" s="17"/>
      <c r="O25" s="13"/>
      <c r="P25" s="13"/>
      <c r="Q25" s="13">
        <f t="shared" si="0"/>
        <v>0</v>
      </c>
      <c r="R25" s="14" t="e">
        <f t="shared" si="1"/>
        <v>#DIV/0!</v>
      </c>
      <c r="S25" s="15">
        <f t="shared" si="2"/>
        <v>0</v>
      </c>
      <c r="T25" s="11"/>
      <c r="U25" s="16">
        <f t="shared" si="3"/>
        <v>0</v>
      </c>
      <c r="V25" s="11"/>
    </row>
    <row r="26" spans="1:22" x14ac:dyDescent="0.25">
      <c r="A26" s="11">
        <f t="shared" si="4"/>
        <v>22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7"/>
      <c r="M26" s="17"/>
      <c r="N26" s="17"/>
      <c r="O26" s="13"/>
      <c r="P26" s="13"/>
      <c r="Q26" s="13">
        <f t="shared" si="0"/>
        <v>0</v>
      </c>
      <c r="R26" s="14" t="e">
        <f t="shared" si="1"/>
        <v>#DIV/0!</v>
      </c>
      <c r="S26" s="15">
        <f t="shared" si="2"/>
        <v>0</v>
      </c>
      <c r="T26" s="11"/>
      <c r="U26" s="16">
        <f t="shared" si="3"/>
        <v>0</v>
      </c>
      <c r="V26" s="11"/>
    </row>
    <row r="27" spans="1:22" x14ac:dyDescent="0.25">
      <c r="A27" s="11">
        <f t="shared" si="4"/>
        <v>23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7"/>
      <c r="M27" s="17"/>
      <c r="N27" s="17"/>
      <c r="O27" s="13"/>
      <c r="P27" s="13"/>
      <c r="Q27" s="13">
        <f t="shared" si="0"/>
        <v>0</v>
      </c>
      <c r="R27" s="14" t="e">
        <f t="shared" si="1"/>
        <v>#DIV/0!</v>
      </c>
      <c r="S27" s="15">
        <f t="shared" si="2"/>
        <v>0</v>
      </c>
      <c r="T27" s="11"/>
      <c r="U27" s="16">
        <f t="shared" si="3"/>
        <v>0</v>
      </c>
      <c r="V27" s="11"/>
    </row>
    <row r="28" spans="1:22" x14ac:dyDescent="0.25">
      <c r="A28" s="11">
        <f t="shared" si="4"/>
        <v>24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7"/>
      <c r="M28" s="17"/>
      <c r="N28" s="17"/>
      <c r="O28" s="13"/>
      <c r="P28" s="13"/>
      <c r="Q28" s="13">
        <f t="shared" si="0"/>
        <v>0</v>
      </c>
      <c r="R28" s="14" t="e">
        <f t="shared" si="1"/>
        <v>#DIV/0!</v>
      </c>
      <c r="S28" s="15">
        <f t="shared" si="2"/>
        <v>0</v>
      </c>
      <c r="T28" s="11"/>
      <c r="U28" s="16">
        <f t="shared" si="3"/>
        <v>0</v>
      </c>
      <c r="V28" s="11"/>
    </row>
    <row r="29" spans="1:22" x14ac:dyDescent="0.25">
      <c r="A29" s="11">
        <f t="shared" si="4"/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7"/>
      <c r="M29" s="17"/>
      <c r="N29" s="17"/>
      <c r="O29" s="13"/>
      <c r="P29" s="13"/>
      <c r="Q29" s="13">
        <f t="shared" si="0"/>
        <v>0</v>
      </c>
      <c r="R29" s="14" t="e">
        <f t="shared" si="1"/>
        <v>#DIV/0!</v>
      </c>
      <c r="S29" s="15">
        <f t="shared" si="2"/>
        <v>0</v>
      </c>
      <c r="T29" s="11"/>
      <c r="U29" s="16">
        <f t="shared" si="3"/>
        <v>0</v>
      </c>
      <c r="V29" s="11"/>
    </row>
    <row r="30" spans="1:22" x14ac:dyDescent="0.25">
      <c r="A30" s="11">
        <f t="shared" si="4"/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7"/>
      <c r="M30" s="17"/>
      <c r="N30" s="17"/>
      <c r="O30" s="13"/>
      <c r="P30" s="13"/>
      <c r="Q30" s="13">
        <f t="shared" si="0"/>
        <v>0</v>
      </c>
      <c r="R30" s="14" t="e">
        <f t="shared" si="1"/>
        <v>#DIV/0!</v>
      </c>
      <c r="S30" s="15">
        <f t="shared" si="2"/>
        <v>0</v>
      </c>
      <c r="T30" s="11"/>
      <c r="U30" s="16">
        <f t="shared" si="3"/>
        <v>0</v>
      </c>
      <c r="V30" s="11"/>
    </row>
    <row r="31" spans="1:22" x14ac:dyDescent="0.25">
      <c r="A31" s="11">
        <f t="shared" si="4"/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7"/>
      <c r="M31" s="17"/>
      <c r="N31" s="17"/>
      <c r="O31" s="13"/>
      <c r="P31" s="13"/>
      <c r="Q31" s="13">
        <f t="shared" si="0"/>
        <v>0</v>
      </c>
      <c r="R31" s="14" t="e">
        <f t="shared" si="1"/>
        <v>#DIV/0!</v>
      </c>
      <c r="S31" s="15">
        <f t="shared" si="2"/>
        <v>0</v>
      </c>
      <c r="T31" s="11"/>
      <c r="U31" s="16">
        <f t="shared" si="3"/>
        <v>0</v>
      </c>
      <c r="V31" s="11"/>
    </row>
    <row r="32" spans="1:22" x14ac:dyDescent="0.25">
      <c r="A32" s="11">
        <f t="shared" si="4"/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7"/>
      <c r="M32" s="17"/>
      <c r="N32" s="17"/>
      <c r="O32" s="13"/>
      <c r="P32" s="13"/>
      <c r="Q32" s="13">
        <f t="shared" si="0"/>
        <v>0</v>
      </c>
      <c r="R32" s="14" t="e">
        <f t="shared" si="1"/>
        <v>#DIV/0!</v>
      </c>
      <c r="S32" s="15">
        <f t="shared" si="2"/>
        <v>0</v>
      </c>
      <c r="T32" s="11"/>
      <c r="U32" s="16">
        <f t="shared" si="3"/>
        <v>0</v>
      </c>
      <c r="V32" s="11"/>
    </row>
    <row r="33" spans="1:22" x14ac:dyDescent="0.25">
      <c r="A33" s="11">
        <f t="shared" si="4"/>
        <v>29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7"/>
      <c r="M33" s="17"/>
      <c r="N33" s="17"/>
      <c r="O33" s="13"/>
      <c r="P33" s="13"/>
      <c r="Q33" s="13">
        <f t="shared" si="0"/>
        <v>0</v>
      </c>
      <c r="R33" s="14" t="e">
        <f t="shared" si="1"/>
        <v>#DIV/0!</v>
      </c>
      <c r="S33" s="15">
        <f t="shared" si="2"/>
        <v>0</v>
      </c>
      <c r="T33" s="11"/>
      <c r="U33" s="16">
        <f t="shared" si="3"/>
        <v>0</v>
      </c>
      <c r="V33" s="11"/>
    </row>
    <row r="34" spans="1:22" x14ac:dyDescent="0.25">
      <c r="A34" s="11">
        <f t="shared" si="4"/>
        <v>30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7"/>
      <c r="M34" s="17"/>
      <c r="N34" s="17"/>
      <c r="O34" s="13"/>
      <c r="P34" s="13"/>
      <c r="Q34" s="13">
        <f t="shared" si="0"/>
        <v>0</v>
      </c>
      <c r="R34" s="14" t="e">
        <f t="shared" si="1"/>
        <v>#DIV/0!</v>
      </c>
      <c r="S34" s="15">
        <f t="shared" si="2"/>
        <v>0</v>
      </c>
      <c r="T34" s="11"/>
      <c r="U34" s="16">
        <f t="shared" si="3"/>
        <v>0</v>
      </c>
      <c r="V34" s="11"/>
    </row>
    <row r="35" spans="1:22" x14ac:dyDescent="0.25">
      <c r="A35" s="11">
        <f t="shared" si="4"/>
        <v>31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7"/>
      <c r="M35" s="17"/>
      <c r="N35" s="17"/>
      <c r="O35" s="13"/>
      <c r="P35" s="13"/>
      <c r="Q35" s="13">
        <f t="shared" si="0"/>
        <v>0</v>
      </c>
      <c r="R35" s="14" t="e">
        <f t="shared" si="1"/>
        <v>#DIV/0!</v>
      </c>
      <c r="S35" s="15">
        <f t="shared" si="2"/>
        <v>0</v>
      </c>
      <c r="T35" s="11"/>
      <c r="U35" s="16">
        <f t="shared" si="3"/>
        <v>0</v>
      </c>
      <c r="V35" s="11"/>
    </row>
    <row r="36" spans="1:22" x14ac:dyDescent="0.25">
      <c r="A36" s="11">
        <f t="shared" si="4"/>
        <v>32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7"/>
      <c r="M36" s="17"/>
      <c r="N36" s="17"/>
      <c r="O36" s="13"/>
      <c r="P36" s="13"/>
      <c r="Q36" s="13">
        <f t="shared" si="0"/>
        <v>0</v>
      </c>
      <c r="R36" s="14" t="e">
        <f t="shared" si="1"/>
        <v>#DIV/0!</v>
      </c>
      <c r="S36" s="15">
        <f t="shared" si="2"/>
        <v>0</v>
      </c>
      <c r="T36" s="11"/>
      <c r="U36" s="16">
        <f t="shared" si="3"/>
        <v>0</v>
      </c>
      <c r="V36" s="11"/>
    </row>
    <row r="37" spans="1:22" x14ac:dyDescent="0.25">
      <c r="A37" s="11">
        <f t="shared" si="4"/>
        <v>33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7"/>
      <c r="M37" s="17"/>
      <c r="N37" s="17"/>
      <c r="O37" s="13"/>
      <c r="P37" s="13"/>
      <c r="Q37" s="13">
        <f t="shared" si="0"/>
        <v>0</v>
      </c>
      <c r="R37" s="14" t="e">
        <f t="shared" si="1"/>
        <v>#DIV/0!</v>
      </c>
      <c r="S37" s="15">
        <f t="shared" si="2"/>
        <v>0</v>
      </c>
      <c r="T37" s="11"/>
      <c r="U37" s="16">
        <f t="shared" si="3"/>
        <v>0</v>
      </c>
      <c r="V37" s="11"/>
    </row>
    <row r="38" spans="1:22" x14ac:dyDescent="0.25">
      <c r="A38" s="11">
        <f t="shared" si="4"/>
        <v>34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7"/>
      <c r="M38" s="17"/>
      <c r="N38" s="17"/>
      <c r="O38" s="13"/>
      <c r="P38" s="13"/>
      <c r="Q38" s="13">
        <f t="shared" si="0"/>
        <v>0</v>
      </c>
      <c r="R38" s="14" t="e">
        <f t="shared" si="1"/>
        <v>#DIV/0!</v>
      </c>
      <c r="S38" s="15">
        <f t="shared" si="2"/>
        <v>0</v>
      </c>
      <c r="T38" s="11"/>
      <c r="U38" s="16">
        <f t="shared" si="3"/>
        <v>0</v>
      </c>
      <c r="V38" s="11"/>
    </row>
    <row r="39" spans="1:22" x14ac:dyDescent="0.25">
      <c r="A39" s="11">
        <f t="shared" si="4"/>
        <v>35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7"/>
      <c r="M39" s="17"/>
      <c r="N39" s="17"/>
      <c r="O39" s="13"/>
      <c r="P39" s="13"/>
      <c r="Q39" s="13">
        <f t="shared" si="0"/>
        <v>0</v>
      </c>
      <c r="R39" s="14" t="e">
        <f t="shared" si="1"/>
        <v>#DIV/0!</v>
      </c>
      <c r="S39" s="15">
        <f t="shared" si="2"/>
        <v>0</v>
      </c>
      <c r="T39" s="11"/>
      <c r="U39" s="16">
        <f t="shared" si="3"/>
        <v>0</v>
      </c>
      <c r="V39" s="11"/>
    </row>
    <row r="40" spans="1:22" x14ac:dyDescent="0.25">
      <c r="A40" s="11">
        <f t="shared" si="4"/>
        <v>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7"/>
      <c r="M40" s="17"/>
      <c r="N40" s="17"/>
      <c r="O40" s="13"/>
      <c r="P40" s="13"/>
      <c r="Q40" s="13">
        <f t="shared" si="0"/>
        <v>0</v>
      </c>
      <c r="R40" s="14" t="e">
        <f t="shared" si="1"/>
        <v>#DIV/0!</v>
      </c>
      <c r="S40" s="15">
        <f t="shared" si="2"/>
        <v>0</v>
      </c>
      <c r="T40" s="11"/>
      <c r="U40" s="16">
        <f t="shared" si="3"/>
        <v>0</v>
      </c>
      <c r="V40" s="11"/>
    </row>
    <row r="41" spans="1:22" x14ac:dyDescent="0.25">
      <c r="A41" s="11">
        <f t="shared" si="4"/>
        <v>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7"/>
      <c r="M41" s="17"/>
      <c r="N41" s="17"/>
      <c r="O41" s="13"/>
      <c r="P41" s="13"/>
      <c r="Q41" s="13">
        <f t="shared" si="0"/>
        <v>0</v>
      </c>
      <c r="R41" s="14" t="e">
        <f t="shared" si="1"/>
        <v>#DIV/0!</v>
      </c>
      <c r="S41" s="15">
        <f t="shared" si="2"/>
        <v>0</v>
      </c>
      <c r="T41" s="11"/>
      <c r="U41" s="16">
        <f t="shared" si="3"/>
        <v>0</v>
      </c>
      <c r="V41" s="11"/>
    </row>
    <row r="42" spans="1:22" x14ac:dyDescent="0.25">
      <c r="A42" s="11">
        <f t="shared" si="4"/>
        <v>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7"/>
      <c r="M42" s="17"/>
      <c r="N42" s="17"/>
      <c r="O42" s="13"/>
      <c r="P42" s="13"/>
      <c r="Q42" s="13">
        <f t="shared" si="0"/>
        <v>0</v>
      </c>
      <c r="R42" s="14" t="e">
        <f t="shared" si="1"/>
        <v>#DIV/0!</v>
      </c>
      <c r="S42" s="15">
        <f t="shared" si="2"/>
        <v>0</v>
      </c>
      <c r="T42" s="11"/>
      <c r="U42" s="16">
        <f t="shared" si="3"/>
        <v>0</v>
      </c>
      <c r="V42" s="11"/>
    </row>
    <row r="43" spans="1:22" x14ac:dyDescent="0.25">
      <c r="A43" s="11">
        <f t="shared" si="4"/>
        <v>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7"/>
      <c r="M43" s="17"/>
      <c r="N43" s="17"/>
      <c r="O43" s="13"/>
      <c r="P43" s="13"/>
      <c r="Q43" s="13">
        <f t="shared" si="0"/>
        <v>0</v>
      </c>
      <c r="R43" s="14" t="e">
        <f t="shared" si="1"/>
        <v>#DIV/0!</v>
      </c>
      <c r="S43" s="15">
        <f t="shared" si="2"/>
        <v>0</v>
      </c>
      <c r="T43" s="11"/>
      <c r="U43" s="16">
        <f t="shared" si="3"/>
        <v>0</v>
      </c>
      <c r="V43" s="11"/>
    </row>
    <row r="44" spans="1:22" x14ac:dyDescent="0.25">
      <c r="A44" s="11">
        <f t="shared" si="4"/>
        <v>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7"/>
      <c r="M44" s="17"/>
      <c r="N44" s="17"/>
      <c r="O44" s="13"/>
      <c r="P44" s="13"/>
      <c r="Q44" s="13">
        <f t="shared" si="0"/>
        <v>0</v>
      </c>
      <c r="R44" s="14" t="e">
        <f t="shared" si="1"/>
        <v>#DIV/0!</v>
      </c>
      <c r="S44" s="15">
        <f t="shared" si="2"/>
        <v>0</v>
      </c>
      <c r="T44" s="11"/>
      <c r="U44" s="16">
        <f t="shared" si="3"/>
        <v>0</v>
      </c>
      <c r="V44" s="11"/>
    </row>
    <row r="45" spans="1:22" x14ac:dyDescent="0.25">
      <c r="A45" s="11">
        <f t="shared" si="4"/>
        <v>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7"/>
      <c r="M45" s="17"/>
      <c r="N45" s="17"/>
      <c r="O45" s="13"/>
      <c r="P45" s="13"/>
      <c r="Q45" s="13">
        <f t="shared" si="0"/>
        <v>0</v>
      </c>
      <c r="R45" s="14" t="e">
        <f t="shared" si="1"/>
        <v>#DIV/0!</v>
      </c>
      <c r="S45" s="15">
        <f t="shared" si="2"/>
        <v>0</v>
      </c>
      <c r="T45" s="11"/>
      <c r="U45" s="16">
        <f t="shared" si="3"/>
        <v>0</v>
      </c>
      <c r="V45" s="11"/>
    </row>
    <row r="46" spans="1:22" x14ac:dyDescent="0.25">
      <c r="A46" s="11">
        <f t="shared" si="4"/>
        <v>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7"/>
      <c r="M46" s="17"/>
      <c r="N46" s="17"/>
      <c r="O46" s="13"/>
      <c r="P46" s="13"/>
      <c r="Q46" s="13">
        <f t="shared" si="0"/>
        <v>0</v>
      </c>
      <c r="R46" s="14" t="e">
        <f t="shared" si="1"/>
        <v>#DIV/0!</v>
      </c>
      <c r="S46" s="15">
        <f t="shared" si="2"/>
        <v>0</v>
      </c>
      <c r="T46" s="11"/>
      <c r="U46" s="16">
        <f t="shared" si="3"/>
        <v>0</v>
      </c>
      <c r="V46" s="11"/>
    </row>
    <row r="47" spans="1:22" x14ac:dyDescent="0.25">
      <c r="A47" s="11">
        <f t="shared" si="4"/>
        <v>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7"/>
      <c r="M47" s="17"/>
      <c r="N47" s="17"/>
      <c r="O47" s="13"/>
      <c r="P47" s="13"/>
      <c r="Q47" s="13">
        <f t="shared" si="0"/>
        <v>0</v>
      </c>
      <c r="R47" s="14" t="e">
        <f t="shared" si="1"/>
        <v>#DIV/0!</v>
      </c>
      <c r="S47" s="15">
        <f t="shared" si="2"/>
        <v>0</v>
      </c>
      <c r="T47" s="11"/>
      <c r="U47" s="16">
        <f t="shared" si="3"/>
        <v>0</v>
      </c>
      <c r="V47" s="11"/>
    </row>
    <row r="48" spans="1:22" x14ac:dyDescent="0.25">
      <c r="A48" s="11">
        <f t="shared" si="4"/>
        <v>44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7"/>
      <c r="M48" s="17"/>
      <c r="N48" s="17"/>
      <c r="O48" s="13"/>
      <c r="P48" s="13"/>
      <c r="Q48" s="13">
        <f t="shared" si="0"/>
        <v>0</v>
      </c>
      <c r="R48" s="14" t="e">
        <f t="shared" si="1"/>
        <v>#DIV/0!</v>
      </c>
      <c r="S48" s="15">
        <f t="shared" si="2"/>
        <v>0</v>
      </c>
      <c r="T48" s="11"/>
      <c r="U48" s="16">
        <f t="shared" si="3"/>
        <v>0</v>
      </c>
      <c r="V48" s="11"/>
    </row>
    <row r="49" spans="1:22" x14ac:dyDescent="0.25">
      <c r="A49" s="11">
        <f t="shared" si="4"/>
        <v>45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7"/>
      <c r="M49" s="17"/>
      <c r="N49" s="17"/>
      <c r="O49" s="13"/>
      <c r="P49" s="13"/>
      <c r="Q49" s="13">
        <f t="shared" si="0"/>
        <v>0</v>
      </c>
      <c r="R49" s="14" t="e">
        <f t="shared" si="1"/>
        <v>#DIV/0!</v>
      </c>
      <c r="S49" s="15">
        <f t="shared" si="2"/>
        <v>0</v>
      </c>
      <c r="T49" s="11"/>
      <c r="U49" s="16">
        <f t="shared" si="3"/>
        <v>0</v>
      </c>
      <c r="V49" s="11"/>
    </row>
    <row r="50" spans="1:22" x14ac:dyDescent="0.25">
      <c r="A50" s="11">
        <f t="shared" si="4"/>
        <v>46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7"/>
      <c r="M50" s="17"/>
      <c r="N50" s="17"/>
      <c r="O50" s="13"/>
      <c r="P50" s="13"/>
      <c r="Q50" s="13">
        <f t="shared" si="0"/>
        <v>0</v>
      </c>
      <c r="R50" s="14" t="e">
        <f t="shared" si="1"/>
        <v>#DIV/0!</v>
      </c>
      <c r="S50" s="15">
        <f t="shared" si="2"/>
        <v>0</v>
      </c>
      <c r="T50" s="11"/>
      <c r="U50" s="16">
        <f t="shared" si="3"/>
        <v>0</v>
      </c>
      <c r="V50" s="11"/>
    </row>
    <row r="51" spans="1:22" x14ac:dyDescent="0.25">
      <c r="A51" s="11">
        <f t="shared" si="4"/>
        <v>47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7"/>
      <c r="M51" s="17"/>
      <c r="N51" s="17"/>
      <c r="O51" s="13"/>
      <c r="P51" s="13"/>
      <c r="Q51" s="13">
        <f t="shared" si="0"/>
        <v>0</v>
      </c>
      <c r="R51" s="14" t="e">
        <f t="shared" si="1"/>
        <v>#DIV/0!</v>
      </c>
      <c r="S51" s="15">
        <f t="shared" si="2"/>
        <v>0</v>
      </c>
      <c r="T51" s="11"/>
      <c r="U51" s="16">
        <f t="shared" si="3"/>
        <v>0</v>
      </c>
      <c r="V51" s="11"/>
    </row>
    <row r="52" spans="1:22" x14ac:dyDescent="0.25">
      <c r="A52" s="11">
        <f t="shared" si="4"/>
        <v>48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7"/>
      <c r="M52" s="17"/>
      <c r="N52" s="17"/>
      <c r="O52" s="13"/>
      <c r="P52" s="13"/>
      <c r="Q52" s="13">
        <f t="shared" si="0"/>
        <v>0</v>
      </c>
      <c r="R52" s="14" t="e">
        <f t="shared" si="1"/>
        <v>#DIV/0!</v>
      </c>
      <c r="S52" s="15">
        <f t="shared" si="2"/>
        <v>0</v>
      </c>
      <c r="T52" s="11"/>
      <c r="U52" s="16">
        <f t="shared" si="3"/>
        <v>0</v>
      </c>
      <c r="V52" s="11"/>
    </row>
    <row r="53" spans="1:22" x14ac:dyDescent="0.25">
      <c r="A53" s="11">
        <f t="shared" si="4"/>
        <v>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7"/>
      <c r="M53" s="17"/>
      <c r="N53" s="17"/>
      <c r="O53" s="13"/>
      <c r="P53" s="13"/>
      <c r="Q53" s="13">
        <f t="shared" si="0"/>
        <v>0</v>
      </c>
      <c r="R53" s="14" t="e">
        <f t="shared" si="1"/>
        <v>#DIV/0!</v>
      </c>
      <c r="S53" s="15">
        <f t="shared" si="2"/>
        <v>0</v>
      </c>
      <c r="T53" s="11"/>
      <c r="U53" s="16">
        <f t="shared" si="3"/>
        <v>0</v>
      </c>
      <c r="V53" s="11"/>
    </row>
    <row r="54" spans="1:22" x14ac:dyDescent="0.25">
      <c r="A54" s="11">
        <f t="shared" si="4"/>
        <v>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7"/>
      <c r="M54" s="17"/>
      <c r="N54" s="17"/>
      <c r="O54" s="13"/>
      <c r="P54" s="13"/>
      <c r="Q54" s="13">
        <f t="shared" si="0"/>
        <v>0</v>
      </c>
      <c r="R54" s="14" t="e">
        <f t="shared" si="1"/>
        <v>#DIV/0!</v>
      </c>
      <c r="S54" s="15">
        <f t="shared" si="2"/>
        <v>0</v>
      </c>
      <c r="T54" s="11"/>
      <c r="U54" s="16">
        <f t="shared" si="3"/>
        <v>0</v>
      </c>
      <c r="V54" s="11"/>
    </row>
    <row r="55" spans="1:22" x14ac:dyDescent="0.25">
      <c r="O55" s="7"/>
      <c r="P55" s="7"/>
      <c r="Q55" s="7"/>
      <c r="R55" s="7"/>
    </row>
    <row r="56" spans="1:22" x14ac:dyDescent="0.25">
      <c r="P56" s="8">
        <f>SUM(P5:P54)</f>
        <v>0</v>
      </c>
      <c r="Q56" s="19" t="s">
        <v>65</v>
      </c>
      <c r="S56" s="4"/>
      <c r="T56" s="4"/>
      <c r="U56" s="8">
        <f>SUM(U5:U54)</f>
        <v>0</v>
      </c>
      <c r="V56" s="19" t="s">
        <v>26</v>
      </c>
    </row>
    <row r="57" spans="1:22" x14ac:dyDescent="0.25">
      <c r="O57" s="2"/>
      <c r="P57" s="2"/>
      <c r="Q57" s="2"/>
      <c r="R57" s="2"/>
      <c r="S57" s="4"/>
      <c r="T57" s="4"/>
      <c r="U57" s="8">
        <f>SUMIF(D5:D54,"1000",U5:U54)</f>
        <v>0</v>
      </c>
      <c r="V57" s="19" t="s">
        <v>22</v>
      </c>
    </row>
    <row r="58" spans="1:22" x14ac:dyDescent="0.25">
      <c r="O58" s="2"/>
      <c r="P58" s="2"/>
      <c r="Q58" s="2"/>
      <c r="R58" s="2"/>
      <c r="S58" s="4"/>
      <c r="T58" s="4"/>
      <c r="U58" s="8">
        <f>SUMIF(D5:D54,"&gt;1000",U5:U54)</f>
        <v>0</v>
      </c>
      <c r="V58" s="19" t="s">
        <v>23</v>
      </c>
    </row>
    <row r="59" spans="1:22" x14ac:dyDescent="0.25">
      <c r="O59" s="2"/>
      <c r="P59" s="2"/>
      <c r="Q59" s="2"/>
      <c r="R59" s="2"/>
      <c r="S59" s="4"/>
      <c r="T59" s="10"/>
      <c r="U59" s="10"/>
      <c r="V59" s="20"/>
    </row>
    <row r="60" spans="1:22" x14ac:dyDescent="0.25">
      <c r="P60" s="35"/>
      <c r="Q60" s="19"/>
      <c r="S60" s="4"/>
      <c r="T60" s="4"/>
      <c r="U60" s="8">
        <f t="shared" ref="U60" si="5">U56*0.75</f>
        <v>0</v>
      </c>
      <c r="V60" s="19" t="s">
        <v>27</v>
      </c>
    </row>
    <row r="61" spans="1:22" x14ac:dyDescent="0.25">
      <c r="O61" s="2"/>
      <c r="P61" s="2"/>
      <c r="Q61" s="2"/>
      <c r="R61" s="2"/>
      <c r="S61" s="4"/>
      <c r="T61" s="4"/>
      <c r="U61" s="8">
        <f>U57*0.75</f>
        <v>0</v>
      </c>
      <c r="V61" s="19" t="s">
        <v>10</v>
      </c>
    </row>
    <row r="62" spans="1:22" x14ac:dyDescent="0.25">
      <c r="O62" s="2"/>
      <c r="P62" s="2"/>
      <c r="Q62" s="2"/>
      <c r="R62" s="2"/>
      <c r="S62" s="4"/>
      <c r="T62" s="4"/>
      <c r="U62" s="8">
        <f>U58*0.75</f>
        <v>0</v>
      </c>
      <c r="V62" s="19" t="s">
        <v>24</v>
      </c>
    </row>
    <row r="63" spans="1:22" x14ac:dyDescent="0.25">
      <c r="A63" t="s">
        <v>5</v>
      </c>
      <c r="O63" s="2"/>
      <c r="P63" s="2"/>
      <c r="Q63" s="2"/>
      <c r="R63" s="2"/>
    </row>
    <row r="64" spans="1:22" x14ac:dyDescent="0.25">
      <c r="A64" t="s">
        <v>16</v>
      </c>
    </row>
    <row r="65" spans="1:2" x14ac:dyDescent="0.25">
      <c r="A65" t="s">
        <v>17</v>
      </c>
    </row>
    <row r="66" spans="1:2" x14ac:dyDescent="0.25">
      <c r="A66" t="s">
        <v>40</v>
      </c>
      <c r="B66" s="24" t="s">
        <v>42</v>
      </c>
    </row>
  </sheetData>
  <autoFilter ref="A4:V4" xr:uid="{00000000-0009-0000-0000-000000000000}"/>
  <pageMargins left="0.7" right="0.7" top="0.5" bottom="0.5" header="0.3" footer="0.3"/>
  <pageSetup paperSize="5" scale="76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0D1F-66D8-49C9-B58D-9F1982E1A06A}">
  <sheetPr>
    <pageSetUpPr fitToPage="1"/>
  </sheetPr>
  <dimension ref="A1:V66"/>
  <sheetViews>
    <sheetView topLeftCell="A9" zoomScaleNormal="100" workbookViewId="0">
      <selection activeCell="U58" sqref="U58"/>
    </sheetView>
  </sheetViews>
  <sheetFormatPr defaultRowHeight="15" x14ac:dyDescent="0.25"/>
  <cols>
    <col min="1" max="1" width="4.28515625" customWidth="1"/>
    <col min="2" max="4" width="11.28515625" style="10" customWidth="1"/>
    <col min="5" max="5" width="34.7109375" style="10" customWidth="1"/>
    <col min="6" max="6" width="11.28515625" style="10" customWidth="1"/>
    <col min="7" max="7" width="8.85546875" style="10" customWidth="1"/>
    <col min="8" max="8" width="6.42578125" style="10" customWidth="1"/>
    <col min="9" max="9" width="9.7109375" style="10" customWidth="1"/>
    <col min="10" max="10" width="8.85546875" style="10" customWidth="1"/>
    <col min="11" max="11" width="9.28515625" style="10" customWidth="1"/>
    <col min="12" max="12" width="39" style="18" customWidth="1"/>
    <col min="13" max="13" width="13" style="18" bestFit="1" customWidth="1"/>
    <col min="14" max="14" width="14.5703125" style="18" bestFit="1" customWidth="1"/>
    <col min="15" max="17" width="13.7109375" customWidth="1"/>
    <col min="18" max="20" width="9.7109375" customWidth="1"/>
    <col min="21" max="21" width="13.7109375" customWidth="1"/>
    <col min="22" max="22" width="34.7109375" customWidth="1"/>
  </cols>
  <sheetData>
    <row r="1" spans="1:22" ht="18.75" x14ac:dyDescent="0.3">
      <c r="A1" s="9" t="s">
        <v>9</v>
      </c>
    </row>
    <row r="2" spans="1:22" x14ac:dyDescent="0.25">
      <c r="A2" s="3"/>
    </row>
    <row r="3" spans="1:22" ht="18.75" x14ac:dyDescent="0.3">
      <c r="A3" s="9" t="s">
        <v>8</v>
      </c>
    </row>
    <row r="4" spans="1:22" s="1" customFormat="1" ht="60" x14ac:dyDescent="0.25">
      <c r="A4" s="5" t="s">
        <v>0</v>
      </c>
      <c r="B4" s="6" t="s">
        <v>1</v>
      </c>
      <c r="C4" s="6" t="s">
        <v>28</v>
      </c>
      <c r="D4" s="6" t="s">
        <v>30</v>
      </c>
      <c r="E4" s="6" t="s">
        <v>13</v>
      </c>
      <c r="F4" s="6" t="s">
        <v>29</v>
      </c>
      <c r="G4" s="6" t="s">
        <v>2</v>
      </c>
      <c r="H4" s="6" t="s">
        <v>14</v>
      </c>
      <c r="I4" s="6" t="s">
        <v>31</v>
      </c>
      <c r="J4" s="6" t="s">
        <v>32</v>
      </c>
      <c r="K4" s="6" t="s">
        <v>6</v>
      </c>
      <c r="L4" s="6" t="s">
        <v>3</v>
      </c>
      <c r="M4" s="6" t="s">
        <v>33</v>
      </c>
      <c r="N4" s="6" t="s">
        <v>34</v>
      </c>
      <c r="O4" s="6" t="s">
        <v>4</v>
      </c>
      <c r="P4" s="6" t="s">
        <v>25</v>
      </c>
      <c r="Q4" s="6" t="s">
        <v>7</v>
      </c>
      <c r="R4" s="6" t="s">
        <v>11</v>
      </c>
      <c r="S4" s="6" t="s">
        <v>35</v>
      </c>
      <c r="T4" s="6" t="s">
        <v>15</v>
      </c>
      <c r="U4" s="6" t="s">
        <v>12</v>
      </c>
      <c r="V4" s="5" t="s">
        <v>21</v>
      </c>
    </row>
    <row r="5" spans="1:22" x14ac:dyDescent="0.25">
      <c r="A5" s="11">
        <v>1</v>
      </c>
      <c r="B5" s="12">
        <v>60910310</v>
      </c>
      <c r="C5" s="12">
        <v>1204030000</v>
      </c>
      <c r="D5" s="12">
        <v>1000</v>
      </c>
      <c r="E5" s="21" t="s">
        <v>10</v>
      </c>
      <c r="F5" s="12">
        <v>1</v>
      </c>
      <c r="G5" s="12">
        <v>60761</v>
      </c>
      <c r="H5" s="12" t="s">
        <v>19</v>
      </c>
      <c r="I5" s="23" t="s">
        <v>39</v>
      </c>
      <c r="J5" s="12">
        <v>2</v>
      </c>
      <c r="K5" s="12">
        <v>5703</v>
      </c>
      <c r="L5" s="17" t="s">
        <v>20</v>
      </c>
      <c r="M5" s="22" t="s">
        <v>37</v>
      </c>
      <c r="N5" s="22" t="s">
        <v>38</v>
      </c>
      <c r="O5" s="13">
        <v>40000</v>
      </c>
      <c r="P5" s="13">
        <v>2000</v>
      </c>
      <c r="Q5" s="13">
        <f>O5+P5</f>
        <v>42000</v>
      </c>
      <c r="R5" s="14">
        <f>(Q5-O5)/O5</f>
        <v>0.05</v>
      </c>
      <c r="S5" s="15">
        <f>P5*0.0765</f>
        <v>153</v>
      </c>
      <c r="T5" s="16">
        <v>238.2</v>
      </c>
      <c r="U5" s="16">
        <f>P5+S5+T5</f>
        <v>2391.1999999999998</v>
      </c>
      <c r="V5" s="11"/>
    </row>
    <row r="6" spans="1:22" ht="30" x14ac:dyDescent="0.25">
      <c r="A6" s="11">
        <f>A5+1</f>
        <v>2</v>
      </c>
      <c r="B6" s="12">
        <v>60910310</v>
      </c>
      <c r="C6" s="12">
        <v>1204030000</v>
      </c>
      <c r="D6" s="12">
        <v>1000</v>
      </c>
      <c r="E6" s="21" t="s">
        <v>10</v>
      </c>
      <c r="F6" s="12">
        <v>1</v>
      </c>
      <c r="G6" s="12">
        <v>60780</v>
      </c>
      <c r="H6" s="12" t="s">
        <v>19</v>
      </c>
      <c r="I6" s="23" t="s">
        <v>39</v>
      </c>
      <c r="J6" s="12">
        <v>2</v>
      </c>
      <c r="K6" s="12">
        <v>5703</v>
      </c>
      <c r="L6" s="17" t="s">
        <v>36</v>
      </c>
      <c r="M6" s="17" t="s">
        <v>37</v>
      </c>
      <c r="N6" s="17" t="s">
        <v>38</v>
      </c>
      <c r="O6" s="13">
        <v>20000</v>
      </c>
      <c r="P6" s="13">
        <v>1000</v>
      </c>
      <c r="Q6" s="13">
        <f t="shared" ref="Q6:Q54" si="0">O6+P6</f>
        <v>21000</v>
      </c>
      <c r="R6" s="14">
        <f t="shared" ref="R6:R54" si="1">(Q6-O6)/O6</f>
        <v>0.05</v>
      </c>
      <c r="S6" s="15">
        <f t="shared" ref="S6:S54" si="2">P6*0.0765</f>
        <v>76.5</v>
      </c>
      <c r="T6" s="16">
        <v>119.1</v>
      </c>
      <c r="U6" s="16">
        <f t="shared" ref="U6:U54" si="3">P6+S6+T6</f>
        <v>1195.5999999999999</v>
      </c>
      <c r="V6" s="11"/>
    </row>
    <row r="7" spans="1:22" ht="30" x14ac:dyDescent="0.25">
      <c r="A7" s="11">
        <f t="shared" ref="A7:A54" si="4">A6+1</f>
        <v>3</v>
      </c>
      <c r="B7" s="12">
        <v>60910310</v>
      </c>
      <c r="C7" s="12">
        <v>1204030000</v>
      </c>
      <c r="D7" s="12">
        <v>2261</v>
      </c>
      <c r="E7" s="21" t="s">
        <v>18</v>
      </c>
      <c r="F7" s="12">
        <v>3</v>
      </c>
      <c r="G7" s="12">
        <v>60780</v>
      </c>
      <c r="H7" s="12" t="s">
        <v>19</v>
      </c>
      <c r="I7" s="12"/>
      <c r="J7" s="12">
        <v>2</v>
      </c>
      <c r="K7" s="12">
        <v>5703</v>
      </c>
      <c r="L7" s="17" t="s">
        <v>36</v>
      </c>
      <c r="M7" s="17" t="s">
        <v>37</v>
      </c>
      <c r="N7" s="17" t="s">
        <v>38</v>
      </c>
      <c r="O7" s="13">
        <v>20000</v>
      </c>
      <c r="P7" s="13">
        <v>1000</v>
      </c>
      <c r="Q7" s="13">
        <f t="shared" si="0"/>
        <v>21000</v>
      </c>
      <c r="R7" s="14">
        <f t="shared" si="1"/>
        <v>0.05</v>
      </c>
      <c r="S7" s="15">
        <f t="shared" si="2"/>
        <v>76.5</v>
      </c>
      <c r="T7" s="16">
        <v>119.1</v>
      </c>
      <c r="U7" s="16">
        <f t="shared" si="3"/>
        <v>1195.5999999999999</v>
      </c>
      <c r="V7" s="11"/>
    </row>
    <row r="8" spans="1:22" x14ac:dyDescent="0.25">
      <c r="A8" s="11">
        <f t="shared" si="4"/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7"/>
      <c r="M8" s="17"/>
      <c r="N8" s="17"/>
      <c r="O8" s="13"/>
      <c r="P8" s="13"/>
      <c r="Q8" s="13">
        <f t="shared" si="0"/>
        <v>0</v>
      </c>
      <c r="R8" s="14" t="e">
        <f t="shared" si="1"/>
        <v>#DIV/0!</v>
      </c>
      <c r="S8" s="15">
        <f t="shared" si="2"/>
        <v>0</v>
      </c>
      <c r="T8" s="11"/>
      <c r="U8" s="16">
        <f t="shared" si="3"/>
        <v>0</v>
      </c>
      <c r="V8" s="11"/>
    </row>
    <row r="9" spans="1:22" x14ac:dyDescent="0.25">
      <c r="A9" s="11">
        <f t="shared" si="4"/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7"/>
      <c r="M9" s="17"/>
      <c r="N9" s="17"/>
      <c r="O9" s="13"/>
      <c r="P9" s="13"/>
      <c r="Q9" s="13">
        <f t="shared" si="0"/>
        <v>0</v>
      </c>
      <c r="R9" s="14" t="e">
        <f t="shared" si="1"/>
        <v>#DIV/0!</v>
      </c>
      <c r="S9" s="15">
        <f t="shared" si="2"/>
        <v>0</v>
      </c>
      <c r="T9" s="11"/>
      <c r="U9" s="16">
        <f t="shared" si="3"/>
        <v>0</v>
      </c>
      <c r="V9" s="11"/>
    </row>
    <row r="10" spans="1:22" x14ac:dyDescent="0.25">
      <c r="A10" s="11">
        <f t="shared" si="4"/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7"/>
      <c r="M10" s="17"/>
      <c r="N10" s="17"/>
      <c r="O10" s="13"/>
      <c r="P10" s="13"/>
      <c r="Q10" s="13">
        <f t="shared" si="0"/>
        <v>0</v>
      </c>
      <c r="R10" s="14" t="e">
        <f t="shared" si="1"/>
        <v>#DIV/0!</v>
      </c>
      <c r="S10" s="15">
        <f t="shared" si="2"/>
        <v>0</v>
      </c>
      <c r="T10" s="11"/>
      <c r="U10" s="16">
        <f t="shared" si="3"/>
        <v>0</v>
      </c>
      <c r="V10" s="11"/>
    </row>
    <row r="11" spans="1:22" x14ac:dyDescent="0.25">
      <c r="A11" s="11">
        <f t="shared" si="4"/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7"/>
      <c r="M11" s="17"/>
      <c r="N11" s="17"/>
      <c r="O11" s="13"/>
      <c r="P11" s="13"/>
      <c r="Q11" s="13">
        <f t="shared" si="0"/>
        <v>0</v>
      </c>
      <c r="R11" s="14" t="e">
        <f t="shared" si="1"/>
        <v>#DIV/0!</v>
      </c>
      <c r="S11" s="15">
        <f t="shared" si="2"/>
        <v>0</v>
      </c>
      <c r="T11" s="11"/>
      <c r="U11" s="16">
        <f t="shared" si="3"/>
        <v>0</v>
      </c>
      <c r="V11" s="11"/>
    </row>
    <row r="12" spans="1:22" x14ac:dyDescent="0.25">
      <c r="A12" s="11">
        <f t="shared" si="4"/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7"/>
      <c r="M12" s="17"/>
      <c r="N12" s="17"/>
      <c r="O12" s="13"/>
      <c r="P12" s="13"/>
      <c r="Q12" s="13">
        <f t="shared" si="0"/>
        <v>0</v>
      </c>
      <c r="R12" s="14" t="e">
        <f t="shared" si="1"/>
        <v>#DIV/0!</v>
      </c>
      <c r="S12" s="15">
        <f t="shared" si="2"/>
        <v>0</v>
      </c>
      <c r="T12" s="11"/>
      <c r="U12" s="16">
        <f t="shared" si="3"/>
        <v>0</v>
      </c>
      <c r="V12" s="11"/>
    </row>
    <row r="13" spans="1:22" x14ac:dyDescent="0.25">
      <c r="A13" s="11">
        <f t="shared" si="4"/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7"/>
      <c r="M13" s="17"/>
      <c r="N13" s="17"/>
      <c r="O13" s="13"/>
      <c r="P13" s="13"/>
      <c r="Q13" s="13">
        <f t="shared" si="0"/>
        <v>0</v>
      </c>
      <c r="R13" s="14" t="e">
        <f t="shared" si="1"/>
        <v>#DIV/0!</v>
      </c>
      <c r="S13" s="15">
        <f t="shared" si="2"/>
        <v>0</v>
      </c>
      <c r="T13" s="11"/>
      <c r="U13" s="16">
        <f t="shared" si="3"/>
        <v>0</v>
      </c>
      <c r="V13" s="11"/>
    </row>
    <row r="14" spans="1:22" x14ac:dyDescent="0.25">
      <c r="A14" s="11">
        <f t="shared" si="4"/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7"/>
      <c r="M14" s="17"/>
      <c r="N14" s="17"/>
      <c r="O14" s="13"/>
      <c r="P14" s="13"/>
      <c r="Q14" s="13">
        <f t="shared" si="0"/>
        <v>0</v>
      </c>
      <c r="R14" s="14" t="e">
        <f t="shared" si="1"/>
        <v>#DIV/0!</v>
      </c>
      <c r="S14" s="15">
        <f t="shared" si="2"/>
        <v>0</v>
      </c>
      <c r="T14" s="11"/>
      <c r="U14" s="16">
        <f t="shared" si="3"/>
        <v>0</v>
      </c>
      <c r="V14" s="11"/>
    </row>
    <row r="15" spans="1:22" x14ac:dyDescent="0.25">
      <c r="A15" s="11">
        <f t="shared" si="4"/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7"/>
      <c r="M15" s="17"/>
      <c r="N15" s="17"/>
      <c r="O15" s="13"/>
      <c r="P15" s="13"/>
      <c r="Q15" s="13">
        <f t="shared" si="0"/>
        <v>0</v>
      </c>
      <c r="R15" s="14" t="e">
        <f t="shared" si="1"/>
        <v>#DIV/0!</v>
      </c>
      <c r="S15" s="15">
        <f t="shared" si="2"/>
        <v>0</v>
      </c>
      <c r="T15" s="11"/>
      <c r="U15" s="16">
        <f t="shared" si="3"/>
        <v>0</v>
      </c>
      <c r="V15" s="11"/>
    </row>
    <row r="16" spans="1:22" x14ac:dyDescent="0.25">
      <c r="A16" s="11">
        <f t="shared" si="4"/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7"/>
      <c r="M16" s="17"/>
      <c r="N16" s="17"/>
      <c r="O16" s="13"/>
      <c r="P16" s="13"/>
      <c r="Q16" s="13">
        <f t="shared" si="0"/>
        <v>0</v>
      </c>
      <c r="R16" s="14" t="e">
        <f t="shared" si="1"/>
        <v>#DIV/0!</v>
      </c>
      <c r="S16" s="15">
        <f t="shared" si="2"/>
        <v>0</v>
      </c>
      <c r="T16" s="11"/>
      <c r="U16" s="16">
        <f t="shared" si="3"/>
        <v>0</v>
      </c>
      <c r="V16" s="11"/>
    </row>
    <row r="17" spans="1:22" x14ac:dyDescent="0.25">
      <c r="A17" s="11">
        <f t="shared" si="4"/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7"/>
      <c r="M17" s="17"/>
      <c r="N17" s="17"/>
      <c r="O17" s="13"/>
      <c r="P17" s="13"/>
      <c r="Q17" s="13">
        <f t="shared" si="0"/>
        <v>0</v>
      </c>
      <c r="R17" s="14" t="e">
        <f t="shared" si="1"/>
        <v>#DIV/0!</v>
      </c>
      <c r="S17" s="15">
        <f t="shared" si="2"/>
        <v>0</v>
      </c>
      <c r="T17" s="11"/>
      <c r="U17" s="16">
        <f t="shared" si="3"/>
        <v>0</v>
      </c>
      <c r="V17" s="11"/>
    </row>
    <row r="18" spans="1:22" x14ac:dyDescent="0.25">
      <c r="A18" s="11">
        <f t="shared" si="4"/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7"/>
      <c r="M18" s="17"/>
      <c r="N18" s="17"/>
      <c r="O18" s="13"/>
      <c r="P18" s="13"/>
      <c r="Q18" s="13">
        <f t="shared" si="0"/>
        <v>0</v>
      </c>
      <c r="R18" s="14" t="e">
        <f t="shared" si="1"/>
        <v>#DIV/0!</v>
      </c>
      <c r="S18" s="15">
        <f t="shared" si="2"/>
        <v>0</v>
      </c>
      <c r="T18" s="11"/>
      <c r="U18" s="16">
        <f t="shared" si="3"/>
        <v>0</v>
      </c>
      <c r="V18" s="11"/>
    </row>
    <row r="19" spans="1:22" x14ac:dyDescent="0.25">
      <c r="A19" s="11">
        <f t="shared" si="4"/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7"/>
      <c r="M19" s="17"/>
      <c r="N19" s="17"/>
      <c r="O19" s="13"/>
      <c r="P19" s="13"/>
      <c r="Q19" s="13">
        <f t="shared" si="0"/>
        <v>0</v>
      </c>
      <c r="R19" s="14" t="e">
        <f t="shared" si="1"/>
        <v>#DIV/0!</v>
      </c>
      <c r="S19" s="15">
        <f t="shared" si="2"/>
        <v>0</v>
      </c>
      <c r="T19" s="11"/>
      <c r="U19" s="16">
        <f t="shared" si="3"/>
        <v>0</v>
      </c>
      <c r="V19" s="11"/>
    </row>
    <row r="20" spans="1:22" x14ac:dyDescent="0.25">
      <c r="A20" s="11">
        <f t="shared" si="4"/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7"/>
      <c r="M20" s="17"/>
      <c r="N20" s="17"/>
      <c r="O20" s="13"/>
      <c r="P20" s="13"/>
      <c r="Q20" s="13">
        <f t="shared" si="0"/>
        <v>0</v>
      </c>
      <c r="R20" s="14" t="e">
        <f t="shared" si="1"/>
        <v>#DIV/0!</v>
      </c>
      <c r="S20" s="15">
        <f t="shared" si="2"/>
        <v>0</v>
      </c>
      <c r="T20" s="11"/>
      <c r="U20" s="16">
        <f t="shared" si="3"/>
        <v>0</v>
      </c>
      <c r="V20" s="11"/>
    </row>
    <row r="21" spans="1:22" x14ac:dyDescent="0.25">
      <c r="A21" s="11">
        <f t="shared" si="4"/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7"/>
      <c r="M21" s="17"/>
      <c r="N21" s="17"/>
      <c r="O21" s="13"/>
      <c r="P21" s="13"/>
      <c r="Q21" s="13">
        <f t="shared" si="0"/>
        <v>0</v>
      </c>
      <c r="R21" s="14" t="e">
        <f t="shared" si="1"/>
        <v>#DIV/0!</v>
      </c>
      <c r="S21" s="15">
        <f t="shared" si="2"/>
        <v>0</v>
      </c>
      <c r="T21" s="11"/>
      <c r="U21" s="16">
        <f t="shared" si="3"/>
        <v>0</v>
      </c>
      <c r="V21" s="11"/>
    </row>
    <row r="22" spans="1:22" x14ac:dyDescent="0.25">
      <c r="A22" s="11">
        <f t="shared" si="4"/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7"/>
      <c r="M22" s="17"/>
      <c r="N22" s="17"/>
      <c r="O22" s="13"/>
      <c r="P22" s="13"/>
      <c r="Q22" s="13">
        <f t="shared" si="0"/>
        <v>0</v>
      </c>
      <c r="R22" s="14" t="e">
        <f t="shared" si="1"/>
        <v>#DIV/0!</v>
      </c>
      <c r="S22" s="15">
        <f t="shared" si="2"/>
        <v>0</v>
      </c>
      <c r="T22" s="11"/>
      <c r="U22" s="16">
        <f t="shared" si="3"/>
        <v>0</v>
      </c>
      <c r="V22" s="11"/>
    </row>
    <row r="23" spans="1:22" x14ac:dyDescent="0.25">
      <c r="A23" s="11">
        <f t="shared" si="4"/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7"/>
      <c r="M23" s="17"/>
      <c r="N23" s="17"/>
      <c r="O23" s="13"/>
      <c r="P23" s="13"/>
      <c r="Q23" s="13">
        <f t="shared" si="0"/>
        <v>0</v>
      </c>
      <c r="R23" s="14" t="e">
        <f t="shared" si="1"/>
        <v>#DIV/0!</v>
      </c>
      <c r="S23" s="15">
        <f t="shared" si="2"/>
        <v>0</v>
      </c>
      <c r="T23" s="11"/>
      <c r="U23" s="16">
        <f t="shared" si="3"/>
        <v>0</v>
      </c>
      <c r="V23" s="11"/>
    </row>
    <row r="24" spans="1:22" x14ac:dyDescent="0.25">
      <c r="A24" s="11">
        <f t="shared" si="4"/>
        <v>20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7"/>
      <c r="M24" s="17"/>
      <c r="N24" s="17"/>
      <c r="O24" s="13"/>
      <c r="P24" s="13"/>
      <c r="Q24" s="13">
        <f t="shared" si="0"/>
        <v>0</v>
      </c>
      <c r="R24" s="14" t="e">
        <f t="shared" si="1"/>
        <v>#DIV/0!</v>
      </c>
      <c r="S24" s="15">
        <f t="shared" si="2"/>
        <v>0</v>
      </c>
      <c r="T24" s="11"/>
      <c r="U24" s="16">
        <f t="shared" si="3"/>
        <v>0</v>
      </c>
      <c r="V24" s="11"/>
    </row>
    <row r="25" spans="1:22" x14ac:dyDescent="0.25">
      <c r="A25" s="11">
        <f t="shared" si="4"/>
        <v>21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7"/>
      <c r="M25" s="17"/>
      <c r="N25" s="17"/>
      <c r="O25" s="13"/>
      <c r="P25" s="13"/>
      <c r="Q25" s="13">
        <f t="shared" si="0"/>
        <v>0</v>
      </c>
      <c r="R25" s="14" t="e">
        <f t="shared" si="1"/>
        <v>#DIV/0!</v>
      </c>
      <c r="S25" s="15">
        <f t="shared" si="2"/>
        <v>0</v>
      </c>
      <c r="T25" s="11"/>
      <c r="U25" s="16">
        <f t="shared" si="3"/>
        <v>0</v>
      </c>
      <c r="V25" s="11"/>
    </row>
    <row r="26" spans="1:22" x14ac:dyDescent="0.25">
      <c r="A26" s="11">
        <f t="shared" si="4"/>
        <v>22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7"/>
      <c r="M26" s="17"/>
      <c r="N26" s="17"/>
      <c r="O26" s="13"/>
      <c r="P26" s="13"/>
      <c r="Q26" s="13">
        <f t="shared" si="0"/>
        <v>0</v>
      </c>
      <c r="R26" s="14" t="e">
        <f t="shared" si="1"/>
        <v>#DIV/0!</v>
      </c>
      <c r="S26" s="15">
        <f t="shared" si="2"/>
        <v>0</v>
      </c>
      <c r="T26" s="11"/>
      <c r="U26" s="16">
        <f t="shared" si="3"/>
        <v>0</v>
      </c>
      <c r="V26" s="11"/>
    </row>
    <row r="27" spans="1:22" x14ac:dyDescent="0.25">
      <c r="A27" s="11">
        <f t="shared" si="4"/>
        <v>23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7"/>
      <c r="M27" s="17"/>
      <c r="N27" s="17"/>
      <c r="O27" s="13"/>
      <c r="P27" s="13"/>
      <c r="Q27" s="13">
        <f t="shared" si="0"/>
        <v>0</v>
      </c>
      <c r="R27" s="14" t="e">
        <f t="shared" si="1"/>
        <v>#DIV/0!</v>
      </c>
      <c r="S27" s="15">
        <f t="shared" si="2"/>
        <v>0</v>
      </c>
      <c r="T27" s="11"/>
      <c r="U27" s="16">
        <f t="shared" si="3"/>
        <v>0</v>
      </c>
      <c r="V27" s="11"/>
    </row>
    <row r="28" spans="1:22" x14ac:dyDescent="0.25">
      <c r="A28" s="11">
        <f t="shared" si="4"/>
        <v>24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7"/>
      <c r="M28" s="17"/>
      <c r="N28" s="17"/>
      <c r="O28" s="13"/>
      <c r="P28" s="13"/>
      <c r="Q28" s="13">
        <f t="shared" si="0"/>
        <v>0</v>
      </c>
      <c r="R28" s="14" t="e">
        <f t="shared" si="1"/>
        <v>#DIV/0!</v>
      </c>
      <c r="S28" s="15">
        <f t="shared" si="2"/>
        <v>0</v>
      </c>
      <c r="T28" s="11"/>
      <c r="U28" s="16">
        <f t="shared" si="3"/>
        <v>0</v>
      </c>
      <c r="V28" s="11"/>
    </row>
    <row r="29" spans="1:22" x14ac:dyDescent="0.25">
      <c r="A29" s="11">
        <f t="shared" si="4"/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7"/>
      <c r="M29" s="17"/>
      <c r="N29" s="17"/>
      <c r="O29" s="13"/>
      <c r="P29" s="13"/>
      <c r="Q29" s="13">
        <f t="shared" si="0"/>
        <v>0</v>
      </c>
      <c r="R29" s="14" t="e">
        <f t="shared" si="1"/>
        <v>#DIV/0!</v>
      </c>
      <c r="S29" s="15">
        <f t="shared" si="2"/>
        <v>0</v>
      </c>
      <c r="T29" s="11"/>
      <c r="U29" s="16">
        <f t="shared" si="3"/>
        <v>0</v>
      </c>
      <c r="V29" s="11"/>
    </row>
    <row r="30" spans="1:22" x14ac:dyDescent="0.25">
      <c r="A30" s="11">
        <f t="shared" si="4"/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7"/>
      <c r="M30" s="17"/>
      <c r="N30" s="17"/>
      <c r="O30" s="13"/>
      <c r="P30" s="13"/>
      <c r="Q30" s="13">
        <f t="shared" si="0"/>
        <v>0</v>
      </c>
      <c r="R30" s="14" t="e">
        <f t="shared" si="1"/>
        <v>#DIV/0!</v>
      </c>
      <c r="S30" s="15">
        <f t="shared" si="2"/>
        <v>0</v>
      </c>
      <c r="T30" s="11"/>
      <c r="U30" s="16">
        <f t="shared" si="3"/>
        <v>0</v>
      </c>
      <c r="V30" s="11"/>
    </row>
    <row r="31" spans="1:22" x14ac:dyDescent="0.25">
      <c r="A31" s="11">
        <f t="shared" si="4"/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7"/>
      <c r="M31" s="17"/>
      <c r="N31" s="17"/>
      <c r="O31" s="13"/>
      <c r="P31" s="13"/>
      <c r="Q31" s="13">
        <f t="shared" si="0"/>
        <v>0</v>
      </c>
      <c r="R31" s="14" t="e">
        <f t="shared" si="1"/>
        <v>#DIV/0!</v>
      </c>
      <c r="S31" s="15">
        <f t="shared" si="2"/>
        <v>0</v>
      </c>
      <c r="T31" s="11"/>
      <c r="U31" s="16">
        <f t="shared" si="3"/>
        <v>0</v>
      </c>
      <c r="V31" s="11"/>
    </row>
    <row r="32" spans="1:22" x14ac:dyDescent="0.25">
      <c r="A32" s="11">
        <f t="shared" si="4"/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7"/>
      <c r="M32" s="17"/>
      <c r="N32" s="17"/>
      <c r="O32" s="13"/>
      <c r="P32" s="13"/>
      <c r="Q32" s="13">
        <f t="shared" si="0"/>
        <v>0</v>
      </c>
      <c r="R32" s="14" t="e">
        <f t="shared" si="1"/>
        <v>#DIV/0!</v>
      </c>
      <c r="S32" s="15">
        <f t="shared" si="2"/>
        <v>0</v>
      </c>
      <c r="T32" s="11"/>
      <c r="U32" s="16">
        <f t="shared" si="3"/>
        <v>0</v>
      </c>
      <c r="V32" s="11"/>
    </row>
    <row r="33" spans="1:22" x14ac:dyDescent="0.25">
      <c r="A33" s="11">
        <f t="shared" si="4"/>
        <v>29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7"/>
      <c r="M33" s="17"/>
      <c r="N33" s="17"/>
      <c r="O33" s="13"/>
      <c r="P33" s="13"/>
      <c r="Q33" s="13">
        <f t="shared" si="0"/>
        <v>0</v>
      </c>
      <c r="R33" s="14" t="e">
        <f t="shared" si="1"/>
        <v>#DIV/0!</v>
      </c>
      <c r="S33" s="15">
        <f t="shared" si="2"/>
        <v>0</v>
      </c>
      <c r="T33" s="11"/>
      <c r="U33" s="16">
        <f t="shared" si="3"/>
        <v>0</v>
      </c>
      <c r="V33" s="11"/>
    </row>
    <row r="34" spans="1:22" x14ac:dyDescent="0.25">
      <c r="A34" s="11">
        <f t="shared" si="4"/>
        <v>30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7"/>
      <c r="M34" s="17"/>
      <c r="N34" s="17"/>
      <c r="O34" s="13"/>
      <c r="P34" s="13"/>
      <c r="Q34" s="13">
        <f t="shared" si="0"/>
        <v>0</v>
      </c>
      <c r="R34" s="14" t="e">
        <f t="shared" si="1"/>
        <v>#DIV/0!</v>
      </c>
      <c r="S34" s="15">
        <f t="shared" si="2"/>
        <v>0</v>
      </c>
      <c r="T34" s="11"/>
      <c r="U34" s="16">
        <f t="shared" si="3"/>
        <v>0</v>
      </c>
      <c r="V34" s="11"/>
    </row>
    <row r="35" spans="1:22" x14ac:dyDescent="0.25">
      <c r="A35" s="11">
        <f t="shared" si="4"/>
        <v>31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7"/>
      <c r="M35" s="17"/>
      <c r="N35" s="17"/>
      <c r="O35" s="13"/>
      <c r="P35" s="13"/>
      <c r="Q35" s="13">
        <f t="shared" si="0"/>
        <v>0</v>
      </c>
      <c r="R35" s="14" t="e">
        <f t="shared" si="1"/>
        <v>#DIV/0!</v>
      </c>
      <c r="S35" s="15">
        <f t="shared" si="2"/>
        <v>0</v>
      </c>
      <c r="T35" s="11"/>
      <c r="U35" s="16">
        <f t="shared" si="3"/>
        <v>0</v>
      </c>
      <c r="V35" s="11"/>
    </row>
    <row r="36" spans="1:22" x14ac:dyDescent="0.25">
      <c r="A36" s="11">
        <f t="shared" si="4"/>
        <v>32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7"/>
      <c r="M36" s="17"/>
      <c r="N36" s="17"/>
      <c r="O36" s="13"/>
      <c r="P36" s="13"/>
      <c r="Q36" s="13">
        <f t="shared" si="0"/>
        <v>0</v>
      </c>
      <c r="R36" s="14" t="e">
        <f t="shared" si="1"/>
        <v>#DIV/0!</v>
      </c>
      <c r="S36" s="15">
        <f t="shared" si="2"/>
        <v>0</v>
      </c>
      <c r="T36" s="11"/>
      <c r="U36" s="16">
        <f t="shared" si="3"/>
        <v>0</v>
      </c>
      <c r="V36" s="11"/>
    </row>
    <row r="37" spans="1:22" x14ac:dyDescent="0.25">
      <c r="A37" s="11">
        <f t="shared" si="4"/>
        <v>33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7"/>
      <c r="M37" s="17"/>
      <c r="N37" s="17"/>
      <c r="O37" s="13"/>
      <c r="P37" s="13"/>
      <c r="Q37" s="13">
        <f t="shared" si="0"/>
        <v>0</v>
      </c>
      <c r="R37" s="14" t="e">
        <f t="shared" si="1"/>
        <v>#DIV/0!</v>
      </c>
      <c r="S37" s="15">
        <f t="shared" si="2"/>
        <v>0</v>
      </c>
      <c r="T37" s="11"/>
      <c r="U37" s="16">
        <f t="shared" si="3"/>
        <v>0</v>
      </c>
      <c r="V37" s="11"/>
    </row>
    <row r="38" spans="1:22" x14ac:dyDescent="0.25">
      <c r="A38" s="11">
        <f t="shared" si="4"/>
        <v>34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7"/>
      <c r="M38" s="17"/>
      <c r="N38" s="17"/>
      <c r="O38" s="13"/>
      <c r="P38" s="13"/>
      <c r="Q38" s="13">
        <f t="shared" si="0"/>
        <v>0</v>
      </c>
      <c r="R38" s="14" t="e">
        <f t="shared" si="1"/>
        <v>#DIV/0!</v>
      </c>
      <c r="S38" s="15">
        <f t="shared" si="2"/>
        <v>0</v>
      </c>
      <c r="T38" s="11"/>
      <c r="U38" s="16">
        <f t="shared" si="3"/>
        <v>0</v>
      </c>
      <c r="V38" s="11"/>
    </row>
    <row r="39" spans="1:22" x14ac:dyDescent="0.25">
      <c r="A39" s="11">
        <f t="shared" si="4"/>
        <v>35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7"/>
      <c r="M39" s="17"/>
      <c r="N39" s="17"/>
      <c r="O39" s="13"/>
      <c r="P39" s="13"/>
      <c r="Q39" s="13">
        <f t="shared" si="0"/>
        <v>0</v>
      </c>
      <c r="R39" s="14" t="e">
        <f t="shared" si="1"/>
        <v>#DIV/0!</v>
      </c>
      <c r="S39" s="15">
        <f t="shared" si="2"/>
        <v>0</v>
      </c>
      <c r="T39" s="11"/>
      <c r="U39" s="16">
        <f t="shared" si="3"/>
        <v>0</v>
      </c>
      <c r="V39" s="11"/>
    </row>
    <row r="40" spans="1:22" x14ac:dyDescent="0.25">
      <c r="A40" s="11">
        <f t="shared" si="4"/>
        <v>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7"/>
      <c r="M40" s="17"/>
      <c r="N40" s="17"/>
      <c r="O40" s="13"/>
      <c r="P40" s="13"/>
      <c r="Q40" s="13">
        <f t="shared" si="0"/>
        <v>0</v>
      </c>
      <c r="R40" s="14" t="e">
        <f t="shared" si="1"/>
        <v>#DIV/0!</v>
      </c>
      <c r="S40" s="15">
        <f t="shared" si="2"/>
        <v>0</v>
      </c>
      <c r="T40" s="11"/>
      <c r="U40" s="16">
        <f t="shared" si="3"/>
        <v>0</v>
      </c>
      <c r="V40" s="11"/>
    </row>
    <row r="41" spans="1:22" x14ac:dyDescent="0.25">
      <c r="A41" s="11">
        <f t="shared" si="4"/>
        <v>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7"/>
      <c r="M41" s="17"/>
      <c r="N41" s="17"/>
      <c r="O41" s="13"/>
      <c r="P41" s="13"/>
      <c r="Q41" s="13">
        <f t="shared" si="0"/>
        <v>0</v>
      </c>
      <c r="R41" s="14" t="e">
        <f t="shared" si="1"/>
        <v>#DIV/0!</v>
      </c>
      <c r="S41" s="15">
        <f t="shared" si="2"/>
        <v>0</v>
      </c>
      <c r="T41" s="11"/>
      <c r="U41" s="16">
        <f t="shared" si="3"/>
        <v>0</v>
      </c>
      <c r="V41" s="11"/>
    </row>
    <row r="42" spans="1:22" x14ac:dyDescent="0.25">
      <c r="A42" s="11">
        <f t="shared" si="4"/>
        <v>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7"/>
      <c r="M42" s="17"/>
      <c r="N42" s="17"/>
      <c r="O42" s="13"/>
      <c r="P42" s="13"/>
      <c r="Q42" s="13">
        <f t="shared" si="0"/>
        <v>0</v>
      </c>
      <c r="R42" s="14" t="e">
        <f t="shared" si="1"/>
        <v>#DIV/0!</v>
      </c>
      <c r="S42" s="15">
        <f t="shared" si="2"/>
        <v>0</v>
      </c>
      <c r="T42" s="11"/>
      <c r="U42" s="16">
        <f t="shared" si="3"/>
        <v>0</v>
      </c>
      <c r="V42" s="11"/>
    </row>
    <row r="43" spans="1:22" x14ac:dyDescent="0.25">
      <c r="A43" s="11">
        <f t="shared" si="4"/>
        <v>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7"/>
      <c r="M43" s="17"/>
      <c r="N43" s="17"/>
      <c r="O43" s="13"/>
      <c r="P43" s="13"/>
      <c r="Q43" s="13">
        <f t="shared" si="0"/>
        <v>0</v>
      </c>
      <c r="R43" s="14" t="e">
        <f t="shared" si="1"/>
        <v>#DIV/0!</v>
      </c>
      <c r="S43" s="15">
        <f t="shared" si="2"/>
        <v>0</v>
      </c>
      <c r="T43" s="11"/>
      <c r="U43" s="16">
        <f t="shared" si="3"/>
        <v>0</v>
      </c>
      <c r="V43" s="11"/>
    </row>
    <row r="44" spans="1:22" x14ac:dyDescent="0.25">
      <c r="A44" s="11">
        <f t="shared" si="4"/>
        <v>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7"/>
      <c r="M44" s="17"/>
      <c r="N44" s="17"/>
      <c r="O44" s="13"/>
      <c r="P44" s="13"/>
      <c r="Q44" s="13">
        <f t="shared" si="0"/>
        <v>0</v>
      </c>
      <c r="R44" s="14" t="e">
        <f t="shared" si="1"/>
        <v>#DIV/0!</v>
      </c>
      <c r="S44" s="15">
        <f t="shared" si="2"/>
        <v>0</v>
      </c>
      <c r="T44" s="11"/>
      <c r="U44" s="16">
        <f t="shared" si="3"/>
        <v>0</v>
      </c>
      <c r="V44" s="11"/>
    </row>
    <row r="45" spans="1:22" x14ac:dyDescent="0.25">
      <c r="A45" s="11">
        <f t="shared" si="4"/>
        <v>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7"/>
      <c r="M45" s="17"/>
      <c r="N45" s="17"/>
      <c r="O45" s="13"/>
      <c r="P45" s="13"/>
      <c r="Q45" s="13">
        <f t="shared" si="0"/>
        <v>0</v>
      </c>
      <c r="R45" s="14" t="e">
        <f t="shared" si="1"/>
        <v>#DIV/0!</v>
      </c>
      <c r="S45" s="15">
        <f t="shared" si="2"/>
        <v>0</v>
      </c>
      <c r="T45" s="11"/>
      <c r="U45" s="16">
        <f t="shared" si="3"/>
        <v>0</v>
      </c>
      <c r="V45" s="11"/>
    </row>
    <row r="46" spans="1:22" x14ac:dyDescent="0.25">
      <c r="A46" s="11">
        <f t="shared" si="4"/>
        <v>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7"/>
      <c r="M46" s="17"/>
      <c r="N46" s="17"/>
      <c r="O46" s="13"/>
      <c r="P46" s="13"/>
      <c r="Q46" s="13">
        <f t="shared" si="0"/>
        <v>0</v>
      </c>
      <c r="R46" s="14" t="e">
        <f t="shared" si="1"/>
        <v>#DIV/0!</v>
      </c>
      <c r="S46" s="15">
        <f t="shared" si="2"/>
        <v>0</v>
      </c>
      <c r="T46" s="11"/>
      <c r="U46" s="16">
        <f t="shared" si="3"/>
        <v>0</v>
      </c>
      <c r="V46" s="11"/>
    </row>
    <row r="47" spans="1:22" x14ac:dyDescent="0.25">
      <c r="A47" s="11">
        <f t="shared" si="4"/>
        <v>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7"/>
      <c r="M47" s="17"/>
      <c r="N47" s="17"/>
      <c r="O47" s="13"/>
      <c r="P47" s="13"/>
      <c r="Q47" s="13">
        <f t="shared" si="0"/>
        <v>0</v>
      </c>
      <c r="R47" s="14" t="e">
        <f t="shared" si="1"/>
        <v>#DIV/0!</v>
      </c>
      <c r="S47" s="15">
        <f t="shared" si="2"/>
        <v>0</v>
      </c>
      <c r="T47" s="11"/>
      <c r="U47" s="16">
        <f t="shared" si="3"/>
        <v>0</v>
      </c>
      <c r="V47" s="11"/>
    </row>
    <row r="48" spans="1:22" x14ac:dyDescent="0.25">
      <c r="A48" s="11">
        <f t="shared" si="4"/>
        <v>44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7"/>
      <c r="M48" s="17"/>
      <c r="N48" s="17"/>
      <c r="O48" s="13"/>
      <c r="P48" s="13"/>
      <c r="Q48" s="13">
        <f t="shared" si="0"/>
        <v>0</v>
      </c>
      <c r="R48" s="14" t="e">
        <f t="shared" si="1"/>
        <v>#DIV/0!</v>
      </c>
      <c r="S48" s="15">
        <f t="shared" si="2"/>
        <v>0</v>
      </c>
      <c r="T48" s="11"/>
      <c r="U48" s="16">
        <f t="shared" si="3"/>
        <v>0</v>
      </c>
      <c r="V48" s="11"/>
    </row>
    <row r="49" spans="1:22" x14ac:dyDescent="0.25">
      <c r="A49" s="11">
        <f t="shared" si="4"/>
        <v>45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7"/>
      <c r="M49" s="17"/>
      <c r="N49" s="17"/>
      <c r="O49" s="13"/>
      <c r="P49" s="13"/>
      <c r="Q49" s="13">
        <f t="shared" si="0"/>
        <v>0</v>
      </c>
      <c r="R49" s="14" t="e">
        <f t="shared" si="1"/>
        <v>#DIV/0!</v>
      </c>
      <c r="S49" s="15">
        <f t="shared" si="2"/>
        <v>0</v>
      </c>
      <c r="T49" s="11"/>
      <c r="U49" s="16">
        <f t="shared" si="3"/>
        <v>0</v>
      </c>
      <c r="V49" s="11"/>
    </row>
    <row r="50" spans="1:22" x14ac:dyDescent="0.25">
      <c r="A50" s="11">
        <f t="shared" si="4"/>
        <v>46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7"/>
      <c r="M50" s="17"/>
      <c r="N50" s="17"/>
      <c r="O50" s="13"/>
      <c r="P50" s="13"/>
      <c r="Q50" s="13">
        <f t="shared" si="0"/>
        <v>0</v>
      </c>
      <c r="R50" s="14" t="e">
        <f t="shared" si="1"/>
        <v>#DIV/0!</v>
      </c>
      <c r="S50" s="15">
        <f t="shared" si="2"/>
        <v>0</v>
      </c>
      <c r="T50" s="11"/>
      <c r="U50" s="16">
        <f t="shared" si="3"/>
        <v>0</v>
      </c>
      <c r="V50" s="11"/>
    </row>
    <row r="51" spans="1:22" x14ac:dyDescent="0.25">
      <c r="A51" s="11">
        <f t="shared" si="4"/>
        <v>47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7"/>
      <c r="M51" s="17"/>
      <c r="N51" s="17"/>
      <c r="O51" s="13"/>
      <c r="P51" s="13"/>
      <c r="Q51" s="13">
        <f t="shared" si="0"/>
        <v>0</v>
      </c>
      <c r="R51" s="14" t="e">
        <f t="shared" si="1"/>
        <v>#DIV/0!</v>
      </c>
      <c r="S51" s="15">
        <f t="shared" si="2"/>
        <v>0</v>
      </c>
      <c r="T51" s="11"/>
      <c r="U51" s="16">
        <f t="shared" si="3"/>
        <v>0</v>
      </c>
      <c r="V51" s="11"/>
    </row>
    <row r="52" spans="1:22" x14ac:dyDescent="0.25">
      <c r="A52" s="11">
        <f t="shared" si="4"/>
        <v>48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7"/>
      <c r="M52" s="17"/>
      <c r="N52" s="17"/>
      <c r="O52" s="13"/>
      <c r="P52" s="13"/>
      <c r="Q52" s="13">
        <f t="shared" si="0"/>
        <v>0</v>
      </c>
      <c r="R52" s="14" t="e">
        <f t="shared" si="1"/>
        <v>#DIV/0!</v>
      </c>
      <c r="S52" s="15">
        <f t="shared" si="2"/>
        <v>0</v>
      </c>
      <c r="T52" s="11"/>
      <c r="U52" s="16">
        <f t="shared" si="3"/>
        <v>0</v>
      </c>
      <c r="V52" s="11"/>
    </row>
    <row r="53" spans="1:22" x14ac:dyDescent="0.25">
      <c r="A53" s="11">
        <f t="shared" si="4"/>
        <v>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7"/>
      <c r="M53" s="17"/>
      <c r="N53" s="17"/>
      <c r="O53" s="13"/>
      <c r="P53" s="13"/>
      <c r="Q53" s="13">
        <f t="shared" si="0"/>
        <v>0</v>
      </c>
      <c r="R53" s="14" t="e">
        <f t="shared" si="1"/>
        <v>#DIV/0!</v>
      </c>
      <c r="S53" s="15">
        <f t="shared" si="2"/>
        <v>0</v>
      </c>
      <c r="T53" s="11"/>
      <c r="U53" s="16">
        <f t="shared" si="3"/>
        <v>0</v>
      </c>
      <c r="V53" s="11"/>
    </row>
    <row r="54" spans="1:22" x14ac:dyDescent="0.25">
      <c r="A54" s="11">
        <f t="shared" si="4"/>
        <v>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7"/>
      <c r="M54" s="17"/>
      <c r="N54" s="17"/>
      <c r="O54" s="13"/>
      <c r="P54" s="13"/>
      <c r="Q54" s="13">
        <f t="shared" si="0"/>
        <v>0</v>
      </c>
      <c r="R54" s="14" t="e">
        <f t="shared" si="1"/>
        <v>#DIV/0!</v>
      </c>
      <c r="S54" s="15">
        <f t="shared" si="2"/>
        <v>0</v>
      </c>
      <c r="T54" s="11"/>
      <c r="U54" s="16">
        <f t="shared" si="3"/>
        <v>0</v>
      </c>
      <c r="V54" s="11"/>
    </row>
    <row r="55" spans="1:22" x14ac:dyDescent="0.25">
      <c r="O55" s="7"/>
      <c r="P55" s="7"/>
      <c r="Q55" s="7"/>
      <c r="R55" s="7"/>
    </row>
    <row r="56" spans="1:22" x14ac:dyDescent="0.25">
      <c r="P56" s="8">
        <f>SUM(P5:P54)</f>
        <v>4000</v>
      </c>
      <c r="Q56" s="19" t="s">
        <v>65</v>
      </c>
      <c r="S56" s="4"/>
      <c r="T56" s="4"/>
      <c r="U56" s="8">
        <f>SUM(U5:U54)</f>
        <v>4782.3999999999996</v>
      </c>
      <c r="V56" s="19" t="s">
        <v>26</v>
      </c>
    </row>
    <row r="57" spans="1:22" x14ac:dyDescent="0.25">
      <c r="O57" s="2"/>
      <c r="P57" s="2"/>
      <c r="Q57" s="2"/>
      <c r="R57" s="2"/>
      <c r="S57" s="4"/>
      <c r="T57" s="4"/>
      <c r="U57" s="8">
        <f>SUMIF(D5:D54,"1000",U5:U54)</f>
        <v>3586.7999999999997</v>
      </c>
      <c r="V57" s="19" t="s">
        <v>22</v>
      </c>
    </row>
    <row r="58" spans="1:22" x14ac:dyDescent="0.25">
      <c r="O58" s="2"/>
      <c r="P58" s="2"/>
      <c r="Q58" s="2"/>
      <c r="R58" s="2"/>
      <c r="S58" s="4"/>
      <c r="T58" s="4"/>
      <c r="U58" s="8">
        <f>SUMIF(D5:D54,"&gt;1000",U5:U54)</f>
        <v>1195.5999999999999</v>
      </c>
      <c r="V58" s="19" t="s">
        <v>23</v>
      </c>
    </row>
    <row r="59" spans="1:22" x14ac:dyDescent="0.25">
      <c r="O59" s="2"/>
      <c r="P59" s="2"/>
      <c r="Q59" s="2"/>
      <c r="R59" s="2"/>
      <c r="S59" s="4"/>
      <c r="T59" s="10"/>
      <c r="U59" s="10"/>
      <c r="V59" s="20"/>
    </row>
    <row r="60" spans="1:22" x14ac:dyDescent="0.25">
      <c r="P60" s="36"/>
      <c r="Q60" s="19"/>
      <c r="S60" s="4"/>
      <c r="T60" s="4"/>
      <c r="U60" s="8">
        <f t="shared" ref="U60" si="5">U56*0.75</f>
        <v>3586.7999999999997</v>
      </c>
      <c r="V60" s="19" t="s">
        <v>27</v>
      </c>
    </row>
    <row r="61" spans="1:22" x14ac:dyDescent="0.25">
      <c r="O61" s="2"/>
      <c r="P61" s="2"/>
      <c r="Q61" s="2"/>
      <c r="R61" s="2"/>
      <c r="S61" s="4"/>
      <c r="T61" s="4"/>
      <c r="U61" s="8">
        <f>U57*0.75</f>
        <v>2690.1</v>
      </c>
      <c r="V61" s="19" t="s">
        <v>10</v>
      </c>
    </row>
    <row r="62" spans="1:22" x14ac:dyDescent="0.25">
      <c r="O62" s="2"/>
      <c r="P62" s="2"/>
      <c r="Q62" s="2"/>
      <c r="R62" s="2"/>
      <c r="S62" s="4"/>
      <c r="T62" s="4"/>
      <c r="U62" s="8">
        <f>U58*0.75</f>
        <v>896.69999999999993</v>
      </c>
      <c r="V62" s="19" t="s">
        <v>24</v>
      </c>
    </row>
    <row r="63" spans="1:22" x14ac:dyDescent="0.25">
      <c r="A63" t="s">
        <v>5</v>
      </c>
      <c r="O63" s="2"/>
      <c r="P63" s="2"/>
      <c r="Q63" s="2"/>
      <c r="R63" s="2"/>
    </row>
    <row r="64" spans="1:22" x14ac:dyDescent="0.25">
      <c r="A64" t="s">
        <v>16</v>
      </c>
    </row>
    <row r="65" spans="1:2" x14ac:dyDescent="0.25">
      <c r="A65" t="s">
        <v>17</v>
      </c>
    </row>
    <row r="66" spans="1:2" x14ac:dyDescent="0.25">
      <c r="A66" t="s">
        <v>40</v>
      </c>
      <c r="B66" s="20" t="s">
        <v>41</v>
      </c>
    </row>
  </sheetData>
  <autoFilter ref="A4:V4" xr:uid="{00000000-0009-0000-0000-000000000000}"/>
  <pageMargins left="0.7" right="0.7" top="0.5" bottom="0.5" header="0.3" footer="0.3"/>
  <pageSetup paperSize="5" scale="7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Template</vt:lpstr>
      <vt:lpstr>(a ) Example - 60910310 </vt:lpstr>
      <vt:lpstr>'(a ) Example - 60910310 '!Print_Area</vt:lpstr>
      <vt:lpstr>Summary!Print_Area</vt:lpstr>
      <vt:lpstr>Template!Print_Area</vt:lpstr>
      <vt:lpstr>'(a ) Example - 60910310 '!Print_Titles</vt:lpstr>
      <vt:lpstr>Template!Print_Titles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Shettle, John</dc:creator>
  <cp:lastModifiedBy>Thomas, Keysha</cp:lastModifiedBy>
  <cp:lastPrinted>2023-06-26T17:18:18Z</cp:lastPrinted>
  <dcterms:created xsi:type="dcterms:W3CDTF">2023-06-19T15:13:55Z</dcterms:created>
  <dcterms:modified xsi:type="dcterms:W3CDTF">2023-06-26T17:20:37Z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2023-06-26T16:14:24Z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22c21cce-a63a-4795-a6df-c2d8c2ff7f1a</vt:lpwstr>
  </property>
  <property fmtid="{D5CDD505-2E9C-101B-9397-08002B2CF9AE}" pid="7" name="MSIP_Label_defa4170-0d19-0005-0004-bc88714345d2_ActionId">
    <vt:lpwstr>7fefbe0d-22bd-4b15-bd53-3b3039289d5d</vt:lpwstr>
  </property>
  <property fmtid="{D5CDD505-2E9C-101B-9397-08002B2CF9AE}" pid="8" name="MSIP_Label_defa4170-0d19-0005-0004-bc88714345d2_ContentBits">
    <vt:lpwstr>0</vt:lpwstr>
  </property>
</Properties>
</file>