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AFinancial Service Reports\Financial Reports 2020\FY End Information\Comp Absense LL\"/>
    </mc:Choice>
  </mc:AlternateContent>
  <bookViews>
    <workbookView xWindow="465" yWindow="135" windowWidth="7680" windowHeight="8205" tabRatio="923" firstSheet="1" activeTab="1"/>
  </bookViews>
  <sheets>
    <sheet name="General Notes" sheetId="12" state="hidden" r:id="rId1"/>
    <sheet name="Employee ROP Information" sheetId="17" r:id="rId2"/>
    <sheet name="JRO's Hours Information" sheetId="20" r:id="rId3"/>
    <sheet name="Calculations (ALL FORMULAS)" sheetId="4" r:id="rId4"/>
    <sheet name="49" sheetId="16" state="hidden" r:id="rId5"/>
    <sheet name="Leave Payouts from Earning Code" sheetId="23" r:id="rId6"/>
    <sheet name="Beginning Liab, Term info, STLF" sheetId="19" r:id="rId7"/>
    <sheet name="Leave Liab" sheetId="9" r:id="rId8"/>
    <sheet name="Form 49 for EXAMPLE ONLY" sheetId="24" r:id="rId9"/>
    <sheet name="Trial Balance EXAMPLE ONLY" sheetId="25" r:id="rId10"/>
  </sheets>
  <definedNames>
    <definedName name="_xlnm._FilterDatabase" localSheetId="3" hidden="1">'Calculations (ALL FORMULAS)'!$A$2:$W$1350</definedName>
    <definedName name="_xlnm._FilterDatabase" localSheetId="1" hidden="1">'Employee ROP Information'!$A$2:$N$1350</definedName>
    <definedName name="_xlnm._FilterDatabase" localSheetId="2" hidden="1">'JRO''s Hours Information'!$A$2:$J$1351</definedName>
    <definedName name="compensated_absences">#REF!</definedName>
    <definedName name="OLE_LINK2" localSheetId="0">'General Notes'!$B$36</definedName>
    <definedName name="_xlnm.Print_Area" localSheetId="3">'Calculations (ALL FORMULAS)'!$A$1:$W$1363</definedName>
    <definedName name="_xlnm.Print_Area" localSheetId="8">'Form 49 for EXAMPLE ONLY'!$A$5:$L$75</definedName>
    <definedName name="_xlnm.Print_Area" localSheetId="2">'JRO''s Hours Information'!$A$1:$J$1364</definedName>
    <definedName name="_xlnm.Print_Area" localSheetId="7">'Leave Liab'!$A$1:$E$63</definedName>
    <definedName name="_xlnm.Print_Titles" localSheetId="3">'Calculations (ALL FORMULAS)'!$1:$2</definedName>
    <definedName name="_xlnm.Print_Titles" localSheetId="2">'JRO''s Hours Information'!$1:$2</definedName>
  </definedNames>
  <calcPr calcId="152511"/>
  <pivotCaches>
    <pivotCache cacheId="2" r:id="rId11"/>
  </pivotCaches>
</workbook>
</file>

<file path=xl/calcChain.xml><?xml version="1.0" encoding="utf-8"?>
<calcChain xmlns="http://schemas.openxmlformats.org/spreadsheetml/2006/main">
  <c r="D44" i="9" l="1"/>
  <c r="D42" i="9"/>
  <c r="A39" i="24" l="1"/>
  <c r="A41" i="24"/>
  <c r="A43" i="24"/>
  <c r="F43" i="24"/>
  <c r="H57" i="24" s="1"/>
  <c r="J45" i="24"/>
  <c r="J47" i="24"/>
  <c r="H55" i="24"/>
  <c r="J55" i="24"/>
  <c r="J57" i="24"/>
  <c r="J69" i="24"/>
  <c r="P69" i="24"/>
  <c r="H66" i="24" l="1"/>
  <c r="H69" i="24"/>
  <c r="J4" i="17"/>
  <c r="J3" i="17"/>
  <c r="M19" i="17" l="1"/>
  <c r="N19" i="17"/>
  <c r="M20" i="17"/>
  <c r="N20" i="17"/>
  <c r="M21" i="17"/>
  <c r="N21" i="17"/>
  <c r="M22" i="17"/>
  <c r="N22" i="17"/>
  <c r="M23" i="17"/>
  <c r="N23" i="17"/>
  <c r="M24" i="17"/>
  <c r="N24" i="17"/>
  <c r="M25" i="17"/>
  <c r="N25" i="17"/>
  <c r="M26" i="17"/>
  <c r="N26" i="17"/>
  <c r="M27" i="17"/>
  <c r="N27" i="17"/>
  <c r="M28" i="17"/>
  <c r="N28" i="17"/>
  <c r="M29" i="17"/>
  <c r="N29" i="17"/>
  <c r="M30" i="17"/>
  <c r="N30" i="17"/>
  <c r="M31" i="17"/>
  <c r="N31" i="17"/>
  <c r="M32" i="17"/>
  <c r="N32" i="17"/>
  <c r="M33" i="17"/>
  <c r="N33" i="17"/>
  <c r="M34" i="17"/>
  <c r="N34" i="17"/>
  <c r="M35" i="17"/>
  <c r="N35" i="17"/>
  <c r="M36" i="17"/>
  <c r="N36" i="17"/>
  <c r="M37" i="17"/>
  <c r="N37" i="17"/>
  <c r="M38" i="17"/>
  <c r="N38" i="17"/>
  <c r="M39" i="17"/>
  <c r="N39" i="17"/>
  <c r="M84" i="17" l="1"/>
  <c r="N84" i="17"/>
  <c r="M85" i="17"/>
  <c r="N85" i="17"/>
  <c r="M86" i="17"/>
  <c r="N86" i="17"/>
  <c r="M87" i="17"/>
  <c r="N87" i="17"/>
  <c r="M88" i="17"/>
  <c r="N88" i="17"/>
  <c r="M89" i="17"/>
  <c r="N89" i="17"/>
  <c r="M90" i="17"/>
  <c r="N90" i="17"/>
  <c r="M91" i="17"/>
  <c r="N91" i="17"/>
  <c r="M92" i="17"/>
  <c r="N92" i="17"/>
  <c r="M93" i="17"/>
  <c r="N93" i="17"/>
  <c r="M94" i="17"/>
  <c r="N94" i="17"/>
  <c r="M95" i="17"/>
  <c r="N95" i="17"/>
  <c r="M96" i="17"/>
  <c r="N96" i="17"/>
  <c r="M97" i="17"/>
  <c r="N97" i="17"/>
  <c r="M98" i="17"/>
  <c r="N98" i="17"/>
  <c r="M99" i="17"/>
  <c r="N99" i="17"/>
  <c r="M100" i="17"/>
  <c r="N100" i="17"/>
  <c r="M101" i="17"/>
  <c r="N101" i="17"/>
  <c r="M102" i="17"/>
  <c r="N102" i="17"/>
  <c r="M103" i="17"/>
  <c r="N103" i="17"/>
  <c r="M104" i="17"/>
  <c r="N104" i="17"/>
  <c r="M105" i="17"/>
  <c r="N105" i="17"/>
  <c r="M106" i="17"/>
  <c r="N106" i="17"/>
  <c r="M107" i="17"/>
  <c r="N107" i="17"/>
  <c r="M108" i="17"/>
  <c r="N108" i="17"/>
  <c r="M109" i="17"/>
  <c r="N109" i="17"/>
  <c r="M110" i="17"/>
  <c r="N110" i="17"/>
  <c r="M111" i="17"/>
  <c r="N111" i="17"/>
  <c r="M112" i="17"/>
  <c r="N112" i="17"/>
  <c r="M113" i="17"/>
  <c r="N113" i="17"/>
  <c r="M114" i="17"/>
  <c r="N114" i="17"/>
  <c r="M115" i="17"/>
  <c r="N115" i="17"/>
  <c r="M116" i="17"/>
  <c r="N116" i="17"/>
  <c r="M117" i="17"/>
  <c r="N117" i="17"/>
  <c r="M118" i="17"/>
  <c r="N118" i="17"/>
  <c r="M119" i="17"/>
  <c r="N119" i="17"/>
  <c r="M120" i="17"/>
  <c r="N120" i="17"/>
  <c r="M121" i="17"/>
  <c r="N121" i="17"/>
  <c r="M122" i="17"/>
  <c r="N122" i="17"/>
  <c r="M123" i="17"/>
  <c r="N123" i="17"/>
  <c r="M124" i="17"/>
  <c r="N124" i="17"/>
  <c r="M125" i="17"/>
  <c r="N125" i="17"/>
  <c r="M126" i="17"/>
  <c r="N126" i="17"/>
  <c r="M127" i="17"/>
  <c r="N127" i="17"/>
  <c r="M128" i="17"/>
  <c r="N128" i="17"/>
  <c r="M129" i="17"/>
  <c r="N129" i="17"/>
  <c r="M130" i="17"/>
  <c r="N130" i="17"/>
  <c r="M131" i="17"/>
  <c r="N131" i="17"/>
  <c r="M132" i="17"/>
  <c r="N132" i="17"/>
  <c r="M133" i="17"/>
  <c r="N133" i="17"/>
  <c r="M134" i="17"/>
  <c r="N134" i="17"/>
  <c r="M135" i="17"/>
  <c r="N135" i="17"/>
  <c r="M136" i="17"/>
  <c r="N136" i="17"/>
  <c r="M137" i="17"/>
  <c r="N137" i="17"/>
  <c r="M138" i="17"/>
  <c r="N138" i="17"/>
  <c r="M139" i="17"/>
  <c r="N139" i="17"/>
  <c r="M140" i="17"/>
  <c r="N140" i="17"/>
  <c r="M141" i="17"/>
  <c r="N141" i="17"/>
  <c r="M142" i="17"/>
  <c r="N142" i="17"/>
  <c r="M143" i="17"/>
  <c r="N143" i="17"/>
  <c r="M144" i="17"/>
  <c r="N144" i="17"/>
  <c r="M145" i="17"/>
  <c r="N145" i="17"/>
  <c r="M146" i="17"/>
  <c r="N146" i="17"/>
  <c r="M147" i="17"/>
  <c r="N147" i="17"/>
  <c r="M148" i="17"/>
  <c r="N148" i="17"/>
  <c r="M149" i="17"/>
  <c r="N149" i="17"/>
  <c r="M150" i="17"/>
  <c r="N150" i="17"/>
  <c r="M151" i="17"/>
  <c r="N151" i="17"/>
  <c r="M152" i="17"/>
  <c r="N152" i="17"/>
  <c r="M153" i="17"/>
  <c r="N153" i="17"/>
  <c r="M154" i="17"/>
  <c r="N154" i="17"/>
  <c r="M155" i="17"/>
  <c r="N155" i="17"/>
  <c r="M156" i="17"/>
  <c r="N156" i="17"/>
  <c r="M157" i="17"/>
  <c r="N157" i="17"/>
  <c r="M158" i="17"/>
  <c r="N158" i="17"/>
  <c r="M159" i="17"/>
  <c r="N159" i="17"/>
  <c r="M160" i="17"/>
  <c r="N160" i="17"/>
  <c r="M161" i="17"/>
  <c r="N161" i="17"/>
  <c r="M162" i="17"/>
  <c r="N162" i="17"/>
  <c r="M163" i="17"/>
  <c r="N163" i="17"/>
  <c r="M164" i="17"/>
  <c r="N164" i="17"/>
  <c r="M165" i="17"/>
  <c r="N165" i="17"/>
  <c r="M166" i="17"/>
  <c r="N166" i="17"/>
  <c r="M167" i="17"/>
  <c r="N167" i="17"/>
  <c r="M168" i="17"/>
  <c r="N168" i="17"/>
  <c r="M169" i="17"/>
  <c r="N169" i="17"/>
  <c r="M170" i="17"/>
  <c r="N170" i="17"/>
  <c r="M171" i="17"/>
  <c r="N171" i="17"/>
  <c r="M172" i="17"/>
  <c r="N172" i="17"/>
  <c r="M173" i="17"/>
  <c r="N173" i="17"/>
  <c r="M174" i="17"/>
  <c r="N174" i="17"/>
  <c r="M175" i="17"/>
  <c r="N175" i="17"/>
  <c r="M176" i="17"/>
  <c r="N176" i="17"/>
  <c r="M177" i="17"/>
  <c r="N177" i="17"/>
  <c r="M178" i="17"/>
  <c r="N178" i="17"/>
  <c r="M179" i="17"/>
  <c r="N179" i="17"/>
  <c r="M180" i="17"/>
  <c r="N180" i="17"/>
  <c r="M181" i="17"/>
  <c r="N181" i="17"/>
  <c r="M182" i="17"/>
  <c r="N182" i="17"/>
  <c r="M183" i="17"/>
  <c r="N183" i="17"/>
  <c r="M184" i="17"/>
  <c r="N184" i="17"/>
  <c r="M185" i="17"/>
  <c r="N185" i="17"/>
  <c r="M186" i="17"/>
  <c r="N186" i="17"/>
  <c r="M187" i="17"/>
  <c r="N187" i="17"/>
  <c r="M188" i="17"/>
  <c r="N188" i="17"/>
  <c r="M189" i="17"/>
  <c r="N189" i="17"/>
  <c r="M190" i="17"/>
  <c r="N190" i="17"/>
  <c r="M191" i="17"/>
  <c r="N191" i="17"/>
  <c r="M192" i="17"/>
  <c r="N192" i="17"/>
  <c r="M193" i="17"/>
  <c r="N193" i="17"/>
  <c r="M194" i="17"/>
  <c r="N194" i="17"/>
  <c r="M195" i="17"/>
  <c r="N195" i="17"/>
  <c r="M196" i="17"/>
  <c r="N196" i="17"/>
  <c r="M197" i="17"/>
  <c r="N197" i="17"/>
  <c r="M198" i="17"/>
  <c r="N198" i="17"/>
  <c r="M199" i="17"/>
  <c r="N199" i="17"/>
  <c r="M200" i="17"/>
  <c r="N200" i="17"/>
  <c r="M201" i="17"/>
  <c r="N201" i="17"/>
  <c r="M202" i="17"/>
  <c r="N202" i="17"/>
  <c r="M203" i="17"/>
  <c r="N203" i="17"/>
  <c r="M204" i="17"/>
  <c r="N204" i="17"/>
  <c r="M205" i="17"/>
  <c r="N205" i="17"/>
  <c r="M206" i="17"/>
  <c r="N206" i="17"/>
  <c r="M207" i="17"/>
  <c r="N207" i="17"/>
  <c r="M208" i="17"/>
  <c r="N208" i="17"/>
  <c r="M209" i="17"/>
  <c r="N209" i="17"/>
  <c r="M210" i="17"/>
  <c r="N210" i="17"/>
  <c r="M211" i="17"/>
  <c r="N211" i="17"/>
  <c r="M212" i="17"/>
  <c r="N212" i="17"/>
  <c r="M213" i="17"/>
  <c r="N213" i="17"/>
  <c r="M214" i="17"/>
  <c r="N214" i="17"/>
  <c r="M215" i="17"/>
  <c r="N215" i="17"/>
  <c r="M216" i="17"/>
  <c r="N216" i="17"/>
  <c r="M217" i="17"/>
  <c r="N217" i="17"/>
  <c r="M218" i="17"/>
  <c r="N218" i="17"/>
  <c r="M219" i="17"/>
  <c r="N219" i="17"/>
  <c r="M220" i="17"/>
  <c r="N220" i="17"/>
  <c r="M221" i="17"/>
  <c r="N221" i="17"/>
  <c r="M222" i="17"/>
  <c r="N222" i="17"/>
  <c r="M223" i="17"/>
  <c r="N223" i="17"/>
  <c r="M224" i="17"/>
  <c r="N224" i="17"/>
  <c r="M225" i="17"/>
  <c r="N225" i="17"/>
  <c r="M226" i="17"/>
  <c r="N226" i="17"/>
  <c r="M227" i="17"/>
  <c r="N227" i="17"/>
  <c r="M228" i="17"/>
  <c r="N228" i="17"/>
  <c r="M229" i="17"/>
  <c r="N229" i="17"/>
  <c r="M230" i="17"/>
  <c r="N230" i="17"/>
  <c r="M231" i="17"/>
  <c r="N231" i="17"/>
  <c r="M232" i="17"/>
  <c r="N232" i="17"/>
  <c r="M233" i="17"/>
  <c r="N233" i="17"/>
  <c r="M234" i="17"/>
  <c r="N234" i="17"/>
  <c r="M235" i="17"/>
  <c r="N235" i="17"/>
  <c r="M236" i="17"/>
  <c r="N236" i="17"/>
  <c r="M237" i="17"/>
  <c r="N237" i="17"/>
  <c r="M238" i="17"/>
  <c r="N238" i="17"/>
  <c r="M239" i="17"/>
  <c r="N239" i="17"/>
  <c r="M240" i="17"/>
  <c r="N240" i="17"/>
  <c r="M241" i="17"/>
  <c r="N241" i="17"/>
  <c r="M242" i="17"/>
  <c r="N242" i="17"/>
  <c r="M243" i="17"/>
  <c r="N243" i="17"/>
  <c r="M244" i="17"/>
  <c r="N244" i="17"/>
  <c r="M245" i="17"/>
  <c r="N245" i="17"/>
  <c r="M246" i="17"/>
  <c r="N246" i="17"/>
  <c r="M247" i="17"/>
  <c r="N247" i="17"/>
  <c r="M248" i="17"/>
  <c r="N248" i="17"/>
  <c r="M249" i="17"/>
  <c r="N249" i="17"/>
  <c r="M250" i="17"/>
  <c r="N250" i="17"/>
  <c r="M251" i="17"/>
  <c r="N251" i="17"/>
  <c r="M252" i="17"/>
  <c r="N252" i="17"/>
  <c r="M253" i="17"/>
  <c r="N253" i="17"/>
  <c r="M254" i="17"/>
  <c r="N254" i="17"/>
  <c r="M255" i="17"/>
  <c r="N255" i="17"/>
  <c r="M256" i="17"/>
  <c r="N256" i="17"/>
  <c r="M257" i="17"/>
  <c r="N257" i="17"/>
  <c r="M258" i="17"/>
  <c r="N258" i="17"/>
  <c r="M259" i="17"/>
  <c r="N259" i="17"/>
  <c r="M260" i="17"/>
  <c r="N260" i="17"/>
  <c r="M261" i="17"/>
  <c r="N261" i="17"/>
  <c r="M262" i="17"/>
  <c r="N262" i="17"/>
  <c r="M263" i="17"/>
  <c r="N263" i="17"/>
  <c r="M264" i="17"/>
  <c r="N264" i="17"/>
  <c r="M265" i="17"/>
  <c r="N265" i="17"/>
  <c r="M266" i="17"/>
  <c r="N266" i="17"/>
  <c r="M267" i="17"/>
  <c r="N267" i="17"/>
  <c r="M268" i="17"/>
  <c r="N268" i="17"/>
  <c r="M269" i="17"/>
  <c r="N269" i="17"/>
  <c r="M270" i="17"/>
  <c r="N270" i="17"/>
  <c r="M271" i="17"/>
  <c r="N271" i="17"/>
  <c r="M272" i="17"/>
  <c r="N272" i="17"/>
  <c r="M273" i="17"/>
  <c r="N273" i="17"/>
  <c r="M274" i="17"/>
  <c r="N274" i="17"/>
  <c r="M275" i="17"/>
  <c r="N275" i="17"/>
  <c r="M276" i="17"/>
  <c r="N276" i="17"/>
  <c r="M277" i="17"/>
  <c r="N277" i="17"/>
  <c r="M278" i="17"/>
  <c r="N278" i="17"/>
  <c r="M279" i="17"/>
  <c r="N279" i="17"/>
  <c r="M280" i="17"/>
  <c r="N280" i="17"/>
  <c r="M281" i="17"/>
  <c r="N281" i="17"/>
  <c r="M282" i="17"/>
  <c r="N282" i="17"/>
  <c r="M283" i="17"/>
  <c r="N283" i="17"/>
  <c r="M284" i="17"/>
  <c r="N284" i="17"/>
  <c r="M285" i="17"/>
  <c r="N285" i="17"/>
  <c r="M286" i="17"/>
  <c r="N286" i="17"/>
  <c r="M287" i="17"/>
  <c r="N287" i="17"/>
  <c r="M288" i="17"/>
  <c r="N288" i="17"/>
  <c r="M289" i="17"/>
  <c r="N289" i="17"/>
  <c r="M290" i="17"/>
  <c r="N290" i="17"/>
  <c r="M291" i="17"/>
  <c r="N291" i="17"/>
  <c r="M292" i="17"/>
  <c r="N292" i="17"/>
  <c r="M293" i="17"/>
  <c r="N293" i="17"/>
  <c r="M294" i="17"/>
  <c r="N294" i="17"/>
  <c r="M295" i="17"/>
  <c r="N295" i="17"/>
  <c r="M296" i="17"/>
  <c r="N296" i="17"/>
  <c r="M297" i="17"/>
  <c r="N297" i="17"/>
  <c r="M298" i="17"/>
  <c r="N298" i="17"/>
  <c r="M299" i="17"/>
  <c r="N299" i="17"/>
  <c r="M300" i="17"/>
  <c r="N300" i="17"/>
  <c r="M301" i="17"/>
  <c r="N301" i="17"/>
  <c r="M302" i="17"/>
  <c r="N302" i="17"/>
  <c r="M303" i="17"/>
  <c r="N303" i="17"/>
  <c r="M304" i="17"/>
  <c r="N304" i="17"/>
  <c r="M305" i="17"/>
  <c r="N305" i="17"/>
  <c r="M306" i="17"/>
  <c r="N306" i="17"/>
  <c r="M307" i="17"/>
  <c r="N307" i="17"/>
  <c r="M308" i="17"/>
  <c r="N308" i="17"/>
  <c r="M309" i="17"/>
  <c r="N309" i="17"/>
  <c r="M310" i="17"/>
  <c r="N310" i="17"/>
  <c r="M311" i="17"/>
  <c r="N311" i="17"/>
  <c r="M312" i="17"/>
  <c r="N312" i="17"/>
  <c r="M313" i="17"/>
  <c r="N313" i="17"/>
  <c r="M314" i="17"/>
  <c r="N314" i="17"/>
  <c r="M315" i="17"/>
  <c r="N315" i="17"/>
  <c r="M316" i="17"/>
  <c r="N316" i="17"/>
  <c r="M317" i="17"/>
  <c r="N317" i="17"/>
  <c r="M318" i="17"/>
  <c r="N318" i="17"/>
  <c r="M319" i="17"/>
  <c r="N319" i="17"/>
  <c r="M320" i="17"/>
  <c r="N320" i="17"/>
  <c r="M321" i="17"/>
  <c r="N321" i="17"/>
  <c r="M322" i="17"/>
  <c r="N322" i="17"/>
  <c r="M323" i="17"/>
  <c r="N323" i="17"/>
  <c r="M324" i="17"/>
  <c r="N324" i="17"/>
  <c r="M325" i="17"/>
  <c r="N325" i="17"/>
  <c r="M326" i="17"/>
  <c r="N326" i="17"/>
  <c r="M327" i="17"/>
  <c r="N327" i="17"/>
  <c r="M328" i="17"/>
  <c r="N328" i="17"/>
  <c r="M329" i="17"/>
  <c r="N329" i="17"/>
  <c r="M330" i="17"/>
  <c r="N330" i="17"/>
  <c r="M331" i="17"/>
  <c r="N331" i="17"/>
  <c r="M332" i="17"/>
  <c r="N332" i="17"/>
  <c r="M333" i="17"/>
  <c r="N333" i="17"/>
  <c r="M334" i="17"/>
  <c r="N334" i="17"/>
  <c r="M335" i="17"/>
  <c r="N335" i="17"/>
  <c r="M336" i="17"/>
  <c r="N336" i="17"/>
  <c r="M337" i="17"/>
  <c r="N337" i="17"/>
  <c r="M338" i="17"/>
  <c r="N338" i="17"/>
  <c r="M339" i="17"/>
  <c r="N339" i="17"/>
  <c r="M340" i="17"/>
  <c r="N340" i="17"/>
  <c r="M341" i="17"/>
  <c r="N341" i="17"/>
  <c r="M342" i="17"/>
  <c r="N342" i="17"/>
  <c r="M343" i="17"/>
  <c r="N343" i="17"/>
  <c r="M344" i="17"/>
  <c r="N344" i="17"/>
  <c r="M345" i="17"/>
  <c r="N345" i="17"/>
  <c r="M346" i="17"/>
  <c r="N346" i="17"/>
  <c r="M347" i="17"/>
  <c r="N347" i="17"/>
  <c r="M348" i="17"/>
  <c r="N348" i="17"/>
  <c r="M349" i="17"/>
  <c r="N349" i="17"/>
  <c r="M350" i="17"/>
  <c r="N350" i="17"/>
  <c r="M351" i="17"/>
  <c r="N351" i="17"/>
  <c r="M352" i="17"/>
  <c r="N352" i="17"/>
  <c r="M353" i="17"/>
  <c r="N353" i="17"/>
  <c r="M354" i="17"/>
  <c r="N354" i="17"/>
  <c r="M355" i="17"/>
  <c r="N355" i="17"/>
  <c r="M356" i="17"/>
  <c r="N356" i="17"/>
  <c r="M357" i="17"/>
  <c r="N357" i="17"/>
  <c r="M358" i="17"/>
  <c r="N358" i="17"/>
  <c r="M359" i="17"/>
  <c r="N359" i="17"/>
  <c r="M360" i="17"/>
  <c r="N360" i="17"/>
  <c r="M361" i="17"/>
  <c r="N361" i="17"/>
  <c r="M362" i="17"/>
  <c r="N362" i="17"/>
  <c r="M363" i="17"/>
  <c r="N363" i="17"/>
  <c r="M364" i="17"/>
  <c r="N364" i="17"/>
  <c r="M365" i="17"/>
  <c r="N365" i="17"/>
  <c r="M366" i="17"/>
  <c r="N366" i="17"/>
  <c r="M367" i="17"/>
  <c r="N367" i="17"/>
  <c r="M368" i="17"/>
  <c r="N368" i="17"/>
  <c r="M369" i="17"/>
  <c r="N369" i="17"/>
  <c r="M370" i="17"/>
  <c r="N370" i="17"/>
  <c r="M371" i="17"/>
  <c r="N371" i="17"/>
  <c r="M372" i="17"/>
  <c r="N372" i="17"/>
  <c r="M373" i="17"/>
  <c r="N373" i="17"/>
  <c r="M374" i="17"/>
  <c r="N374" i="17"/>
  <c r="M375" i="17"/>
  <c r="N375" i="17"/>
  <c r="M376" i="17"/>
  <c r="N376" i="17"/>
  <c r="M377" i="17"/>
  <c r="N377" i="17"/>
  <c r="M378" i="17"/>
  <c r="N378" i="17"/>
  <c r="M379" i="17"/>
  <c r="N379" i="17"/>
  <c r="M380" i="17"/>
  <c r="N380" i="17"/>
  <c r="M381" i="17"/>
  <c r="N381" i="17"/>
  <c r="M382" i="17"/>
  <c r="N382" i="17"/>
  <c r="M383" i="17"/>
  <c r="N383" i="17"/>
  <c r="M384" i="17"/>
  <c r="N384" i="17"/>
  <c r="M385" i="17"/>
  <c r="N385" i="17"/>
  <c r="M386" i="17"/>
  <c r="N386" i="17"/>
  <c r="M387" i="17"/>
  <c r="N387" i="17"/>
  <c r="M388" i="17"/>
  <c r="N388" i="17"/>
  <c r="M389" i="17"/>
  <c r="N389" i="17"/>
  <c r="M390" i="17"/>
  <c r="N390" i="17"/>
  <c r="M391" i="17"/>
  <c r="N391" i="17"/>
  <c r="M392" i="17"/>
  <c r="N392" i="17"/>
  <c r="M393" i="17"/>
  <c r="N393" i="17"/>
  <c r="M394" i="17"/>
  <c r="N394" i="17"/>
  <c r="M395" i="17"/>
  <c r="N395" i="17"/>
  <c r="M396" i="17"/>
  <c r="N396" i="17"/>
  <c r="M397" i="17"/>
  <c r="N397" i="17"/>
  <c r="M398" i="17"/>
  <c r="N398" i="17"/>
  <c r="M399" i="17"/>
  <c r="N399" i="17"/>
  <c r="M400" i="17"/>
  <c r="N400" i="17"/>
  <c r="M401" i="17"/>
  <c r="N401" i="17"/>
  <c r="M402" i="17"/>
  <c r="N402" i="17"/>
  <c r="M403" i="17"/>
  <c r="N403" i="17"/>
  <c r="M404" i="17"/>
  <c r="N404" i="17"/>
  <c r="M405" i="17"/>
  <c r="N405" i="17"/>
  <c r="M406" i="17"/>
  <c r="N406" i="17"/>
  <c r="M407" i="17"/>
  <c r="N407" i="17"/>
  <c r="M408" i="17"/>
  <c r="N408" i="17"/>
  <c r="M409" i="17"/>
  <c r="N409" i="17"/>
  <c r="M410" i="17"/>
  <c r="N410" i="17"/>
  <c r="M411" i="17"/>
  <c r="N411" i="17"/>
  <c r="M412" i="17"/>
  <c r="N412" i="17"/>
  <c r="M413" i="17"/>
  <c r="N413" i="17"/>
  <c r="M414" i="17"/>
  <c r="N414" i="17"/>
  <c r="M415" i="17"/>
  <c r="N415" i="17"/>
  <c r="M416" i="17"/>
  <c r="N416" i="17"/>
  <c r="M417" i="17"/>
  <c r="N417" i="17"/>
  <c r="M418" i="17"/>
  <c r="N418" i="17"/>
  <c r="M419" i="17"/>
  <c r="N419" i="17"/>
  <c r="M420" i="17"/>
  <c r="N420" i="17"/>
  <c r="M421" i="17"/>
  <c r="N421" i="17"/>
  <c r="M422" i="17"/>
  <c r="N422" i="17"/>
  <c r="M423" i="17"/>
  <c r="N423" i="17"/>
  <c r="M424" i="17"/>
  <c r="N424" i="17"/>
  <c r="M425" i="17"/>
  <c r="N425" i="17"/>
  <c r="M426" i="17"/>
  <c r="N426" i="17"/>
  <c r="M427" i="17"/>
  <c r="N427" i="17"/>
  <c r="M428" i="17"/>
  <c r="N428" i="17"/>
  <c r="M429" i="17"/>
  <c r="N429" i="17"/>
  <c r="M430" i="17"/>
  <c r="N430" i="17"/>
  <c r="M431" i="17"/>
  <c r="N431" i="17"/>
  <c r="M432" i="17"/>
  <c r="N432" i="17"/>
  <c r="M433" i="17"/>
  <c r="N433" i="17"/>
  <c r="M434" i="17"/>
  <c r="N434" i="17"/>
  <c r="M435" i="17"/>
  <c r="N435" i="17"/>
  <c r="M436" i="17"/>
  <c r="N436" i="17"/>
  <c r="M437" i="17"/>
  <c r="N437" i="17"/>
  <c r="M438" i="17"/>
  <c r="N438" i="17"/>
  <c r="M439" i="17"/>
  <c r="N439" i="17"/>
  <c r="M440" i="17"/>
  <c r="N440" i="17"/>
  <c r="M441" i="17"/>
  <c r="N441" i="17"/>
  <c r="M442" i="17"/>
  <c r="N442" i="17"/>
  <c r="M443" i="17"/>
  <c r="N443" i="17"/>
  <c r="M444" i="17"/>
  <c r="N444" i="17"/>
  <c r="M445" i="17"/>
  <c r="N445" i="17"/>
  <c r="M446" i="17"/>
  <c r="N446" i="17"/>
  <c r="M447" i="17"/>
  <c r="N447" i="17"/>
  <c r="M448" i="17"/>
  <c r="N448" i="17"/>
  <c r="M449" i="17"/>
  <c r="N449" i="17"/>
  <c r="M450" i="17"/>
  <c r="N450" i="17"/>
  <c r="M451" i="17"/>
  <c r="N451" i="17"/>
  <c r="M452" i="17"/>
  <c r="N452" i="17"/>
  <c r="M453" i="17"/>
  <c r="N453" i="17"/>
  <c r="M454" i="17"/>
  <c r="N454" i="17"/>
  <c r="M455" i="17"/>
  <c r="N455" i="17"/>
  <c r="M456" i="17"/>
  <c r="N456" i="17"/>
  <c r="M457" i="17"/>
  <c r="N457" i="17"/>
  <c r="M458" i="17"/>
  <c r="N458" i="17"/>
  <c r="M459" i="17"/>
  <c r="N459" i="17"/>
  <c r="M460" i="17"/>
  <c r="N460" i="17"/>
  <c r="M461" i="17"/>
  <c r="N461" i="17"/>
  <c r="M462" i="17"/>
  <c r="N462" i="17"/>
  <c r="M463" i="17"/>
  <c r="N463" i="17"/>
  <c r="M464" i="17"/>
  <c r="N464" i="17"/>
  <c r="M465" i="17"/>
  <c r="N465" i="17"/>
  <c r="M466" i="17"/>
  <c r="N466" i="17"/>
  <c r="M467" i="17"/>
  <c r="N467" i="17"/>
  <c r="M468" i="17"/>
  <c r="N468" i="17"/>
  <c r="M469" i="17"/>
  <c r="N469" i="17"/>
  <c r="M470" i="17"/>
  <c r="N470" i="17"/>
  <c r="M471" i="17"/>
  <c r="N471" i="17"/>
  <c r="M472" i="17"/>
  <c r="N472" i="17"/>
  <c r="M473" i="17"/>
  <c r="N473" i="17"/>
  <c r="M474" i="17"/>
  <c r="N474" i="17"/>
  <c r="M475" i="17"/>
  <c r="N475" i="17"/>
  <c r="M476" i="17"/>
  <c r="N476" i="17"/>
  <c r="M477" i="17"/>
  <c r="N477" i="17"/>
  <c r="M478" i="17"/>
  <c r="N478" i="17"/>
  <c r="M479" i="17"/>
  <c r="N479" i="17"/>
  <c r="M480" i="17"/>
  <c r="N480" i="17"/>
  <c r="M481" i="17"/>
  <c r="N481" i="17"/>
  <c r="M482" i="17"/>
  <c r="N482" i="17"/>
  <c r="M483" i="17"/>
  <c r="N483" i="17"/>
  <c r="M484" i="17"/>
  <c r="N484" i="17"/>
  <c r="M485" i="17"/>
  <c r="N485" i="17"/>
  <c r="M486" i="17"/>
  <c r="N486" i="17"/>
  <c r="M487" i="17"/>
  <c r="N487" i="17"/>
  <c r="M488" i="17"/>
  <c r="N488" i="17"/>
  <c r="M489" i="17"/>
  <c r="N489" i="17"/>
  <c r="M490" i="17"/>
  <c r="N490" i="17"/>
  <c r="M491" i="17"/>
  <c r="N491" i="17"/>
  <c r="M492" i="17"/>
  <c r="N492" i="17"/>
  <c r="M493" i="17"/>
  <c r="N493" i="17"/>
  <c r="M494" i="17"/>
  <c r="N494" i="17"/>
  <c r="M495" i="17"/>
  <c r="N495" i="17"/>
  <c r="M496" i="17"/>
  <c r="N496" i="17"/>
  <c r="M497" i="17"/>
  <c r="N497" i="17"/>
  <c r="M498" i="17"/>
  <c r="N498" i="17"/>
  <c r="M499" i="17"/>
  <c r="N499" i="17"/>
  <c r="M500" i="17"/>
  <c r="N500" i="17"/>
  <c r="M501" i="17"/>
  <c r="N501" i="17"/>
  <c r="M502" i="17"/>
  <c r="N502" i="17"/>
  <c r="M503" i="17"/>
  <c r="N503" i="17"/>
  <c r="M504" i="17"/>
  <c r="N504" i="17"/>
  <c r="M505" i="17"/>
  <c r="N505" i="17"/>
  <c r="M506" i="17"/>
  <c r="N506" i="17"/>
  <c r="M507" i="17"/>
  <c r="N507" i="17"/>
  <c r="M508" i="17"/>
  <c r="N508" i="17"/>
  <c r="M509" i="17"/>
  <c r="N509" i="17"/>
  <c r="M510" i="17"/>
  <c r="N510" i="17"/>
  <c r="M511" i="17"/>
  <c r="N511" i="17"/>
  <c r="M512" i="17"/>
  <c r="N512" i="17"/>
  <c r="M513" i="17"/>
  <c r="N513" i="17"/>
  <c r="M514" i="17"/>
  <c r="N514" i="17"/>
  <c r="M515" i="17"/>
  <c r="N515" i="17"/>
  <c r="M516" i="17"/>
  <c r="N516" i="17"/>
  <c r="M517" i="17"/>
  <c r="N517" i="17"/>
  <c r="M518" i="17"/>
  <c r="N518" i="17"/>
  <c r="M519" i="17"/>
  <c r="N519" i="17"/>
  <c r="M520" i="17"/>
  <c r="N520" i="17"/>
  <c r="M521" i="17"/>
  <c r="N521" i="17"/>
  <c r="M522" i="17"/>
  <c r="N522" i="17"/>
  <c r="M523" i="17"/>
  <c r="N523" i="17"/>
  <c r="M524" i="17"/>
  <c r="N524" i="17"/>
  <c r="M525" i="17"/>
  <c r="N525" i="17"/>
  <c r="M526" i="17"/>
  <c r="N526" i="17"/>
  <c r="M527" i="17"/>
  <c r="N527" i="17"/>
  <c r="M528" i="17"/>
  <c r="N528" i="17"/>
  <c r="M529" i="17"/>
  <c r="N529" i="17"/>
  <c r="M530" i="17"/>
  <c r="N530" i="17"/>
  <c r="M531" i="17"/>
  <c r="N531" i="17"/>
  <c r="M532" i="17"/>
  <c r="N532" i="17"/>
  <c r="M533" i="17"/>
  <c r="N533" i="17"/>
  <c r="M534" i="17"/>
  <c r="N534" i="17"/>
  <c r="M535" i="17"/>
  <c r="N535" i="17"/>
  <c r="M536" i="17"/>
  <c r="N536" i="17"/>
  <c r="M537" i="17"/>
  <c r="N537" i="17"/>
  <c r="M538" i="17"/>
  <c r="N538" i="17"/>
  <c r="M539" i="17"/>
  <c r="N539" i="17"/>
  <c r="M540" i="17"/>
  <c r="N540" i="17"/>
  <c r="M541" i="17"/>
  <c r="N541" i="17"/>
  <c r="M542" i="17"/>
  <c r="N542" i="17"/>
  <c r="M543" i="17"/>
  <c r="N543" i="17"/>
  <c r="M544" i="17"/>
  <c r="N544" i="17"/>
  <c r="M545" i="17"/>
  <c r="N545" i="17"/>
  <c r="M546" i="17"/>
  <c r="N546" i="17"/>
  <c r="M547" i="17"/>
  <c r="N547" i="17"/>
  <c r="M548" i="17"/>
  <c r="N548" i="17"/>
  <c r="M549" i="17"/>
  <c r="N549" i="17"/>
  <c r="M550" i="17"/>
  <c r="N550" i="17"/>
  <c r="M551" i="17"/>
  <c r="N551" i="17"/>
  <c r="M552" i="17"/>
  <c r="N552" i="17"/>
  <c r="M553" i="17"/>
  <c r="N553" i="17"/>
  <c r="M554" i="17"/>
  <c r="N554" i="17"/>
  <c r="M555" i="17"/>
  <c r="N555" i="17"/>
  <c r="M556" i="17"/>
  <c r="N556" i="17"/>
  <c r="M557" i="17"/>
  <c r="N557" i="17"/>
  <c r="M558" i="17"/>
  <c r="N558" i="17"/>
  <c r="M559" i="17"/>
  <c r="N559" i="17"/>
  <c r="M560" i="17"/>
  <c r="N560" i="17"/>
  <c r="M561" i="17"/>
  <c r="N561" i="17"/>
  <c r="M562" i="17"/>
  <c r="N562" i="17"/>
  <c r="M563" i="17"/>
  <c r="N563" i="17"/>
  <c r="M564" i="17"/>
  <c r="N564" i="17"/>
  <c r="M565" i="17"/>
  <c r="N565" i="17"/>
  <c r="M566" i="17"/>
  <c r="N566" i="17"/>
  <c r="M567" i="17"/>
  <c r="N567" i="17"/>
  <c r="M568" i="17"/>
  <c r="N568" i="17"/>
  <c r="M569" i="17"/>
  <c r="N569" i="17"/>
  <c r="M570" i="17"/>
  <c r="N570" i="17"/>
  <c r="M571" i="17"/>
  <c r="N571" i="17"/>
  <c r="M572" i="17"/>
  <c r="N572" i="17"/>
  <c r="M573" i="17"/>
  <c r="N573" i="17"/>
  <c r="M574" i="17"/>
  <c r="N574" i="17"/>
  <c r="M575" i="17"/>
  <c r="N575" i="17"/>
  <c r="M576" i="17"/>
  <c r="N576" i="17"/>
  <c r="M577" i="17"/>
  <c r="N577" i="17"/>
  <c r="M578" i="17"/>
  <c r="N578" i="17"/>
  <c r="M579" i="17"/>
  <c r="N579" i="17"/>
  <c r="M580" i="17"/>
  <c r="N580" i="17"/>
  <c r="M581" i="17"/>
  <c r="N581" i="17"/>
  <c r="M582" i="17"/>
  <c r="N582" i="17"/>
  <c r="M583" i="17"/>
  <c r="N583" i="17"/>
  <c r="M584" i="17"/>
  <c r="N584" i="17"/>
  <c r="M585" i="17"/>
  <c r="N585" i="17"/>
  <c r="M586" i="17"/>
  <c r="N586" i="17"/>
  <c r="M587" i="17"/>
  <c r="N587" i="17"/>
  <c r="M588" i="17"/>
  <c r="N588" i="17"/>
  <c r="M589" i="17"/>
  <c r="N589" i="17"/>
  <c r="M590" i="17"/>
  <c r="N590" i="17"/>
  <c r="M591" i="17"/>
  <c r="N591" i="17"/>
  <c r="M592" i="17"/>
  <c r="N592" i="17"/>
  <c r="M593" i="17"/>
  <c r="N593" i="17"/>
  <c r="M594" i="17"/>
  <c r="N594" i="17"/>
  <c r="M595" i="17"/>
  <c r="N595" i="17"/>
  <c r="M596" i="17"/>
  <c r="N596" i="17"/>
  <c r="M597" i="17"/>
  <c r="N597" i="17"/>
  <c r="M598" i="17"/>
  <c r="N598" i="17"/>
  <c r="M599" i="17"/>
  <c r="N599" i="17"/>
  <c r="M600" i="17"/>
  <c r="N600" i="17"/>
  <c r="M601" i="17"/>
  <c r="N601" i="17"/>
  <c r="M602" i="17"/>
  <c r="N602" i="17"/>
  <c r="M603" i="17"/>
  <c r="N603" i="17"/>
  <c r="M604" i="17"/>
  <c r="N604" i="17"/>
  <c r="M605" i="17"/>
  <c r="N605" i="17"/>
  <c r="M606" i="17"/>
  <c r="N606" i="17"/>
  <c r="M607" i="17"/>
  <c r="N607" i="17"/>
  <c r="M608" i="17"/>
  <c r="N608" i="17"/>
  <c r="M609" i="17"/>
  <c r="N609" i="17"/>
  <c r="M610" i="17"/>
  <c r="N610" i="17"/>
  <c r="M611" i="17"/>
  <c r="N611" i="17"/>
  <c r="M612" i="17"/>
  <c r="N612" i="17"/>
  <c r="M613" i="17"/>
  <c r="N613" i="17"/>
  <c r="M614" i="17"/>
  <c r="N614" i="17"/>
  <c r="M615" i="17"/>
  <c r="N615" i="17"/>
  <c r="M616" i="17"/>
  <c r="N616" i="17"/>
  <c r="M617" i="17"/>
  <c r="N617" i="17"/>
  <c r="M618" i="17"/>
  <c r="N618" i="17"/>
  <c r="M619" i="17"/>
  <c r="N619" i="17"/>
  <c r="M620" i="17"/>
  <c r="N620" i="17"/>
  <c r="M621" i="17"/>
  <c r="N621" i="17"/>
  <c r="M622" i="17"/>
  <c r="N622" i="17"/>
  <c r="M623" i="17"/>
  <c r="N623" i="17"/>
  <c r="M624" i="17"/>
  <c r="N624" i="17"/>
  <c r="M625" i="17"/>
  <c r="N625" i="17"/>
  <c r="M626" i="17"/>
  <c r="N626" i="17"/>
  <c r="M627" i="17"/>
  <c r="N627" i="17"/>
  <c r="M628" i="17"/>
  <c r="N628" i="17"/>
  <c r="M629" i="17"/>
  <c r="N629" i="17"/>
  <c r="M630" i="17"/>
  <c r="N630" i="17"/>
  <c r="M631" i="17"/>
  <c r="N631" i="17"/>
  <c r="M632" i="17"/>
  <c r="N632" i="17"/>
  <c r="M633" i="17"/>
  <c r="N633" i="17"/>
  <c r="M634" i="17"/>
  <c r="N634" i="17"/>
  <c r="M635" i="17"/>
  <c r="N635" i="17"/>
  <c r="M636" i="17"/>
  <c r="N636" i="17"/>
  <c r="M637" i="17"/>
  <c r="N637" i="17"/>
  <c r="M638" i="17"/>
  <c r="N638" i="17"/>
  <c r="M639" i="17"/>
  <c r="N639" i="17"/>
  <c r="M640" i="17"/>
  <c r="N640" i="17"/>
  <c r="M641" i="17"/>
  <c r="N641" i="17"/>
  <c r="M642" i="17"/>
  <c r="N642" i="17"/>
  <c r="M643" i="17"/>
  <c r="N643" i="17"/>
  <c r="M644" i="17"/>
  <c r="N644" i="17"/>
  <c r="M645" i="17"/>
  <c r="N645" i="17"/>
  <c r="M646" i="17"/>
  <c r="N646" i="17"/>
  <c r="M647" i="17"/>
  <c r="N647" i="17"/>
  <c r="M648" i="17"/>
  <c r="N648" i="17"/>
  <c r="M649" i="17"/>
  <c r="N649" i="17"/>
  <c r="M650" i="17"/>
  <c r="N650" i="17"/>
  <c r="M651" i="17"/>
  <c r="N651" i="17"/>
  <c r="M652" i="17"/>
  <c r="N652" i="17"/>
  <c r="M653" i="17"/>
  <c r="N653" i="17"/>
  <c r="M654" i="17"/>
  <c r="N654" i="17"/>
  <c r="M655" i="17"/>
  <c r="N655" i="17"/>
  <c r="M656" i="17"/>
  <c r="N656" i="17"/>
  <c r="M657" i="17"/>
  <c r="N657" i="17"/>
  <c r="M658" i="17"/>
  <c r="N658" i="17"/>
  <c r="M659" i="17"/>
  <c r="N659" i="17"/>
  <c r="M660" i="17"/>
  <c r="N660" i="17"/>
  <c r="M661" i="17"/>
  <c r="N661" i="17"/>
  <c r="M662" i="17"/>
  <c r="N662" i="17"/>
  <c r="M663" i="17"/>
  <c r="N663" i="17"/>
  <c r="M664" i="17"/>
  <c r="N664" i="17"/>
  <c r="M665" i="17"/>
  <c r="N665" i="17"/>
  <c r="M666" i="17"/>
  <c r="N666" i="17"/>
  <c r="M667" i="17"/>
  <c r="N667" i="17"/>
  <c r="M668" i="17"/>
  <c r="N668" i="17"/>
  <c r="M669" i="17"/>
  <c r="N669" i="17"/>
  <c r="M670" i="17"/>
  <c r="N670" i="17"/>
  <c r="M671" i="17"/>
  <c r="N671" i="17"/>
  <c r="M672" i="17"/>
  <c r="N672" i="17"/>
  <c r="M673" i="17"/>
  <c r="N673" i="17"/>
  <c r="M674" i="17"/>
  <c r="N674" i="17"/>
  <c r="M675" i="17"/>
  <c r="N675" i="17"/>
  <c r="M676" i="17"/>
  <c r="N676" i="17"/>
  <c r="M677" i="17"/>
  <c r="N677" i="17"/>
  <c r="M678" i="17"/>
  <c r="N678" i="17"/>
  <c r="M679" i="17"/>
  <c r="N679" i="17"/>
  <c r="M680" i="17"/>
  <c r="N680" i="17"/>
  <c r="M681" i="17"/>
  <c r="N681" i="17"/>
  <c r="M682" i="17"/>
  <c r="N682" i="17"/>
  <c r="M683" i="17"/>
  <c r="N683" i="17"/>
  <c r="M684" i="17"/>
  <c r="N684" i="17"/>
  <c r="M685" i="17"/>
  <c r="N685" i="17"/>
  <c r="M686" i="17"/>
  <c r="N686" i="17"/>
  <c r="M687" i="17"/>
  <c r="N687" i="17"/>
  <c r="M688" i="17"/>
  <c r="N688" i="17"/>
  <c r="M689" i="17"/>
  <c r="N689" i="17"/>
  <c r="M690" i="17"/>
  <c r="N690" i="17"/>
  <c r="M691" i="17"/>
  <c r="N691" i="17"/>
  <c r="M692" i="17"/>
  <c r="N692" i="17"/>
  <c r="M693" i="17"/>
  <c r="N693" i="17"/>
  <c r="M694" i="17"/>
  <c r="N694" i="17"/>
  <c r="M695" i="17"/>
  <c r="N695" i="17"/>
  <c r="M696" i="17"/>
  <c r="N696" i="17"/>
  <c r="M697" i="17"/>
  <c r="N697" i="17"/>
  <c r="M698" i="17"/>
  <c r="N698" i="17"/>
  <c r="M699" i="17"/>
  <c r="N699" i="17"/>
  <c r="M700" i="17"/>
  <c r="N700" i="17"/>
  <c r="M701" i="17"/>
  <c r="N701" i="17"/>
  <c r="M702" i="17"/>
  <c r="N702" i="17"/>
  <c r="M703" i="17"/>
  <c r="N703" i="17"/>
  <c r="M704" i="17"/>
  <c r="N704" i="17"/>
  <c r="M705" i="17"/>
  <c r="N705" i="17"/>
  <c r="M706" i="17"/>
  <c r="N706" i="17"/>
  <c r="M707" i="17"/>
  <c r="N707" i="17"/>
  <c r="M708" i="17"/>
  <c r="N708" i="17"/>
  <c r="M709" i="17"/>
  <c r="N709" i="17"/>
  <c r="M710" i="17"/>
  <c r="N710" i="17"/>
  <c r="M711" i="17"/>
  <c r="N711" i="17"/>
  <c r="M712" i="17"/>
  <c r="N712" i="17"/>
  <c r="M713" i="17"/>
  <c r="N713" i="17"/>
  <c r="M714" i="17"/>
  <c r="N714" i="17"/>
  <c r="M715" i="17"/>
  <c r="N715" i="17"/>
  <c r="M716" i="17"/>
  <c r="N716" i="17"/>
  <c r="M717" i="17"/>
  <c r="N717" i="17"/>
  <c r="M718" i="17"/>
  <c r="N718" i="17"/>
  <c r="M719" i="17"/>
  <c r="N719" i="17"/>
  <c r="M720" i="17"/>
  <c r="N720" i="17"/>
  <c r="M721" i="17"/>
  <c r="N721" i="17"/>
  <c r="M722" i="17"/>
  <c r="N722" i="17"/>
  <c r="M723" i="17"/>
  <c r="N723" i="17"/>
  <c r="M724" i="17"/>
  <c r="N724" i="17"/>
  <c r="M725" i="17"/>
  <c r="N725" i="17"/>
  <c r="M726" i="17"/>
  <c r="N726" i="17"/>
  <c r="M727" i="17"/>
  <c r="N727" i="17"/>
  <c r="M728" i="17"/>
  <c r="N728" i="17"/>
  <c r="M729" i="17"/>
  <c r="N729" i="17"/>
  <c r="M730" i="17"/>
  <c r="N730" i="17"/>
  <c r="M731" i="17"/>
  <c r="N731" i="17"/>
  <c r="M732" i="17"/>
  <c r="N732" i="17"/>
  <c r="M733" i="17"/>
  <c r="N733" i="17"/>
  <c r="M734" i="17"/>
  <c r="N734" i="17"/>
  <c r="M735" i="17"/>
  <c r="N735" i="17"/>
  <c r="M736" i="17"/>
  <c r="N736" i="17"/>
  <c r="M737" i="17"/>
  <c r="N737" i="17"/>
  <c r="M738" i="17"/>
  <c r="N738" i="17"/>
  <c r="M739" i="17"/>
  <c r="N739" i="17"/>
  <c r="M740" i="17"/>
  <c r="N740" i="17"/>
  <c r="M741" i="17"/>
  <c r="N741" i="17"/>
  <c r="M742" i="17"/>
  <c r="N742" i="17"/>
  <c r="M743" i="17"/>
  <c r="N743" i="17"/>
  <c r="M744" i="17"/>
  <c r="N744" i="17"/>
  <c r="M745" i="17"/>
  <c r="N745" i="17"/>
  <c r="M746" i="17"/>
  <c r="N746" i="17"/>
  <c r="M747" i="17"/>
  <c r="N747" i="17"/>
  <c r="M748" i="17"/>
  <c r="N748" i="17"/>
  <c r="M749" i="17"/>
  <c r="N749" i="17"/>
  <c r="M750" i="17"/>
  <c r="N750" i="17"/>
  <c r="M751" i="17"/>
  <c r="N751" i="17"/>
  <c r="M752" i="17"/>
  <c r="N752" i="17"/>
  <c r="M753" i="17"/>
  <c r="N753" i="17"/>
  <c r="M754" i="17"/>
  <c r="N754" i="17"/>
  <c r="M755" i="17"/>
  <c r="N755" i="17"/>
  <c r="M756" i="17"/>
  <c r="N756" i="17"/>
  <c r="M757" i="17"/>
  <c r="N757" i="17"/>
  <c r="M758" i="17"/>
  <c r="N758" i="17"/>
  <c r="M759" i="17"/>
  <c r="N759" i="17"/>
  <c r="M760" i="17"/>
  <c r="N760" i="17"/>
  <c r="M761" i="17"/>
  <c r="N761" i="17"/>
  <c r="M762" i="17"/>
  <c r="N762" i="17"/>
  <c r="M763" i="17"/>
  <c r="N763" i="17"/>
  <c r="M764" i="17"/>
  <c r="N764" i="17"/>
  <c r="M765" i="17"/>
  <c r="N765" i="17"/>
  <c r="M766" i="17"/>
  <c r="N766" i="17"/>
  <c r="M767" i="17"/>
  <c r="N767" i="17"/>
  <c r="M768" i="17"/>
  <c r="N768" i="17"/>
  <c r="M769" i="17"/>
  <c r="N769" i="17"/>
  <c r="M770" i="17"/>
  <c r="N770" i="17"/>
  <c r="M771" i="17"/>
  <c r="N771" i="17"/>
  <c r="M772" i="17"/>
  <c r="N772" i="17"/>
  <c r="M773" i="17"/>
  <c r="N773" i="17"/>
  <c r="M774" i="17"/>
  <c r="N774" i="17"/>
  <c r="M775" i="17"/>
  <c r="N775" i="17"/>
  <c r="M776" i="17"/>
  <c r="N776" i="17"/>
  <c r="M777" i="17"/>
  <c r="N777" i="17"/>
  <c r="M778" i="17"/>
  <c r="N778" i="17"/>
  <c r="M779" i="17"/>
  <c r="N779" i="17"/>
  <c r="M780" i="17"/>
  <c r="N780" i="17"/>
  <c r="M781" i="17"/>
  <c r="N781" i="17"/>
  <c r="M782" i="17"/>
  <c r="N782" i="17"/>
  <c r="M783" i="17"/>
  <c r="N783" i="17"/>
  <c r="M784" i="17"/>
  <c r="N784" i="17"/>
  <c r="M785" i="17"/>
  <c r="N785" i="17"/>
  <c r="M786" i="17"/>
  <c r="N786" i="17"/>
  <c r="M787" i="17"/>
  <c r="N787" i="17"/>
  <c r="M788" i="17"/>
  <c r="N788" i="17"/>
  <c r="M789" i="17"/>
  <c r="N789" i="17"/>
  <c r="M790" i="17"/>
  <c r="N790" i="17"/>
  <c r="M791" i="17"/>
  <c r="N791" i="17"/>
  <c r="M792" i="17"/>
  <c r="N792" i="17"/>
  <c r="M793" i="17"/>
  <c r="N793" i="17"/>
  <c r="M794" i="17"/>
  <c r="N794" i="17"/>
  <c r="M795" i="17"/>
  <c r="N795" i="17"/>
  <c r="M796" i="17"/>
  <c r="N796" i="17"/>
  <c r="M797" i="17"/>
  <c r="N797" i="17"/>
  <c r="M798" i="17"/>
  <c r="N798" i="17"/>
  <c r="M799" i="17"/>
  <c r="N799" i="17"/>
  <c r="M800" i="17"/>
  <c r="N800" i="17"/>
  <c r="M801" i="17"/>
  <c r="N801" i="17"/>
  <c r="M802" i="17"/>
  <c r="N802" i="17"/>
  <c r="M803" i="17"/>
  <c r="N803" i="17"/>
  <c r="M804" i="17"/>
  <c r="N804" i="17"/>
  <c r="M805" i="17"/>
  <c r="N805" i="17"/>
  <c r="M806" i="17"/>
  <c r="N806" i="17"/>
  <c r="M807" i="17"/>
  <c r="N807" i="17"/>
  <c r="M808" i="17"/>
  <c r="N808" i="17"/>
  <c r="M809" i="17"/>
  <c r="N809" i="17"/>
  <c r="M810" i="17"/>
  <c r="N810" i="17"/>
  <c r="M811" i="17"/>
  <c r="N811" i="17"/>
  <c r="M812" i="17"/>
  <c r="N812" i="17"/>
  <c r="M813" i="17"/>
  <c r="N813" i="17"/>
  <c r="M814" i="17"/>
  <c r="N814" i="17"/>
  <c r="M815" i="17"/>
  <c r="N815" i="17"/>
  <c r="M816" i="17"/>
  <c r="N816" i="17"/>
  <c r="M817" i="17"/>
  <c r="N817" i="17"/>
  <c r="M818" i="17"/>
  <c r="N818" i="17"/>
  <c r="M819" i="17"/>
  <c r="N819" i="17"/>
  <c r="M820" i="17"/>
  <c r="N820" i="17"/>
  <c r="M821" i="17"/>
  <c r="N821" i="17"/>
  <c r="M822" i="17"/>
  <c r="N822" i="17"/>
  <c r="M823" i="17"/>
  <c r="N823" i="17"/>
  <c r="M824" i="17"/>
  <c r="N824" i="17"/>
  <c r="M825" i="17"/>
  <c r="N825" i="17"/>
  <c r="M826" i="17"/>
  <c r="N826" i="17"/>
  <c r="M827" i="17"/>
  <c r="N827" i="17"/>
  <c r="M828" i="17"/>
  <c r="N828" i="17"/>
  <c r="M829" i="17"/>
  <c r="N829" i="17"/>
  <c r="M830" i="17"/>
  <c r="N830" i="17"/>
  <c r="M831" i="17"/>
  <c r="N831" i="17"/>
  <c r="M832" i="17"/>
  <c r="N832" i="17"/>
  <c r="M833" i="17"/>
  <c r="N833" i="17"/>
  <c r="M834" i="17"/>
  <c r="N834" i="17"/>
  <c r="M835" i="17"/>
  <c r="N835" i="17"/>
  <c r="M836" i="17"/>
  <c r="N836" i="17"/>
  <c r="M837" i="17"/>
  <c r="N837" i="17"/>
  <c r="M838" i="17"/>
  <c r="N838" i="17"/>
  <c r="M839" i="17"/>
  <c r="N839" i="17"/>
  <c r="M840" i="17"/>
  <c r="N840" i="17"/>
  <c r="M841" i="17"/>
  <c r="N841" i="17"/>
  <c r="M842" i="17"/>
  <c r="N842" i="17"/>
  <c r="M843" i="17"/>
  <c r="N843" i="17"/>
  <c r="M844" i="17"/>
  <c r="N844" i="17"/>
  <c r="M845" i="17"/>
  <c r="N845" i="17"/>
  <c r="M846" i="17"/>
  <c r="N846" i="17"/>
  <c r="M847" i="17"/>
  <c r="N847" i="17"/>
  <c r="M848" i="17"/>
  <c r="N848" i="17"/>
  <c r="M849" i="17"/>
  <c r="N849" i="17"/>
  <c r="M850" i="17"/>
  <c r="N850" i="17"/>
  <c r="M851" i="17"/>
  <c r="N851" i="17"/>
  <c r="M852" i="17"/>
  <c r="N852" i="17"/>
  <c r="M853" i="17"/>
  <c r="N853" i="17"/>
  <c r="M854" i="17"/>
  <c r="N854" i="17"/>
  <c r="M855" i="17"/>
  <c r="N855" i="17"/>
  <c r="M856" i="17"/>
  <c r="N856" i="17"/>
  <c r="M857" i="17"/>
  <c r="N857" i="17"/>
  <c r="M858" i="17"/>
  <c r="N858" i="17"/>
  <c r="M859" i="17"/>
  <c r="N859" i="17"/>
  <c r="M860" i="17"/>
  <c r="N860" i="17"/>
  <c r="M861" i="17"/>
  <c r="N861" i="17"/>
  <c r="M862" i="17"/>
  <c r="N862" i="17"/>
  <c r="M863" i="17"/>
  <c r="N863" i="17"/>
  <c r="M864" i="17"/>
  <c r="N864" i="17"/>
  <c r="M865" i="17"/>
  <c r="N865" i="17"/>
  <c r="M866" i="17"/>
  <c r="N866" i="17"/>
  <c r="M867" i="17"/>
  <c r="N867" i="17"/>
  <c r="M868" i="17"/>
  <c r="N868" i="17"/>
  <c r="M869" i="17"/>
  <c r="N869" i="17"/>
  <c r="M870" i="17"/>
  <c r="N870" i="17"/>
  <c r="M871" i="17"/>
  <c r="N871" i="17"/>
  <c r="M872" i="17"/>
  <c r="N872" i="17"/>
  <c r="M873" i="17"/>
  <c r="N873" i="17"/>
  <c r="M874" i="17"/>
  <c r="N874" i="17"/>
  <c r="M875" i="17"/>
  <c r="N875" i="17"/>
  <c r="M876" i="17"/>
  <c r="N876" i="17"/>
  <c r="M877" i="17"/>
  <c r="N877" i="17"/>
  <c r="M878" i="17"/>
  <c r="N878" i="17"/>
  <c r="M879" i="17"/>
  <c r="N879" i="17"/>
  <c r="M880" i="17"/>
  <c r="N880" i="17"/>
  <c r="M881" i="17"/>
  <c r="N881" i="17"/>
  <c r="M882" i="17"/>
  <c r="N882" i="17"/>
  <c r="M883" i="17"/>
  <c r="N883" i="17"/>
  <c r="M884" i="17"/>
  <c r="N884" i="17"/>
  <c r="M885" i="17"/>
  <c r="N885" i="17"/>
  <c r="M886" i="17"/>
  <c r="N886" i="17"/>
  <c r="M887" i="17"/>
  <c r="N887" i="17"/>
  <c r="M888" i="17"/>
  <c r="N888" i="17"/>
  <c r="M889" i="17"/>
  <c r="N889" i="17"/>
  <c r="M890" i="17"/>
  <c r="N890" i="17"/>
  <c r="M891" i="17"/>
  <c r="N891" i="17"/>
  <c r="M892" i="17"/>
  <c r="N892" i="17"/>
  <c r="M893" i="17"/>
  <c r="N893" i="17"/>
  <c r="M894" i="17"/>
  <c r="N894" i="17"/>
  <c r="M895" i="17"/>
  <c r="N895" i="17"/>
  <c r="M896" i="17"/>
  <c r="N896" i="17"/>
  <c r="M897" i="17"/>
  <c r="N897" i="17"/>
  <c r="M898" i="17"/>
  <c r="N898" i="17"/>
  <c r="M899" i="17"/>
  <c r="N899" i="17"/>
  <c r="M900" i="17"/>
  <c r="N900" i="17"/>
  <c r="M901" i="17"/>
  <c r="N901" i="17"/>
  <c r="M902" i="17"/>
  <c r="N902" i="17"/>
  <c r="M903" i="17"/>
  <c r="N903" i="17"/>
  <c r="M904" i="17"/>
  <c r="N904" i="17"/>
  <c r="M905" i="17"/>
  <c r="N905" i="17"/>
  <c r="M906" i="17"/>
  <c r="N906" i="17"/>
  <c r="M907" i="17"/>
  <c r="N907" i="17"/>
  <c r="M908" i="17"/>
  <c r="N908" i="17"/>
  <c r="M909" i="17"/>
  <c r="N909" i="17"/>
  <c r="M910" i="17"/>
  <c r="N910" i="17"/>
  <c r="M911" i="17"/>
  <c r="N911" i="17"/>
  <c r="M912" i="17"/>
  <c r="N912" i="17"/>
  <c r="M913" i="17"/>
  <c r="N913" i="17"/>
  <c r="M914" i="17"/>
  <c r="N914" i="17"/>
  <c r="M915" i="17"/>
  <c r="N915" i="17"/>
  <c r="M916" i="17"/>
  <c r="N916" i="17"/>
  <c r="M917" i="17"/>
  <c r="N917" i="17"/>
  <c r="M918" i="17"/>
  <c r="N918" i="17"/>
  <c r="M919" i="17"/>
  <c r="N919" i="17"/>
  <c r="M920" i="17"/>
  <c r="N920" i="17"/>
  <c r="M921" i="17"/>
  <c r="N921" i="17"/>
  <c r="M922" i="17"/>
  <c r="N922" i="17"/>
  <c r="M923" i="17"/>
  <c r="N923" i="17"/>
  <c r="M924" i="17"/>
  <c r="N924" i="17"/>
  <c r="M925" i="17"/>
  <c r="N925" i="17"/>
  <c r="M926" i="17"/>
  <c r="N926" i="17"/>
  <c r="M927" i="17"/>
  <c r="N927" i="17"/>
  <c r="M928" i="17"/>
  <c r="N928" i="17"/>
  <c r="M929" i="17"/>
  <c r="N929" i="17"/>
  <c r="M930" i="17"/>
  <c r="N930" i="17"/>
  <c r="M931" i="17"/>
  <c r="N931" i="17"/>
  <c r="M932" i="17"/>
  <c r="N932" i="17"/>
  <c r="M933" i="17"/>
  <c r="N933" i="17"/>
  <c r="M934" i="17"/>
  <c r="N934" i="17"/>
  <c r="M935" i="17"/>
  <c r="N935" i="17"/>
  <c r="M936" i="17"/>
  <c r="N936" i="17"/>
  <c r="M937" i="17"/>
  <c r="N937" i="17"/>
  <c r="M938" i="17"/>
  <c r="N938" i="17"/>
  <c r="M939" i="17"/>
  <c r="N939" i="17"/>
  <c r="M940" i="17"/>
  <c r="N940" i="17"/>
  <c r="M941" i="17"/>
  <c r="N941" i="17"/>
  <c r="M942" i="17"/>
  <c r="N942" i="17"/>
  <c r="M943" i="17"/>
  <c r="N943" i="17"/>
  <c r="M944" i="17"/>
  <c r="N944" i="17"/>
  <c r="M945" i="17"/>
  <c r="N945" i="17"/>
  <c r="M946" i="17"/>
  <c r="N946" i="17"/>
  <c r="M947" i="17"/>
  <c r="N947" i="17"/>
  <c r="M948" i="17"/>
  <c r="N948" i="17"/>
  <c r="M949" i="17"/>
  <c r="N949" i="17"/>
  <c r="M950" i="17"/>
  <c r="N950" i="17"/>
  <c r="M951" i="17"/>
  <c r="N951" i="17"/>
  <c r="M952" i="17"/>
  <c r="N952" i="17"/>
  <c r="M953" i="17"/>
  <c r="N953" i="17"/>
  <c r="M954" i="17"/>
  <c r="N954" i="17"/>
  <c r="M955" i="17"/>
  <c r="N955" i="17"/>
  <c r="M956" i="17"/>
  <c r="N956" i="17"/>
  <c r="M957" i="17"/>
  <c r="N957" i="17"/>
  <c r="M958" i="17"/>
  <c r="N958" i="17"/>
  <c r="M959" i="17"/>
  <c r="N959" i="17"/>
  <c r="M960" i="17"/>
  <c r="N960" i="17"/>
  <c r="M961" i="17"/>
  <c r="N961" i="17"/>
  <c r="M962" i="17"/>
  <c r="N962" i="17"/>
  <c r="M963" i="17"/>
  <c r="N963" i="17"/>
  <c r="M964" i="17"/>
  <c r="N964" i="17"/>
  <c r="M965" i="17"/>
  <c r="N965" i="17"/>
  <c r="M966" i="17"/>
  <c r="N966" i="17"/>
  <c r="M967" i="17"/>
  <c r="N967" i="17"/>
  <c r="M968" i="17"/>
  <c r="N968" i="17"/>
  <c r="M969" i="17"/>
  <c r="N969" i="17"/>
  <c r="M970" i="17"/>
  <c r="N970" i="17"/>
  <c r="M971" i="17"/>
  <c r="N971" i="17"/>
  <c r="M972" i="17"/>
  <c r="N972" i="17"/>
  <c r="M973" i="17"/>
  <c r="N973" i="17"/>
  <c r="M974" i="17"/>
  <c r="N974" i="17"/>
  <c r="M975" i="17"/>
  <c r="N975" i="17"/>
  <c r="M976" i="17"/>
  <c r="N976" i="17"/>
  <c r="M977" i="17"/>
  <c r="N977" i="17"/>
  <c r="M978" i="17"/>
  <c r="N978" i="17"/>
  <c r="M979" i="17"/>
  <c r="N979" i="17"/>
  <c r="M980" i="17"/>
  <c r="N980" i="17"/>
  <c r="M981" i="17"/>
  <c r="N981" i="17"/>
  <c r="M982" i="17"/>
  <c r="N982" i="17"/>
  <c r="M983" i="17"/>
  <c r="N983" i="17"/>
  <c r="M984" i="17"/>
  <c r="N984" i="17"/>
  <c r="M985" i="17"/>
  <c r="N985" i="17"/>
  <c r="M986" i="17"/>
  <c r="N986" i="17"/>
  <c r="M987" i="17"/>
  <c r="N987" i="17"/>
  <c r="M988" i="17"/>
  <c r="N988" i="17"/>
  <c r="M989" i="17"/>
  <c r="N989" i="17"/>
  <c r="M990" i="17"/>
  <c r="N990" i="17"/>
  <c r="M991" i="17"/>
  <c r="N991" i="17"/>
  <c r="M992" i="17"/>
  <c r="N992" i="17"/>
  <c r="M993" i="17"/>
  <c r="N993" i="17"/>
  <c r="M994" i="17"/>
  <c r="N994" i="17"/>
  <c r="M995" i="17"/>
  <c r="N995" i="17"/>
  <c r="M996" i="17"/>
  <c r="N996" i="17"/>
  <c r="M997" i="17"/>
  <c r="N997" i="17"/>
  <c r="M998" i="17"/>
  <c r="N998" i="17"/>
  <c r="M999" i="17"/>
  <c r="N999" i="17"/>
  <c r="M1000" i="17"/>
  <c r="N1000" i="17"/>
  <c r="M1001" i="17"/>
  <c r="N1001" i="17"/>
  <c r="M1002" i="17"/>
  <c r="N1002" i="17"/>
  <c r="M1003" i="17"/>
  <c r="N1003" i="17"/>
  <c r="M1004" i="17"/>
  <c r="N1004" i="17"/>
  <c r="M1005" i="17"/>
  <c r="N1005" i="17"/>
  <c r="M1006" i="17"/>
  <c r="N1006" i="17"/>
  <c r="M1007" i="17"/>
  <c r="N1007" i="17"/>
  <c r="M1008" i="17"/>
  <c r="N1008" i="17"/>
  <c r="M1009" i="17"/>
  <c r="N1009" i="17"/>
  <c r="M1010" i="17"/>
  <c r="N1010" i="17"/>
  <c r="M1011" i="17"/>
  <c r="N1011" i="17"/>
  <c r="M1012" i="17"/>
  <c r="N1012" i="17"/>
  <c r="M1013" i="17"/>
  <c r="N1013" i="17"/>
  <c r="M1014" i="17"/>
  <c r="N1014" i="17"/>
  <c r="M1015" i="17"/>
  <c r="N1015" i="17"/>
  <c r="M1016" i="17"/>
  <c r="N1016" i="17"/>
  <c r="M1017" i="17"/>
  <c r="N1017" i="17"/>
  <c r="M1018" i="17"/>
  <c r="N1018" i="17"/>
  <c r="M1019" i="17"/>
  <c r="N1019" i="17"/>
  <c r="M1020" i="17"/>
  <c r="N1020" i="17"/>
  <c r="M1021" i="17"/>
  <c r="N1021" i="17"/>
  <c r="M1022" i="17"/>
  <c r="N1022" i="17"/>
  <c r="M1023" i="17"/>
  <c r="N1023" i="17"/>
  <c r="M1024" i="17"/>
  <c r="N1024" i="17"/>
  <c r="M1025" i="17"/>
  <c r="N1025" i="17"/>
  <c r="M1026" i="17"/>
  <c r="N1026" i="17"/>
  <c r="M1027" i="17"/>
  <c r="N1027" i="17"/>
  <c r="M1028" i="17"/>
  <c r="N1028" i="17"/>
  <c r="M1029" i="17"/>
  <c r="N1029" i="17"/>
  <c r="M1030" i="17"/>
  <c r="N1030" i="17"/>
  <c r="M1031" i="17"/>
  <c r="N1031" i="17"/>
  <c r="M1032" i="17"/>
  <c r="N1032" i="17"/>
  <c r="M1033" i="17"/>
  <c r="N1033" i="17"/>
  <c r="M1034" i="17"/>
  <c r="N1034" i="17"/>
  <c r="M1035" i="17"/>
  <c r="N1035" i="17"/>
  <c r="M1036" i="17"/>
  <c r="N1036" i="17"/>
  <c r="M1037" i="17"/>
  <c r="N1037" i="17"/>
  <c r="M1038" i="17"/>
  <c r="N1038" i="17"/>
  <c r="M1039" i="17"/>
  <c r="N1039" i="17"/>
  <c r="M1040" i="17"/>
  <c r="N1040" i="17"/>
  <c r="M1041" i="17"/>
  <c r="N1041" i="17"/>
  <c r="M1042" i="17"/>
  <c r="N1042" i="17"/>
  <c r="M1043" i="17"/>
  <c r="N1043" i="17"/>
  <c r="M1044" i="17"/>
  <c r="N1044" i="17"/>
  <c r="M1045" i="17"/>
  <c r="N1045" i="17"/>
  <c r="M1046" i="17"/>
  <c r="N1046" i="17"/>
  <c r="M1047" i="17"/>
  <c r="N1047" i="17"/>
  <c r="M1048" i="17"/>
  <c r="N1048" i="17"/>
  <c r="M1049" i="17"/>
  <c r="N1049" i="17"/>
  <c r="M1050" i="17"/>
  <c r="N1050" i="17"/>
  <c r="M1051" i="17"/>
  <c r="N1051" i="17"/>
  <c r="M1052" i="17"/>
  <c r="N1052" i="17"/>
  <c r="M1053" i="17"/>
  <c r="N1053" i="17"/>
  <c r="M1054" i="17"/>
  <c r="N1054" i="17"/>
  <c r="M1055" i="17"/>
  <c r="N1055" i="17"/>
  <c r="M1056" i="17"/>
  <c r="N1056" i="17"/>
  <c r="M1057" i="17"/>
  <c r="N1057" i="17"/>
  <c r="M1058" i="17"/>
  <c r="N1058" i="17"/>
  <c r="M1059" i="17"/>
  <c r="N1059" i="17"/>
  <c r="M1060" i="17"/>
  <c r="N1060" i="17"/>
  <c r="M1061" i="17"/>
  <c r="N1061" i="17"/>
  <c r="M1062" i="17"/>
  <c r="N1062" i="17"/>
  <c r="M1063" i="17"/>
  <c r="N1063" i="17"/>
  <c r="M1064" i="17"/>
  <c r="N1064" i="17"/>
  <c r="M1065" i="17"/>
  <c r="N1065" i="17"/>
  <c r="M1066" i="17"/>
  <c r="N1066" i="17"/>
  <c r="M1067" i="17"/>
  <c r="N1067" i="17"/>
  <c r="M1068" i="17"/>
  <c r="N1068" i="17"/>
  <c r="M1069" i="17"/>
  <c r="N1069" i="17"/>
  <c r="M1070" i="17"/>
  <c r="N1070" i="17"/>
  <c r="M1071" i="17"/>
  <c r="N1071" i="17"/>
  <c r="M1072" i="17"/>
  <c r="N1072" i="17"/>
  <c r="M1073" i="17"/>
  <c r="N1073" i="17"/>
  <c r="M1074" i="17"/>
  <c r="N1074" i="17"/>
  <c r="M1075" i="17"/>
  <c r="N1075" i="17"/>
  <c r="M1076" i="17"/>
  <c r="N1076" i="17"/>
  <c r="M1077" i="17"/>
  <c r="N1077" i="17"/>
  <c r="M1078" i="17"/>
  <c r="N1078" i="17"/>
  <c r="M1079" i="17"/>
  <c r="N1079" i="17"/>
  <c r="M1080" i="17"/>
  <c r="N1080" i="17"/>
  <c r="M1081" i="17"/>
  <c r="N1081" i="17"/>
  <c r="M1082" i="17"/>
  <c r="N1082" i="17"/>
  <c r="M1083" i="17"/>
  <c r="N1083" i="17"/>
  <c r="M1084" i="17"/>
  <c r="N1084" i="17"/>
  <c r="M1085" i="17"/>
  <c r="N1085" i="17"/>
  <c r="M1086" i="17"/>
  <c r="N1086" i="17"/>
  <c r="M1087" i="17"/>
  <c r="N1087" i="17"/>
  <c r="M1088" i="17"/>
  <c r="N1088" i="17"/>
  <c r="M1089" i="17"/>
  <c r="N1089" i="17"/>
  <c r="M1090" i="17"/>
  <c r="N1090" i="17"/>
  <c r="M1091" i="17"/>
  <c r="N1091" i="17"/>
  <c r="M1092" i="17"/>
  <c r="N1092" i="17"/>
  <c r="M1093" i="17"/>
  <c r="N1093" i="17"/>
  <c r="M1094" i="17"/>
  <c r="N1094" i="17"/>
  <c r="M1095" i="17"/>
  <c r="N1095" i="17"/>
  <c r="M1096" i="17"/>
  <c r="N1096" i="17"/>
  <c r="M1097" i="17"/>
  <c r="N1097" i="17"/>
  <c r="M1098" i="17"/>
  <c r="N1098" i="17"/>
  <c r="M1099" i="17"/>
  <c r="N1099" i="17"/>
  <c r="M1100" i="17"/>
  <c r="N1100" i="17"/>
  <c r="M1101" i="17"/>
  <c r="N1101" i="17"/>
  <c r="M1102" i="17"/>
  <c r="N1102" i="17"/>
  <c r="M1103" i="17"/>
  <c r="N1103" i="17"/>
  <c r="M1104" i="17"/>
  <c r="N1104" i="17"/>
  <c r="M1105" i="17"/>
  <c r="N1105" i="17"/>
  <c r="M1106" i="17"/>
  <c r="N1106" i="17"/>
  <c r="M1107" i="17"/>
  <c r="N1107" i="17"/>
  <c r="M1108" i="17"/>
  <c r="N1108" i="17"/>
  <c r="M1109" i="17"/>
  <c r="N1109" i="17"/>
  <c r="M1110" i="17"/>
  <c r="N1110" i="17"/>
  <c r="M1111" i="17"/>
  <c r="N1111" i="17"/>
  <c r="M1112" i="17"/>
  <c r="N1112" i="17"/>
  <c r="M1113" i="17"/>
  <c r="N1113" i="17"/>
  <c r="M1114" i="17"/>
  <c r="N1114" i="17"/>
  <c r="M1115" i="17"/>
  <c r="N1115" i="17"/>
  <c r="M1116" i="17"/>
  <c r="N1116" i="17"/>
  <c r="M1117" i="17"/>
  <c r="N1117" i="17"/>
  <c r="M1118" i="17"/>
  <c r="N1118" i="17"/>
  <c r="M1119" i="17"/>
  <c r="N1119" i="17"/>
  <c r="M1120" i="17"/>
  <c r="N1120" i="17"/>
  <c r="M1121" i="17"/>
  <c r="N1121" i="17"/>
  <c r="M1122" i="17"/>
  <c r="N1122" i="17"/>
  <c r="M1123" i="17"/>
  <c r="N1123" i="17"/>
  <c r="M1124" i="17"/>
  <c r="N1124" i="17"/>
  <c r="M1125" i="17"/>
  <c r="N1125" i="17"/>
  <c r="M1126" i="17"/>
  <c r="N1126" i="17"/>
  <c r="M1127" i="17"/>
  <c r="N1127" i="17"/>
  <c r="M1128" i="17"/>
  <c r="N1128" i="17"/>
  <c r="M1129" i="17"/>
  <c r="N1129" i="17"/>
  <c r="M1130" i="17"/>
  <c r="N1130" i="17"/>
  <c r="M1131" i="17"/>
  <c r="N1131" i="17"/>
  <c r="M1132" i="17"/>
  <c r="N1132" i="17"/>
  <c r="M1133" i="17"/>
  <c r="N1133" i="17"/>
  <c r="M1134" i="17"/>
  <c r="N1134" i="17"/>
  <c r="M1135" i="17"/>
  <c r="N1135" i="17"/>
  <c r="M1136" i="17"/>
  <c r="N1136" i="17"/>
  <c r="M1137" i="17"/>
  <c r="N1137" i="17"/>
  <c r="M1138" i="17"/>
  <c r="N1138" i="17"/>
  <c r="M1139" i="17"/>
  <c r="N1139" i="17"/>
  <c r="M1140" i="17"/>
  <c r="N1140" i="17"/>
  <c r="M1141" i="17"/>
  <c r="N1141" i="17"/>
  <c r="M1142" i="17"/>
  <c r="N1142" i="17"/>
  <c r="M1143" i="17"/>
  <c r="N1143" i="17"/>
  <c r="M1144" i="17"/>
  <c r="N1144" i="17"/>
  <c r="M1145" i="17"/>
  <c r="N1145" i="17"/>
  <c r="M1146" i="17"/>
  <c r="N1146" i="17"/>
  <c r="M1147" i="17"/>
  <c r="N1147" i="17"/>
  <c r="M1148" i="17"/>
  <c r="N1148" i="17"/>
  <c r="M1149" i="17"/>
  <c r="N1149" i="17"/>
  <c r="M1150" i="17"/>
  <c r="N1150" i="17"/>
  <c r="M1151" i="17"/>
  <c r="N1151" i="17"/>
  <c r="M1152" i="17"/>
  <c r="N1152" i="17"/>
  <c r="M1153" i="17"/>
  <c r="N1153" i="17"/>
  <c r="M1154" i="17"/>
  <c r="N1154" i="17"/>
  <c r="M1155" i="17"/>
  <c r="N1155" i="17"/>
  <c r="M1156" i="17"/>
  <c r="N1156" i="17"/>
  <c r="M1157" i="17"/>
  <c r="N1157" i="17"/>
  <c r="M1158" i="17"/>
  <c r="N1158" i="17"/>
  <c r="M1159" i="17"/>
  <c r="N1159" i="17"/>
  <c r="M1160" i="17"/>
  <c r="N1160" i="17"/>
  <c r="M1161" i="17"/>
  <c r="N1161" i="17"/>
  <c r="M1162" i="17"/>
  <c r="N1162" i="17"/>
  <c r="M1163" i="17"/>
  <c r="N1163" i="17"/>
  <c r="M1164" i="17"/>
  <c r="N1164" i="17"/>
  <c r="M1165" i="17"/>
  <c r="N1165" i="17"/>
  <c r="M1166" i="17"/>
  <c r="N1166" i="17"/>
  <c r="M1167" i="17"/>
  <c r="N1167" i="17"/>
  <c r="M1168" i="17"/>
  <c r="N1168" i="17"/>
  <c r="M1169" i="17"/>
  <c r="N1169" i="17"/>
  <c r="M1170" i="17"/>
  <c r="N1170" i="17"/>
  <c r="M1171" i="17"/>
  <c r="N1171" i="17"/>
  <c r="M1172" i="17"/>
  <c r="N1172" i="17"/>
  <c r="M1173" i="17"/>
  <c r="N1173" i="17"/>
  <c r="M1174" i="17"/>
  <c r="N1174" i="17"/>
  <c r="M1175" i="17"/>
  <c r="N1175" i="17"/>
  <c r="M1176" i="17"/>
  <c r="N1176" i="17"/>
  <c r="M1177" i="17"/>
  <c r="N1177" i="17"/>
  <c r="M1178" i="17"/>
  <c r="N1178" i="17"/>
  <c r="M1179" i="17"/>
  <c r="N1179" i="17"/>
  <c r="M1180" i="17"/>
  <c r="N1180" i="17"/>
  <c r="M1181" i="17"/>
  <c r="N1181" i="17"/>
  <c r="M1182" i="17"/>
  <c r="N1182" i="17"/>
  <c r="M1183" i="17"/>
  <c r="N1183" i="17"/>
  <c r="M1184" i="17"/>
  <c r="N1184" i="17"/>
  <c r="M1185" i="17"/>
  <c r="N1185" i="17"/>
  <c r="M1186" i="17"/>
  <c r="N1186" i="17"/>
  <c r="M1187" i="17"/>
  <c r="N1187" i="17"/>
  <c r="M1188" i="17"/>
  <c r="N1188" i="17"/>
  <c r="M1189" i="17"/>
  <c r="N1189" i="17"/>
  <c r="M1190" i="17"/>
  <c r="N1190" i="17"/>
  <c r="M1191" i="17"/>
  <c r="N1191" i="17"/>
  <c r="M1192" i="17"/>
  <c r="N1192" i="17"/>
  <c r="M1193" i="17"/>
  <c r="N1193" i="17"/>
  <c r="M1194" i="17"/>
  <c r="N1194" i="17"/>
  <c r="M1195" i="17"/>
  <c r="N1195" i="17"/>
  <c r="M1196" i="17"/>
  <c r="N1196" i="17"/>
  <c r="M1197" i="17"/>
  <c r="N1197" i="17"/>
  <c r="M1198" i="17"/>
  <c r="N1198" i="17"/>
  <c r="M1199" i="17"/>
  <c r="N1199" i="17"/>
  <c r="M1200" i="17"/>
  <c r="N1200" i="17"/>
  <c r="M1201" i="17"/>
  <c r="N1201" i="17"/>
  <c r="M1202" i="17"/>
  <c r="N1202" i="17"/>
  <c r="M1203" i="17"/>
  <c r="N1203" i="17"/>
  <c r="M1204" i="17"/>
  <c r="N1204" i="17"/>
  <c r="M1205" i="17"/>
  <c r="N1205" i="17"/>
  <c r="M1206" i="17"/>
  <c r="N1206" i="17"/>
  <c r="M1207" i="17"/>
  <c r="N1207" i="17"/>
  <c r="M1208" i="17"/>
  <c r="N1208" i="17"/>
  <c r="M1209" i="17"/>
  <c r="N1209" i="17"/>
  <c r="M1210" i="17"/>
  <c r="N1210" i="17"/>
  <c r="M1211" i="17"/>
  <c r="N1211" i="17"/>
  <c r="M1212" i="17"/>
  <c r="N1212" i="17"/>
  <c r="M1213" i="17"/>
  <c r="N1213" i="17"/>
  <c r="M1214" i="17"/>
  <c r="N1214" i="17"/>
  <c r="M1215" i="17"/>
  <c r="N1215" i="17"/>
  <c r="M1216" i="17"/>
  <c r="N1216" i="17"/>
  <c r="M1217" i="17"/>
  <c r="N1217" i="17"/>
  <c r="M1218" i="17"/>
  <c r="N1218" i="17"/>
  <c r="M1219" i="17"/>
  <c r="N1219" i="17"/>
  <c r="M1220" i="17"/>
  <c r="N1220" i="17"/>
  <c r="M1221" i="17"/>
  <c r="N1221" i="17"/>
  <c r="M1222" i="17"/>
  <c r="N1222" i="17"/>
  <c r="M1223" i="17"/>
  <c r="N1223" i="17"/>
  <c r="M1224" i="17"/>
  <c r="N1224" i="17"/>
  <c r="M1225" i="17"/>
  <c r="N1225" i="17"/>
  <c r="M1226" i="17"/>
  <c r="N1226" i="17"/>
  <c r="M1227" i="17"/>
  <c r="N1227" i="17"/>
  <c r="M1228" i="17"/>
  <c r="N1228" i="17"/>
  <c r="M1229" i="17"/>
  <c r="N1229" i="17"/>
  <c r="M1230" i="17"/>
  <c r="N1230" i="17"/>
  <c r="M1231" i="17"/>
  <c r="N1231" i="17"/>
  <c r="M1232" i="17"/>
  <c r="N1232" i="17"/>
  <c r="M1233" i="17"/>
  <c r="N1233" i="17"/>
  <c r="M1234" i="17"/>
  <c r="N1234" i="17"/>
  <c r="M1235" i="17"/>
  <c r="N1235" i="17"/>
  <c r="M1236" i="17"/>
  <c r="N1236" i="17"/>
  <c r="M1237" i="17"/>
  <c r="N1237" i="17"/>
  <c r="M1238" i="17"/>
  <c r="N1238" i="17"/>
  <c r="M1239" i="17"/>
  <c r="N1239" i="17"/>
  <c r="M1240" i="17"/>
  <c r="N1240" i="17"/>
  <c r="M1241" i="17"/>
  <c r="N1241" i="17"/>
  <c r="M1242" i="17"/>
  <c r="N1242" i="17"/>
  <c r="M1243" i="17"/>
  <c r="N1243" i="17"/>
  <c r="M1244" i="17"/>
  <c r="N1244" i="17"/>
  <c r="M1245" i="17"/>
  <c r="N1245" i="17"/>
  <c r="M1246" i="17"/>
  <c r="N1246" i="17"/>
  <c r="M1247" i="17"/>
  <c r="N1247" i="17"/>
  <c r="M1248" i="17"/>
  <c r="N1248" i="17"/>
  <c r="M1249" i="17"/>
  <c r="N1249" i="17"/>
  <c r="M1250" i="17"/>
  <c r="N1250" i="17"/>
  <c r="M1251" i="17"/>
  <c r="N1251" i="17"/>
  <c r="M1252" i="17"/>
  <c r="N1252" i="17"/>
  <c r="M1253" i="17"/>
  <c r="N1253" i="17"/>
  <c r="M1254" i="17"/>
  <c r="N1254" i="17"/>
  <c r="M1255" i="17"/>
  <c r="N1255" i="17"/>
  <c r="M1256" i="17"/>
  <c r="N1256" i="17"/>
  <c r="M1257" i="17"/>
  <c r="N1257" i="17"/>
  <c r="M1258" i="17"/>
  <c r="N1258" i="17"/>
  <c r="M1259" i="17"/>
  <c r="N1259" i="17"/>
  <c r="M1260" i="17"/>
  <c r="N1260" i="17"/>
  <c r="M1261" i="17"/>
  <c r="N1261" i="17"/>
  <c r="M1262" i="17"/>
  <c r="N1262" i="17"/>
  <c r="M1263" i="17"/>
  <c r="N1263" i="17"/>
  <c r="M1264" i="17"/>
  <c r="N1264" i="17"/>
  <c r="M1265" i="17"/>
  <c r="N1265" i="17"/>
  <c r="M1266" i="17"/>
  <c r="N1266" i="17"/>
  <c r="M1267" i="17"/>
  <c r="N1267" i="17"/>
  <c r="M1268" i="17"/>
  <c r="N1268" i="17"/>
  <c r="M1269" i="17"/>
  <c r="N1269" i="17"/>
  <c r="M1270" i="17"/>
  <c r="N1270" i="17"/>
  <c r="M1271" i="17"/>
  <c r="N1271" i="17"/>
  <c r="M1272" i="17"/>
  <c r="N1272" i="17"/>
  <c r="M1273" i="17"/>
  <c r="N1273" i="17"/>
  <c r="M1274" i="17"/>
  <c r="N1274" i="17"/>
  <c r="M1275" i="17"/>
  <c r="N1275" i="17"/>
  <c r="M1276" i="17"/>
  <c r="N1276" i="17"/>
  <c r="M1277" i="17"/>
  <c r="N1277" i="17"/>
  <c r="M1278" i="17"/>
  <c r="N1278" i="17"/>
  <c r="M1279" i="17"/>
  <c r="N1279" i="17"/>
  <c r="M1280" i="17"/>
  <c r="N1280" i="17"/>
  <c r="M1281" i="17"/>
  <c r="N1281" i="17"/>
  <c r="M1282" i="17"/>
  <c r="N1282" i="17"/>
  <c r="M1283" i="17"/>
  <c r="N1283" i="17"/>
  <c r="M1284" i="17"/>
  <c r="N1284" i="17"/>
  <c r="M1285" i="17"/>
  <c r="N1285" i="17"/>
  <c r="M1286" i="17"/>
  <c r="N1286" i="17"/>
  <c r="M1287" i="17"/>
  <c r="N1287" i="17"/>
  <c r="M1288" i="17"/>
  <c r="N1288" i="17"/>
  <c r="M1289" i="17"/>
  <c r="N1289" i="17"/>
  <c r="M1290" i="17"/>
  <c r="N1290" i="17"/>
  <c r="M1291" i="17"/>
  <c r="N1291" i="17"/>
  <c r="M1292" i="17"/>
  <c r="N1292" i="17"/>
  <c r="M1293" i="17"/>
  <c r="N1293" i="17"/>
  <c r="M1294" i="17"/>
  <c r="N1294" i="17"/>
  <c r="M1295" i="17"/>
  <c r="N1295" i="17"/>
  <c r="M1296" i="17"/>
  <c r="N1296" i="17"/>
  <c r="M1297" i="17"/>
  <c r="N1297" i="17"/>
  <c r="M1298" i="17"/>
  <c r="N1298" i="17"/>
  <c r="M1299" i="17"/>
  <c r="N1299" i="17"/>
  <c r="M1300" i="17"/>
  <c r="N1300" i="17"/>
  <c r="M1301" i="17"/>
  <c r="N1301" i="17"/>
  <c r="M1302" i="17"/>
  <c r="N1302" i="17"/>
  <c r="M1303" i="17"/>
  <c r="N1303" i="17"/>
  <c r="M1304" i="17"/>
  <c r="N1304" i="17"/>
  <c r="M1305" i="17"/>
  <c r="N1305" i="17"/>
  <c r="M1306" i="17"/>
  <c r="N1306" i="17"/>
  <c r="M1307" i="17"/>
  <c r="N1307" i="17"/>
  <c r="M1308" i="17"/>
  <c r="N1308" i="17"/>
  <c r="M1309" i="17"/>
  <c r="N1309" i="17"/>
  <c r="M1310" i="17"/>
  <c r="N1310" i="17"/>
  <c r="M1311" i="17"/>
  <c r="N1311" i="17"/>
  <c r="M1312" i="17"/>
  <c r="N1312" i="17"/>
  <c r="M1313" i="17"/>
  <c r="N1313" i="17"/>
  <c r="M1314" i="17"/>
  <c r="N1314" i="17"/>
  <c r="M1315" i="17"/>
  <c r="N1315" i="17"/>
  <c r="M1316" i="17"/>
  <c r="N1316" i="17"/>
  <c r="M1317" i="17"/>
  <c r="N1317" i="17"/>
  <c r="M1318" i="17"/>
  <c r="N1318" i="17"/>
  <c r="M1319" i="17"/>
  <c r="N1319" i="17"/>
  <c r="M1320" i="17"/>
  <c r="N1320" i="17"/>
  <c r="M1321" i="17"/>
  <c r="N1321" i="17"/>
  <c r="M1322" i="17"/>
  <c r="N1322" i="17"/>
  <c r="M1323" i="17"/>
  <c r="N1323" i="17"/>
  <c r="M1324" i="17"/>
  <c r="N1324" i="17"/>
  <c r="M1325" i="17"/>
  <c r="N1325" i="17"/>
  <c r="M1326" i="17"/>
  <c r="N1326" i="17"/>
  <c r="M1327" i="17"/>
  <c r="N1327" i="17"/>
  <c r="M1328" i="17"/>
  <c r="N1328" i="17"/>
  <c r="M1329" i="17"/>
  <c r="N1329" i="17"/>
  <c r="M1330" i="17"/>
  <c r="N1330" i="17"/>
  <c r="M1331" i="17"/>
  <c r="N1331" i="17"/>
  <c r="M1332" i="17"/>
  <c r="N1332" i="17"/>
  <c r="M1333" i="17"/>
  <c r="N1333" i="17"/>
  <c r="M1334" i="17"/>
  <c r="N1334" i="17"/>
  <c r="M1335" i="17"/>
  <c r="N1335" i="17"/>
  <c r="M1336" i="17"/>
  <c r="N1336" i="17"/>
  <c r="M1337" i="17"/>
  <c r="N1337" i="17"/>
  <c r="M1338" i="17"/>
  <c r="N1338" i="17"/>
  <c r="M1339" i="17"/>
  <c r="N1339" i="17"/>
  <c r="M1340" i="17"/>
  <c r="N1340" i="17"/>
  <c r="M1341" i="17"/>
  <c r="N1341" i="17"/>
  <c r="M1342" i="17"/>
  <c r="N1342" i="17"/>
  <c r="M1343" i="17"/>
  <c r="N1343" i="17"/>
  <c r="M1344" i="17"/>
  <c r="N1344" i="17"/>
  <c r="M1345" i="17"/>
  <c r="N1345" i="17"/>
  <c r="M1346" i="17"/>
  <c r="N1346" i="17"/>
  <c r="M1347" i="17"/>
  <c r="N1347" i="17"/>
  <c r="M1348" i="17"/>
  <c r="N1348" i="17"/>
  <c r="M1349" i="17"/>
  <c r="N1349" i="17"/>
  <c r="M1350" i="17"/>
  <c r="N1350" i="17"/>
  <c r="L4" i="17"/>
  <c r="M4" i="17" s="1"/>
  <c r="L5" i="17"/>
  <c r="M5" i="17" s="1"/>
  <c r="L6" i="17"/>
  <c r="M6" i="17" s="1"/>
  <c r="L7" i="17"/>
  <c r="M7" i="17" s="1"/>
  <c r="L8" i="17"/>
  <c r="M8" i="17" s="1"/>
  <c r="L9" i="17"/>
  <c r="M9" i="17" s="1"/>
  <c r="L10" i="17"/>
  <c r="M10" i="17" s="1"/>
  <c r="L11" i="17"/>
  <c r="M11" i="17" s="1"/>
  <c r="L12" i="17"/>
  <c r="M12" i="17" s="1"/>
  <c r="L13" i="17"/>
  <c r="M13" i="17" s="1"/>
  <c r="L14" i="17"/>
  <c r="M14" i="17" s="1"/>
  <c r="L15" i="17"/>
  <c r="M15" i="17" s="1"/>
  <c r="L16" i="17"/>
  <c r="M16" i="17" s="1"/>
  <c r="L17" i="17"/>
  <c r="M17" i="17" s="1"/>
  <c r="L18" i="17"/>
  <c r="M18" i="17" s="1"/>
  <c r="L84" i="17"/>
  <c r="L85" i="17"/>
  <c r="L86" i="17"/>
  <c r="L87" i="17"/>
  <c r="L88" i="17"/>
  <c r="L89" i="17"/>
  <c r="L90" i="17"/>
  <c r="L91" i="17"/>
  <c r="L92" i="17"/>
  <c r="L93" i="17"/>
  <c r="L94" i="17"/>
  <c r="L95" i="17"/>
  <c r="L96" i="17"/>
  <c r="L97" i="17"/>
  <c r="L98" i="17"/>
  <c r="L99" i="17"/>
  <c r="L100" i="17"/>
  <c r="L101" i="17"/>
  <c r="L102" i="17"/>
  <c r="L103" i="17"/>
  <c r="L104" i="17"/>
  <c r="L105" i="17"/>
  <c r="L106" i="17"/>
  <c r="L107" i="17"/>
  <c r="L108" i="17"/>
  <c r="L109" i="17"/>
  <c r="L110" i="17"/>
  <c r="L111" i="17"/>
  <c r="L112" i="17"/>
  <c r="L113" i="17"/>
  <c r="L114" i="17"/>
  <c r="L115" i="17"/>
  <c r="L116" i="17"/>
  <c r="L117" i="17"/>
  <c r="L118" i="17"/>
  <c r="L119" i="17"/>
  <c r="L120" i="17"/>
  <c r="L121" i="17"/>
  <c r="L122" i="17"/>
  <c r="L123" i="17"/>
  <c r="L124" i="17"/>
  <c r="L125" i="17"/>
  <c r="L126" i="17"/>
  <c r="L127" i="17"/>
  <c r="L128" i="17"/>
  <c r="L129" i="17"/>
  <c r="L130" i="17"/>
  <c r="L131" i="17"/>
  <c r="L132" i="17"/>
  <c r="L133" i="17"/>
  <c r="L134" i="17"/>
  <c r="L135" i="17"/>
  <c r="L136" i="17"/>
  <c r="L137" i="17"/>
  <c r="L138" i="17"/>
  <c r="L139" i="17"/>
  <c r="L140" i="17"/>
  <c r="L141" i="17"/>
  <c r="L142" i="17"/>
  <c r="L143" i="17"/>
  <c r="L144" i="17"/>
  <c r="L145" i="17"/>
  <c r="L146" i="17"/>
  <c r="L147" i="17"/>
  <c r="L148" i="17"/>
  <c r="L149" i="17"/>
  <c r="L150" i="17"/>
  <c r="L151" i="17"/>
  <c r="L152" i="17"/>
  <c r="L153" i="17"/>
  <c r="L154" i="17"/>
  <c r="L155" i="17"/>
  <c r="L156" i="17"/>
  <c r="L157" i="17"/>
  <c r="L158" i="17"/>
  <c r="L159" i="17"/>
  <c r="L160" i="17"/>
  <c r="L161" i="17"/>
  <c r="L162" i="17"/>
  <c r="L163" i="17"/>
  <c r="L164" i="17"/>
  <c r="L165" i="17"/>
  <c r="L166" i="17"/>
  <c r="L167" i="17"/>
  <c r="L168" i="17"/>
  <c r="L169" i="17"/>
  <c r="L170" i="17"/>
  <c r="L171" i="17"/>
  <c r="L172" i="17"/>
  <c r="L173" i="17"/>
  <c r="L174" i="17"/>
  <c r="L175" i="17"/>
  <c r="L176" i="17"/>
  <c r="L177" i="17"/>
  <c r="L178" i="17"/>
  <c r="L179" i="17"/>
  <c r="L180" i="17"/>
  <c r="L181" i="17"/>
  <c r="L182" i="17"/>
  <c r="L183" i="17"/>
  <c r="L184" i="17"/>
  <c r="L185" i="17"/>
  <c r="L186" i="17"/>
  <c r="L187" i="17"/>
  <c r="L188" i="17"/>
  <c r="L189" i="17"/>
  <c r="L190" i="17"/>
  <c r="L191" i="17"/>
  <c r="L192" i="17"/>
  <c r="L193" i="17"/>
  <c r="L194" i="17"/>
  <c r="L195" i="17"/>
  <c r="L196" i="17"/>
  <c r="L197" i="17"/>
  <c r="L198" i="17"/>
  <c r="L199" i="17"/>
  <c r="L200" i="17"/>
  <c r="L201" i="17"/>
  <c r="L202" i="17"/>
  <c r="L203" i="17"/>
  <c r="L204" i="17"/>
  <c r="L205" i="17"/>
  <c r="L206" i="17"/>
  <c r="L207" i="17"/>
  <c r="L208" i="17"/>
  <c r="L209" i="17"/>
  <c r="L210" i="17"/>
  <c r="L211" i="17"/>
  <c r="L212" i="17"/>
  <c r="L213" i="17"/>
  <c r="L214" i="17"/>
  <c r="L215" i="17"/>
  <c r="L216" i="17"/>
  <c r="L217" i="17"/>
  <c r="L218" i="17"/>
  <c r="L219" i="17"/>
  <c r="L220" i="17"/>
  <c r="L221" i="17"/>
  <c r="L222" i="17"/>
  <c r="L223" i="17"/>
  <c r="L224" i="17"/>
  <c r="L225" i="17"/>
  <c r="L226" i="17"/>
  <c r="L227" i="17"/>
  <c r="L228" i="17"/>
  <c r="L229" i="17"/>
  <c r="L230" i="17"/>
  <c r="L231" i="17"/>
  <c r="L232" i="17"/>
  <c r="L233" i="17"/>
  <c r="L234" i="17"/>
  <c r="L235" i="17"/>
  <c r="L236" i="17"/>
  <c r="L237" i="17"/>
  <c r="L238" i="17"/>
  <c r="L239" i="17"/>
  <c r="L240" i="17"/>
  <c r="L241" i="17"/>
  <c r="L242" i="17"/>
  <c r="L243" i="17"/>
  <c r="L244" i="17"/>
  <c r="L245" i="17"/>
  <c r="L246" i="17"/>
  <c r="L247" i="17"/>
  <c r="L248" i="17"/>
  <c r="L249" i="17"/>
  <c r="L250" i="17"/>
  <c r="L251" i="17"/>
  <c r="L252" i="17"/>
  <c r="L253" i="17"/>
  <c r="L254" i="17"/>
  <c r="L255" i="17"/>
  <c r="L256" i="17"/>
  <c r="L257" i="17"/>
  <c r="L258" i="17"/>
  <c r="L259" i="17"/>
  <c r="L260" i="17"/>
  <c r="L261" i="17"/>
  <c r="L262" i="17"/>
  <c r="L263" i="17"/>
  <c r="L264" i="17"/>
  <c r="L265" i="17"/>
  <c r="L266" i="17"/>
  <c r="L267" i="17"/>
  <c r="L268" i="17"/>
  <c r="L269" i="17"/>
  <c r="L270" i="17"/>
  <c r="L271" i="17"/>
  <c r="L272" i="17"/>
  <c r="L273" i="17"/>
  <c r="L274" i="17"/>
  <c r="L275" i="17"/>
  <c r="L276" i="17"/>
  <c r="L277" i="17"/>
  <c r="L278" i="17"/>
  <c r="L279" i="17"/>
  <c r="L280" i="17"/>
  <c r="L281" i="17"/>
  <c r="L282" i="17"/>
  <c r="L283" i="17"/>
  <c r="L284" i="17"/>
  <c r="L285" i="17"/>
  <c r="L286" i="17"/>
  <c r="L287" i="17"/>
  <c r="L288" i="17"/>
  <c r="L289" i="17"/>
  <c r="L290" i="17"/>
  <c r="L291" i="17"/>
  <c r="L292" i="17"/>
  <c r="L293" i="17"/>
  <c r="L294" i="17"/>
  <c r="L295" i="17"/>
  <c r="L296" i="17"/>
  <c r="L297" i="17"/>
  <c r="L298" i="17"/>
  <c r="L299" i="17"/>
  <c r="L300" i="17"/>
  <c r="L301" i="17"/>
  <c r="L302" i="17"/>
  <c r="L303" i="17"/>
  <c r="L304" i="17"/>
  <c r="L305" i="17"/>
  <c r="L306" i="17"/>
  <c r="L307" i="17"/>
  <c r="L308" i="17"/>
  <c r="L309" i="17"/>
  <c r="L310" i="17"/>
  <c r="L311" i="17"/>
  <c r="L312" i="17"/>
  <c r="L313" i="17"/>
  <c r="L314" i="17"/>
  <c r="L315" i="17"/>
  <c r="L316" i="17"/>
  <c r="L317" i="17"/>
  <c r="L318" i="17"/>
  <c r="L319" i="17"/>
  <c r="L320" i="17"/>
  <c r="L321" i="17"/>
  <c r="L322" i="17"/>
  <c r="L323" i="17"/>
  <c r="L324" i="17"/>
  <c r="L325" i="17"/>
  <c r="L326" i="17"/>
  <c r="L327" i="17"/>
  <c r="L328" i="17"/>
  <c r="L329" i="17"/>
  <c r="L330" i="17"/>
  <c r="L331" i="17"/>
  <c r="L332" i="17"/>
  <c r="L333" i="17"/>
  <c r="L334" i="17"/>
  <c r="L335" i="17"/>
  <c r="L336" i="17"/>
  <c r="L337" i="17"/>
  <c r="L338" i="17"/>
  <c r="L339" i="17"/>
  <c r="L340" i="17"/>
  <c r="L341" i="17"/>
  <c r="L342" i="17"/>
  <c r="L343" i="17"/>
  <c r="L344" i="17"/>
  <c r="L345" i="17"/>
  <c r="L346" i="17"/>
  <c r="L347" i="17"/>
  <c r="L348" i="17"/>
  <c r="L349" i="17"/>
  <c r="L350" i="17"/>
  <c r="L351" i="17"/>
  <c r="L352" i="17"/>
  <c r="L353" i="17"/>
  <c r="L354" i="17"/>
  <c r="L355" i="17"/>
  <c r="L356" i="17"/>
  <c r="L357" i="17"/>
  <c r="L358" i="17"/>
  <c r="L359" i="17"/>
  <c r="L360" i="17"/>
  <c r="L361" i="17"/>
  <c r="L362" i="17"/>
  <c r="L363" i="17"/>
  <c r="L364" i="17"/>
  <c r="L365" i="17"/>
  <c r="L366" i="17"/>
  <c r="L367" i="17"/>
  <c r="L368" i="17"/>
  <c r="L369" i="17"/>
  <c r="L370" i="17"/>
  <c r="L371" i="17"/>
  <c r="L372" i="17"/>
  <c r="L373" i="17"/>
  <c r="L374" i="17"/>
  <c r="L375" i="17"/>
  <c r="L376" i="17"/>
  <c r="L377" i="17"/>
  <c r="L378" i="17"/>
  <c r="L379" i="17"/>
  <c r="L380" i="17"/>
  <c r="L381" i="17"/>
  <c r="L382" i="17"/>
  <c r="L383" i="17"/>
  <c r="L384" i="17"/>
  <c r="L385" i="17"/>
  <c r="L386" i="17"/>
  <c r="L387" i="17"/>
  <c r="L388" i="17"/>
  <c r="L389" i="17"/>
  <c r="L390" i="17"/>
  <c r="L391" i="17"/>
  <c r="L392" i="17"/>
  <c r="L393" i="17"/>
  <c r="L394" i="17"/>
  <c r="L395" i="17"/>
  <c r="L396" i="17"/>
  <c r="L397" i="17"/>
  <c r="L398" i="17"/>
  <c r="L399" i="17"/>
  <c r="L400" i="17"/>
  <c r="L401" i="17"/>
  <c r="L402" i="17"/>
  <c r="L403" i="17"/>
  <c r="L404" i="17"/>
  <c r="L405" i="17"/>
  <c r="L406" i="17"/>
  <c r="L407" i="17"/>
  <c r="L408" i="17"/>
  <c r="L409" i="17"/>
  <c r="L410" i="17"/>
  <c r="L411" i="17"/>
  <c r="L412" i="17"/>
  <c r="L413" i="17"/>
  <c r="L414" i="17"/>
  <c r="L415" i="17"/>
  <c r="L416" i="17"/>
  <c r="L417" i="17"/>
  <c r="L418" i="17"/>
  <c r="L419" i="17"/>
  <c r="L420" i="17"/>
  <c r="L421" i="17"/>
  <c r="L422" i="17"/>
  <c r="L423" i="17"/>
  <c r="L424" i="17"/>
  <c r="L425" i="17"/>
  <c r="L426" i="17"/>
  <c r="L427" i="17"/>
  <c r="L428" i="17"/>
  <c r="L429" i="17"/>
  <c r="L430" i="17"/>
  <c r="L431" i="17"/>
  <c r="L432" i="17"/>
  <c r="L433" i="17"/>
  <c r="L434" i="17"/>
  <c r="L435" i="17"/>
  <c r="L436" i="17"/>
  <c r="L437" i="17"/>
  <c r="L438" i="17"/>
  <c r="L439" i="17"/>
  <c r="L440" i="17"/>
  <c r="L441" i="17"/>
  <c r="L442" i="17"/>
  <c r="L443" i="17"/>
  <c r="L444" i="17"/>
  <c r="L445" i="17"/>
  <c r="L446" i="17"/>
  <c r="L447" i="17"/>
  <c r="L448" i="17"/>
  <c r="L449" i="17"/>
  <c r="L450" i="17"/>
  <c r="L451" i="17"/>
  <c r="L452" i="17"/>
  <c r="L453" i="17"/>
  <c r="L454" i="17"/>
  <c r="L455" i="17"/>
  <c r="L456" i="17"/>
  <c r="L457" i="17"/>
  <c r="L458" i="17"/>
  <c r="L459" i="17"/>
  <c r="L460" i="17"/>
  <c r="L461" i="17"/>
  <c r="L462" i="17"/>
  <c r="L463" i="17"/>
  <c r="L464" i="17"/>
  <c r="L465" i="17"/>
  <c r="L466" i="17"/>
  <c r="L467" i="17"/>
  <c r="L468" i="17"/>
  <c r="L469" i="17"/>
  <c r="L470" i="17"/>
  <c r="L471" i="17"/>
  <c r="L472" i="17"/>
  <c r="L473" i="17"/>
  <c r="L474" i="17"/>
  <c r="L475" i="17"/>
  <c r="L476" i="17"/>
  <c r="L477" i="17"/>
  <c r="L478" i="17"/>
  <c r="L479" i="17"/>
  <c r="L480" i="17"/>
  <c r="L481" i="17"/>
  <c r="L482" i="17"/>
  <c r="L483" i="17"/>
  <c r="L484" i="17"/>
  <c r="L485" i="17"/>
  <c r="L486" i="17"/>
  <c r="L487" i="17"/>
  <c r="L488" i="17"/>
  <c r="L489" i="17"/>
  <c r="L490" i="17"/>
  <c r="L491" i="17"/>
  <c r="L492" i="17"/>
  <c r="L493" i="17"/>
  <c r="L494" i="17"/>
  <c r="L495" i="17"/>
  <c r="L496" i="17"/>
  <c r="L497" i="17"/>
  <c r="L498" i="17"/>
  <c r="L499" i="17"/>
  <c r="L500" i="17"/>
  <c r="L501" i="17"/>
  <c r="L502" i="17"/>
  <c r="L503" i="17"/>
  <c r="L504" i="17"/>
  <c r="L505" i="17"/>
  <c r="L506" i="17"/>
  <c r="L507" i="17"/>
  <c r="L508" i="17"/>
  <c r="L509" i="17"/>
  <c r="L510" i="17"/>
  <c r="L511" i="17"/>
  <c r="L512" i="17"/>
  <c r="L513" i="17"/>
  <c r="L514" i="17"/>
  <c r="L515" i="17"/>
  <c r="L516" i="17"/>
  <c r="L517" i="17"/>
  <c r="L518" i="17"/>
  <c r="L519" i="17"/>
  <c r="L520" i="17"/>
  <c r="L521" i="17"/>
  <c r="L522" i="17"/>
  <c r="L523" i="17"/>
  <c r="L524" i="17"/>
  <c r="L525" i="17"/>
  <c r="L526" i="17"/>
  <c r="L527" i="17"/>
  <c r="L528" i="17"/>
  <c r="L529" i="17"/>
  <c r="L530" i="17"/>
  <c r="L531" i="17"/>
  <c r="L532" i="17"/>
  <c r="L533" i="17"/>
  <c r="L534" i="17"/>
  <c r="L535" i="17"/>
  <c r="L536" i="17"/>
  <c r="L537" i="17"/>
  <c r="L538" i="17"/>
  <c r="L539" i="17"/>
  <c r="L540" i="17"/>
  <c r="L541" i="17"/>
  <c r="L542" i="17"/>
  <c r="L543" i="17"/>
  <c r="L544" i="17"/>
  <c r="L545" i="17"/>
  <c r="L546" i="17"/>
  <c r="L547" i="17"/>
  <c r="L548" i="17"/>
  <c r="L549" i="17"/>
  <c r="L550" i="17"/>
  <c r="L551" i="17"/>
  <c r="L552" i="17"/>
  <c r="L553" i="17"/>
  <c r="L554" i="17"/>
  <c r="L555" i="17"/>
  <c r="L556" i="17"/>
  <c r="L557" i="17"/>
  <c r="L558" i="17"/>
  <c r="L559" i="17"/>
  <c r="L560" i="17"/>
  <c r="L561" i="17"/>
  <c r="L562" i="17"/>
  <c r="L563" i="17"/>
  <c r="L564" i="17"/>
  <c r="L565" i="17"/>
  <c r="L566" i="17"/>
  <c r="L567" i="17"/>
  <c r="L568" i="17"/>
  <c r="L569" i="17"/>
  <c r="L570" i="17"/>
  <c r="L571" i="17"/>
  <c r="L572" i="17"/>
  <c r="L573" i="17"/>
  <c r="L574" i="17"/>
  <c r="L575" i="17"/>
  <c r="L576" i="17"/>
  <c r="L577" i="17"/>
  <c r="L578" i="17"/>
  <c r="L579" i="17"/>
  <c r="L580" i="17"/>
  <c r="L581" i="17"/>
  <c r="L582" i="17"/>
  <c r="L583" i="17"/>
  <c r="L584" i="17"/>
  <c r="L585" i="17"/>
  <c r="L586" i="17"/>
  <c r="L587" i="17"/>
  <c r="L588" i="17"/>
  <c r="L589" i="17"/>
  <c r="L590" i="17"/>
  <c r="L591" i="17"/>
  <c r="L592" i="17"/>
  <c r="L593" i="17"/>
  <c r="L594" i="17"/>
  <c r="L595" i="17"/>
  <c r="L596" i="17"/>
  <c r="L597" i="17"/>
  <c r="L598" i="17"/>
  <c r="L599" i="17"/>
  <c r="L600" i="17"/>
  <c r="L601" i="17"/>
  <c r="L602" i="17"/>
  <c r="L603" i="17"/>
  <c r="L604" i="17"/>
  <c r="L605" i="17"/>
  <c r="L606" i="17"/>
  <c r="L607" i="17"/>
  <c r="L608" i="17"/>
  <c r="L609" i="17"/>
  <c r="L610" i="17"/>
  <c r="L611" i="17"/>
  <c r="L612" i="17"/>
  <c r="L613" i="17"/>
  <c r="L614" i="17"/>
  <c r="L615" i="17"/>
  <c r="L616" i="17"/>
  <c r="L617" i="17"/>
  <c r="L618" i="17"/>
  <c r="L619" i="17"/>
  <c r="L620" i="17"/>
  <c r="L621" i="17"/>
  <c r="L622" i="17"/>
  <c r="L623" i="17"/>
  <c r="L624" i="17"/>
  <c r="L625" i="17"/>
  <c r="L626" i="17"/>
  <c r="L627" i="17"/>
  <c r="L628" i="17"/>
  <c r="L629" i="17"/>
  <c r="L630" i="17"/>
  <c r="L631" i="17"/>
  <c r="L632" i="17"/>
  <c r="L633" i="17"/>
  <c r="L634" i="17"/>
  <c r="L635" i="17"/>
  <c r="L636" i="17"/>
  <c r="L637" i="17"/>
  <c r="L638" i="17"/>
  <c r="L639" i="17"/>
  <c r="L640" i="17"/>
  <c r="L641" i="17"/>
  <c r="L642" i="17"/>
  <c r="L643" i="17"/>
  <c r="L644" i="17"/>
  <c r="L645" i="17"/>
  <c r="L646" i="17"/>
  <c r="L647" i="17"/>
  <c r="L648" i="17"/>
  <c r="L649" i="17"/>
  <c r="L650" i="17"/>
  <c r="L651" i="17"/>
  <c r="L652" i="17"/>
  <c r="L653" i="17"/>
  <c r="L654" i="17"/>
  <c r="L655" i="17"/>
  <c r="L656" i="17"/>
  <c r="L657" i="17"/>
  <c r="L658" i="17"/>
  <c r="L659" i="17"/>
  <c r="L660" i="17"/>
  <c r="L661" i="17"/>
  <c r="L662" i="17"/>
  <c r="L663" i="17"/>
  <c r="L664" i="17"/>
  <c r="L665" i="17"/>
  <c r="L666" i="17"/>
  <c r="L667" i="17"/>
  <c r="L668" i="17"/>
  <c r="L669" i="17"/>
  <c r="L670" i="17"/>
  <c r="L671" i="17"/>
  <c r="L672" i="17"/>
  <c r="L673" i="17"/>
  <c r="L674" i="17"/>
  <c r="L675" i="17"/>
  <c r="L676" i="17"/>
  <c r="L677" i="17"/>
  <c r="L678" i="17"/>
  <c r="L679" i="17"/>
  <c r="L680" i="17"/>
  <c r="L681" i="17"/>
  <c r="L682" i="17"/>
  <c r="L683" i="17"/>
  <c r="L684" i="17"/>
  <c r="L685" i="17"/>
  <c r="L686" i="17"/>
  <c r="L687" i="17"/>
  <c r="L688" i="17"/>
  <c r="L689" i="17"/>
  <c r="L690" i="17"/>
  <c r="L691" i="17"/>
  <c r="L692" i="17"/>
  <c r="L693" i="17"/>
  <c r="L694" i="17"/>
  <c r="L695" i="17"/>
  <c r="L696" i="17"/>
  <c r="L697" i="17"/>
  <c r="L698" i="17"/>
  <c r="L699" i="17"/>
  <c r="L700" i="17"/>
  <c r="L701" i="17"/>
  <c r="L702" i="17"/>
  <c r="L703" i="17"/>
  <c r="L704" i="17"/>
  <c r="L705" i="17"/>
  <c r="L706" i="17"/>
  <c r="L707" i="17"/>
  <c r="L708" i="17"/>
  <c r="L709" i="17"/>
  <c r="L710" i="17"/>
  <c r="L711" i="17"/>
  <c r="L712" i="17"/>
  <c r="L713" i="17"/>
  <c r="L714" i="17"/>
  <c r="L715" i="17"/>
  <c r="L716" i="17"/>
  <c r="L717" i="17"/>
  <c r="L718" i="17"/>
  <c r="L719" i="17"/>
  <c r="L720" i="17"/>
  <c r="L721" i="17"/>
  <c r="L722" i="17"/>
  <c r="L723" i="17"/>
  <c r="L724" i="17"/>
  <c r="L725" i="17"/>
  <c r="L726" i="17"/>
  <c r="L727" i="17"/>
  <c r="L728" i="17"/>
  <c r="L729" i="17"/>
  <c r="L730" i="17"/>
  <c r="L731" i="17"/>
  <c r="L732" i="17"/>
  <c r="L733" i="17"/>
  <c r="L734" i="17"/>
  <c r="L735" i="17"/>
  <c r="L736" i="17"/>
  <c r="L737" i="17"/>
  <c r="L738" i="17"/>
  <c r="L739" i="17"/>
  <c r="L740" i="17"/>
  <c r="L741" i="17"/>
  <c r="L742" i="17"/>
  <c r="L743" i="17"/>
  <c r="L744" i="17"/>
  <c r="L745" i="17"/>
  <c r="L746" i="17"/>
  <c r="L747" i="17"/>
  <c r="L748" i="17"/>
  <c r="L749" i="17"/>
  <c r="L750" i="17"/>
  <c r="L751" i="17"/>
  <c r="L752" i="17"/>
  <c r="L753" i="17"/>
  <c r="L754" i="17"/>
  <c r="L755" i="17"/>
  <c r="L756" i="17"/>
  <c r="L757" i="17"/>
  <c r="L758" i="17"/>
  <c r="L759" i="17"/>
  <c r="L760" i="17"/>
  <c r="L761" i="17"/>
  <c r="L762" i="17"/>
  <c r="L763" i="17"/>
  <c r="L764" i="17"/>
  <c r="L765" i="17"/>
  <c r="L766" i="17"/>
  <c r="L767" i="17"/>
  <c r="L768" i="17"/>
  <c r="L769" i="17"/>
  <c r="L770" i="17"/>
  <c r="L771" i="17"/>
  <c r="L772" i="17"/>
  <c r="L773" i="17"/>
  <c r="L774" i="17"/>
  <c r="L775" i="17"/>
  <c r="L776" i="17"/>
  <c r="L777" i="17"/>
  <c r="L778" i="17"/>
  <c r="L779" i="17"/>
  <c r="L780" i="17"/>
  <c r="L781" i="17"/>
  <c r="L782" i="17"/>
  <c r="L783" i="17"/>
  <c r="L784" i="17"/>
  <c r="L785" i="17"/>
  <c r="L786" i="17"/>
  <c r="L787" i="17"/>
  <c r="L788" i="17"/>
  <c r="L789" i="17"/>
  <c r="L790" i="17"/>
  <c r="L791" i="17"/>
  <c r="L792" i="17"/>
  <c r="L793" i="17"/>
  <c r="L794" i="17"/>
  <c r="L795" i="17"/>
  <c r="L796" i="17"/>
  <c r="L797" i="17"/>
  <c r="L798" i="17"/>
  <c r="L799" i="17"/>
  <c r="L800" i="17"/>
  <c r="L801" i="17"/>
  <c r="L802" i="17"/>
  <c r="L803" i="17"/>
  <c r="L804" i="17"/>
  <c r="L805" i="17"/>
  <c r="L806" i="17"/>
  <c r="L807" i="17"/>
  <c r="L808" i="17"/>
  <c r="L809" i="17"/>
  <c r="L810" i="17"/>
  <c r="L811" i="17"/>
  <c r="L812" i="17"/>
  <c r="L813" i="17"/>
  <c r="L814" i="17"/>
  <c r="L815" i="17"/>
  <c r="L816" i="17"/>
  <c r="L817" i="17"/>
  <c r="L818" i="17"/>
  <c r="L819" i="17"/>
  <c r="L820" i="17"/>
  <c r="L821" i="17"/>
  <c r="L822" i="17"/>
  <c r="L823" i="17"/>
  <c r="L824" i="17"/>
  <c r="L825" i="17"/>
  <c r="L826" i="17"/>
  <c r="L827" i="17"/>
  <c r="L828" i="17"/>
  <c r="L829" i="17"/>
  <c r="L830" i="17"/>
  <c r="L831" i="17"/>
  <c r="L832" i="17"/>
  <c r="L833" i="17"/>
  <c r="L834" i="17"/>
  <c r="L835" i="17"/>
  <c r="L836" i="17"/>
  <c r="L837" i="17"/>
  <c r="L838" i="17"/>
  <c r="L839" i="17"/>
  <c r="L840" i="17"/>
  <c r="L841" i="17"/>
  <c r="L842" i="17"/>
  <c r="L843" i="17"/>
  <c r="L844" i="17"/>
  <c r="L845" i="17"/>
  <c r="L846" i="17"/>
  <c r="L847" i="17"/>
  <c r="L848" i="17"/>
  <c r="L849" i="17"/>
  <c r="L850" i="17"/>
  <c r="L851" i="17"/>
  <c r="L852" i="17"/>
  <c r="L853" i="17"/>
  <c r="L854" i="17"/>
  <c r="L855" i="17"/>
  <c r="L856" i="17"/>
  <c r="L857" i="17"/>
  <c r="L858" i="17"/>
  <c r="L859" i="17"/>
  <c r="L860" i="17"/>
  <c r="L861" i="17"/>
  <c r="L862" i="17"/>
  <c r="L863" i="17"/>
  <c r="L864" i="17"/>
  <c r="L865" i="17"/>
  <c r="L866" i="17"/>
  <c r="L867" i="17"/>
  <c r="L868" i="17"/>
  <c r="L869" i="17"/>
  <c r="L870" i="17"/>
  <c r="L871" i="17"/>
  <c r="L872" i="17"/>
  <c r="L873" i="17"/>
  <c r="L874" i="17"/>
  <c r="L875" i="17"/>
  <c r="L876" i="17"/>
  <c r="L877" i="17"/>
  <c r="L878" i="17"/>
  <c r="L879" i="17"/>
  <c r="L880" i="17"/>
  <c r="L881" i="17"/>
  <c r="L882" i="17"/>
  <c r="L883" i="17"/>
  <c r="L884" i="17"/>
  <c r="L885" i="17"/>
  <c r="L886" i="17"/>
  <c r="L887" i="17"/>
  <c r="L888" i="17"/>
  <c r="L889" i="17"/>
  <c r="L890" i="17"/>
  <c r="L891" i="17"/>
  <c r="L892" i="17"/>
  <c r="L893" i="17"/>
  <c r="L894" i="17"/>
  <c r="L895" i="17"/>
  <c r="L896" i="17"/>
  <c r="L897" i="17"/>
  <c r="L898" i="17"/>
  <c r="L899" i="17"/>
  <c r="L900" i="17"/>
  <c r="L901" i="17"/>
  <c r="L902" i="17"/>
  <c r="L903" i="17"/>
  <c r="L904" i="17"/>
  <c r="L905" i="17"/>
  <c r="L906" i="17"/>
  <c r="L907" i="17"/>
  <c r="L908" i="17"/>
  <c r="L909" i="17"/>
  <c r="L910" i="17"/>
  <c r="L911" i="17"/>
  <c r="L912" i="17"/>
  <c r="L913" i="17"/>
  <c r="L914" i="17"/>
  <c r="L915" i="17"/>
  <c r="L916" i="17"/>
  <c r="L917" i="17"/>
  <c r="L918" i="17"/>
  <c r="L919" i="17"/>
  <c r="L920" i="17"/>
  <c r="L921" i="17"/>
  <c r="L922" i="17"/>
  <c r="L923" i="17"/>
  <c r="L924" i="17"/>
  <c r="L925" i="17"/>
  <c r="L926" i="17"/>
  <c r="L927" i="17"/>
  <c r="L928" i="17"/>
  <c r="L929" i="17"/>
  <c r="L930" i="17"/>
  <c r="L931" i="17"/>
  <c r="L932" i="17"/>
  <c r="L933" i="17"/>
  <c r="L934" i="17"/>
  <c r="L935" i="17"/>
  <c r="L936" i="17"/>
  <c r="L937" i="17"/>
  <c r="L938" i="17"/>
  <c r="L939" i="17"/>
  <c r="L940" i="17"/>
  <c r="L941" i="17"/>
  <c r="L942" i="17"/>
  <c r="L943" i="17"/>
  <c r="L944" i="17"/>
  <c r="L945" i="17"/>
  <c r="L946" i="17"/>
  <c r="L947" i="17"/>
  <c r="L948" i="17"/>
  <c r="L949" i="17"/>
  <c r="L950" i="17"/>
  <c r="L951" i="17"/>
  <c r="L952" i="17"/>
  <c r="L953" i="17"/>
  <c r="L954" i="17"/>
  <c r="L955" i="17"/>
  <c r="L956" i="17"/>
  <c r="L957" i="17"/>
  <c r="L958" i="17"/>
  <c r="L959" i="17"/>
  <c r="L960" i="17"/>
  <c r="L961" i="17"/>
  <c r="L962" i="17"/>
  <c r="L963" i="17"/>
  <c r="L964" i="17"/>
  <c r="L965" i="17"/>
  <c r="L966" i="17"/>
  <c r="L967" i="17"/>
  <c r="L968" i="17"/>
  <c r="L969" i="17"/>
  <c r="L970" i="17"/>
  <c r="L971" i="17"/>
  <c r="L972" i="17"/>
  <c r="L973" i="17"/>
  <c r="L974" i="17"/>
  <c r="L975" i="17"/>
  <c r="L976" i="17"/>
  <c r="L977" i="17"/>
  <c r="L978" i="17"/>
  <c r="L979" i="17"/>
  <c r="L980" i="17"/>
  <c r="L981" i="17"/>
  <c r="L982" i="17"/>
  <c r="L983" i="17"/>
  <c r="L984" i="17"/>
  <c r="L985" i="17"/>
  <c r="L986" i="17"/>
  <c r="L987" i="17"/>
  <c r="L988" i="17"/>
  <c r="L989" i="17"/>
  <c r="L990" i="17"/>
  <c r="L991" i="17"/>
  <c r="L992" i="17"/>
  <c r="L993" i="17"/>
  <c r="L994" i="17"/>
  <c r="L995" i="17"/>
  <c r="L996" i="17"/>
  <c r="L997" i="17"/>
  <c r="L998" i="17"/>
  <c r="L999" i="17"/>
  <c r="L1000" i="17"/>
  <c r="L1001" i="17"/>
  <c r="L1002" i="17"/>
  <c r="L1003" i="17"/>
  <c r="L1004" i="17"/>
  <c r="L1005" i="17"/>
  <c r="L1006" i="17"/>
  <c r="L1007" i="17"/>
  <c r="L1008" i="17"/>
  <c r="L1009" i="17"/>
  <c r="L1010" i="17"/>
  <c r="L1011" i="17"/>
  <c r="L1012" i="17"/>
  <c r="L1013" i="17"/>
  <c r="L1014" i="17"/>
  <c r="L1015" i="17"/>
  <c r="L1016" i="17"/>
  <c r="L1017" i="17"/>
  <c r="L1018" i="17"/>
  <c r="L1019" i="17"/>
  <c r="L1020" i="17"/>
  <c r="L1021" i="17"/>
  <c r="L1022" i="17"/>
  <c r="L1023" i="17"/>
  <c r="L1024" i="17"/>
  <c r="L1025" i="17"/>
  <c r="L1026" i="17"/>
  <c r="L1027" i="17"/>
  <c r="L1028" i="17"/>
  <c r="L1029" i="17"/>
  <c r="L1030" i="17"/>
  <c r="L1031" i="17"/>
  <c r="L1032" i="17"/>
  <c r="L1033" i="17"/>
  <c r="L1034" i="17"/>
  <c r="L1035" i="17"/>
  <c r="L1036" i="17"/>
  <c r="L1037" i="17"/>
  <c r="L1038" i="17"/>
  <c r="L1039" i="17"/>
  <c r="L1040" i="17"/>
  <c r="L1041" i="17"/>
  <c r="L1042" i="17"/>
  <c r="L1043" i="17"/>
  <c r="L1044" i="17"/>
  <c r="L1045" i="17"/>
  <c r="L1046" i="17"/>
  <c r="L1047" i="17"/>
  <c r="L1048" i="17"/>
  <c r="L1049" i="17"/>
  <c r="L1050" i="17"/>
  <c r="L1051" i="17"/>
  <c r="L1052" i="17"/>
  <c r="L1053" i="17"/>
  <c r="L1054" i="17"/>
  <c r="L1055" i="17"/>
  <c r="L1056" i="17"/>
  <c r="L1057" i="17"/>
  <c r="L1058" i="17"/>
  <c r="L1059" i="17"/>
  <c r="L1060" i="17"/>
  <c r="L1061" i="17"/>
  <c r="L1062" i="17"/>
  <c r="L1063" i="17"/>
  <c r="L1064" i="17"/>
  <c r="L1065" i="17"/>
  <c r="L1066" i="17"/>
  <c r="L1067" i="17"/>
  <c r="L1068" i="17"/>
  <c r="L1069" i="17"/>
  <c r="L1070" i="17"/>
  <c r="L1071" i="17"/>
  <c r="L1072" i="17"/>
  <c r="L1073" i="17"/>
  <c r="L1074" i="17"/>
  <c r="L1075" i="17"/>
  <c r="L1076" i="17"/>
  <c r="L1077" i="17"/>
  <c r="L1078" i="17"/>
  <c r="L1079" i="17"/>
  <c r="L1080" i="17"/>
  <c r="L1081" i="17"/>
  <c r="L1082" i="17"/>
  <c r="L1083" i="17"/>
  <c r="L1084" i="17"/>
  <c r="L1085" i="17"/>
  <c r="L1086" i="17"/>
  <c r="L1087" i="17"/>
  <c r="L1088" i="17"/>
  <c r="L1089" i="17"/>
  <c r="L1090" i="17"/>
  <c r="L1091" i="17"/>
  <c r="L1092" i="17"/>
  <c r="L1093" i="17"/>
  <c r="L1094" i="17"/>
  <c r="L1095" i="17"/>
  <c r="L1096" i="17"/>
  <c r="L1097" i="17"/>
  <c r="L1098" i="17"/>
  <c r="L1099" i="17"/>
  <c r="L1100" i="17"/>
  <c r="L1101" i="17"/>
  <c r="L1102" i="17"/>
  <c r="L1103" i="17"/>
  <c r="L1104" i="17"/>
  <c r="L1105" i="17"/>
  <c r="L1106" i="17"/>
  <c r="L1107" i="17"/>
  <c r="L1108" i="17"/>
  <c r="L1109" i="17"/>
  <c r="L1110" i="17"/>
  <c r="L1111" i="17"/>
  <c r="L1112" i="17"/>
  <c r="L1113" i="17"/>
  <c r="L1114" i="17"/>
  <c r="L1115" i="17"/>
  <c r="L1116" i="17"/>
  <c r="L1117" i="17"/>
  <c r="L1118" i="17"/>
  <c r="L1119" i="17"/>
  <c r="L1120" i="17"/>
  <c r="L1121" i="17"/>
  <c r="L1122" i="17"/>
  <c r="L1123" i="17"/>
  <c r="L1124" i="17"/>
  <c r="L1125" i="17"/>
  <c r="L1126" i="17"/>
  <c r="L1127" i="17"/>
  <c r="L1128" i="17"/>
  <c r="L1129" i="17"/>
  <c r="L1130" i="17"/>
  <c r="L1131" i="17"/>
  <c r="L1132" i="17"/>
  <c r="L1133" i="17"/>
  <c r="L1134" i="17"/>
  <c r="L1135" i="17"/>
  <c r="L1136" i="17"/>
  <c r="L1137" i="17"/>
  <c r="L1138" i="17"/>
  <c r="L1139" i="17"/>
  <c r="L1140" i="17"/>
  <c r="L1141" i="17"/>
  <c r="L1142" i="17"/>
  <c r="L1143" i="17"/>
  <c r="L1144" i="17"/>
  <c r="L1145" i="17"/>
  <c r="L1146" i="17"/>
  <c r="L1147" i="17"/>
  <c r="L1148" i="17"/>
  <c r="L1149" i="17"/>
  <c r="L1150" i="17"/>
  <c r="L1151" i="17"/>
  <c r="L1152" i="17"/>
  <c r="L1153" i="17"/>
  <c r="L1154" i="17"/>
  <c r="L1155" i="17"/>
  <c r="L1156" i="17"/>
  <c r="L1157" i="17"/>
  <c r="L1158" i="17"/>
  <c r="L1159" i="17"/>
  <c r="L1160" i="17"/>
  <c r="L1161" i="17"/>
  <c r="L1162" i="17"/>
  <c r="L1163" i="17"/>
  <c r="L1164" i="17"/>
  <c r="L1165" i="17"/>
  <c r="L1166" i="17"/>
  <c r="L1167" i="17"/>
  <c r="L1168" i="17"/>
  <c r="L1169" i="17"/>
  <c r="L1170" i="17"/>
  <c r="L1171" i="17"/>
  <c r="L1172" i="17"/>
  <c r="L1173" i="17"/>
  <c r="L1174" i="17"/>
  <c r="L1175" i="17"/>
  <c r="L1176" i="17"/>
  <c r="L1177" i="17"/>
  <c r="L1178" i="17"/>
  <c r="L1179" i="17"/>
  <c r="L1180" i="17"/>
  <c r="L1181" i="17"/>
  <c r="L1182" i="17"/>
  <c r="L1183" i="17"/>
  <c r="L1184" i="17"/>
  <c r="L1185" i="17"/>
  <c r="L1186" i="17"/>
  <c r="L1187" i="17"/>
  <c r="L1188" i="17"/>
  <c r="L1189" i="17"/>
  <c r="L1190" i="17"/>
  <c r="L1191" i="17"/>
  <c r="L1192" i="17"/>
  <c r="L1193" i="17"/>
  <c r="L1194" i="17"/>
  <c r="L1195" i="17"/>
  <c r="L1196" i="17"/>
  <c r="L1197" i="17"/>
  <c r="L1198" i="17"/>
  <c r="L1199" i="17"/>
  <c r="L1200" i="17"/>
  <c r="L1201" i="17"/>
  <c r="L1202" i="17"/>
  <c r="L1203" i="17"/>
  <c r="L1204" i="17"/>
  <c r="L1205" i="17"/>
  <c r="L1206" i="17"/>
  <c r="L1207" i="17"/>
  <c r="L1208" i="17"/>
  <c r="L1209" i="17"/>
  <c r="L1210" i="17"/>
  <c r="L1211" i="17"/>
  <c r="L1212" i="17"/>
  <c r="L1213" i="17"/>
  <c r="L1214" i="17"/>
  <c r="L1215" i="17"/>
  <c r="L1216" i="17"/>
  <c r="L1217" i="17"/>
  <c r="L1218" i="17"/>
  <c r="L1219" i="17"/>
  <c r="L1220" i="17"/>
  <c r="L1221" i="17"/>
  <c r="L1222" i="17"/>
  <c r="L1223" i="17"/>
  <c r="L1224" i="17"/>
  <c r="L1225" i="17"/>
  <c r="L1226" i="17"/>
  <c r="L1227" i="17"/>
  <c r="L1228" i="17"/>
  <c r="L1229" i="17"/>
  <c r="L1230" i="17"/>
  <c r="L1231" i="17"/>
  <c r="L1232" i="17"/>
  <c r="L1233" i="17"/>
  <c r="L1234" i="17"/>
  <c r="L1235" i="17"/>
  <c r="L1236" i="17"/>
  <c r="L1237" i="17"/>
  <c r="L1238" i="17"/>
  <c r="L1239" i="17"/>
  <c r="L1240" i="17"/>
  <c r="L1241" i="17"/>
  <c r="L1242" i="17"/>
  <c r="L1243" i="17"/>
  <c r="L1244" i="17"/>
  <c r="L1245" i="17"/>
  <c r="L1246" i="17"/>
  <c r="L1247" i="17"/>
  <c r="L1248" i="17"/>
  <c r="L1249" i="17"/>
  <c r="L1250" i="17"/>
  <c r="L1251" i="17"/>
  <c r="L1252" i="17"/>
  <c r="L1253" i="17"/>
  <c r="L1254" i="17"/>
  <c r="L1255" i="17"/>
  <c r="L1256" i="17"/>
  <c r="L1257" i="17"/>
  <c r="L1258" i="17"/>
  <c r="L1259" i="17"/>
  <c r="L1260" i="17"/>
  <c r="L1261" i="17"/>
  <c r="L1262" i="17"/>
  <c r="L1263" i="17"/>
  <c r="L1264" i="17"/>
  <c r="L1265" i="17"/>
  <c r="L1266" i="17"/>
  <c r="L1267" i="17"/>
  <c r="L1268" i="17"/>
  <c r="L1269" i="17"/>
  <c r="L1270" i="17"/>
  <c r="L1271" i="17"/>
  <c r="L1272" i="17"/>
  <c r="L1273" i="17"/>
  <c r="L1274" i="17"/>
  <c r="L1275" i="17"/>
  <c r="L1276" i="17"/>
  <c r="L1277" i="17"/>
  <c r="L1278" i="17"/>
  <c r="L1279" i="17"/>
  <c r="L1280" i="17"/>
  <c r="L1281" i="17"/>
  <c r="L1282" i="17"/>
  <c r="L1283" i="17"/>
  <c r="L1284" i="17"/>
  <c r="L1285" i="17"/>
  <c r="L1286" i="17"/>
  <c r="L1287" i="17"/>
  <c r="L1288" i="17"/>
  <c r="L1289" i="17"/>
  <c r="L1290" i="17"/>
  <c r="L1291" i="17"/>
  <c r="L1292" i="17"/>
  <c r="L1293" i="17"/>
  <c r="L1294" i="17"/>
  <c r="L1295" i="17"/>
  <c r="L1296" i="17"/>
  <c r="L1297" i="17"/>
  <c r="L1298" i="17"/>
  <c r="L1299" i="17"/>
  <c r="L1300" i="17"/>
  <c r="L1301" i="17"/>
  <c r="L1302" i="17"/>
  <c r="L1303" i="17"/>
  <c r="L1304" i="17"/>
  <c r="L1305" i="17"/>
  <c r="L1306" i="17"/>
  <c r="L1307" i="17"/>
  <c r="L1308" i="17"/>
  <c r="L1309" i="17"/>
  <c r="L1310" i="17"/>
  <c r="L1311" i="17"/>
  <c r="L1312" i="17"/>
  <c r="L1313" i="17"/>
  <c r="L1314" i="17"/>
  <c r="L1315" i="17"/>
  <c r="L1316" i="17"/>
  <c r="L1317" i="17"/>
  <c r="L1318" i="17"/>
  <c r="L1319" i="17"/>
  <c r="L1320" i="17"/>
  <c r="L1321" i="17"/>
  <c r="L1322" i="17"/>
  <c r="L1323" i="17"/>
  <c r="L1324" i="17"/>
  <c r="L1325" i="17"/>
  <c r="L1326" i="17"/>
  <c r="L1327" i="17"/>
  <c r="L1328" i="17"/>
  <c r="L1329" i="17"/>
  <c r="L1330" i="17"/>
  <c r="L1331" i="17"/>
  <c r="L1332" i="17"/>
  <c r="L1333" i="17"/>
  <c r="L1334" i="17"/>
  <c r="L1335" i="17"/>
  <c r="L1336" i="17"/>
  <c r="L1337" i="17"/>
  <c r="L1338" i="17"/>
  <c r="L1339" i="17"/>
  <c r="L1340" i="17"/>
  <c r="L1341" i="17"/>
  <c r="L1342" i="17"/>
  <c r="L1343" i="17"/>
  <c r="L1344" i="17"/>
  <c r="L1345" i="17"/>
  <c r="L1346" i="17"/>
  <c r="L1347" i="17"/>
  <c r="L1348" i="17"/>
  <c r="L1349" i="17"/>
  <c r="L1350" i="17"/>
  <c r="L3" i="17"/>
  <c r="N3" i="17" s="1"/>
  <c r="N11" i="17" l="1"/>
  <c r="N7" i="17"/>
  <c r="N15" i="17"/>
  <c r="M3" i="17"/>
  <c r="N18" i="17"/>
  <c r="N14" i="17"/>
  <c r="N10" i="17"/>
  <c r="N6" i="17"/>
  <c r="N17" i="17"/>
  <c r="N13" i="17"/>
  <c r="N9" i="17"/>
  <c r="N5" i="17"/>
  <c r="N16" i="17"/>
  <c r="N12" i="17"/>
  <c r="N8" i="17"/>
  <c r="N4" i="17"/>
  <c r="D18" i="9"/>
  <c r="D17" i="9"/>
  <c r="D16" i="9"/>
  <c r="D10" i="9"/>
  <c r="D9" i="9"/>
  <c r="D8" i="9"/>
  <c r="L3" i="23"/>
  <c r="L4" i="23"/>
  <c r="L5" i="23"/>
  <c r="L6" i="23"/>
  <c r="E10" i="9" l="1"/>
  <c r="E9" i="9"/>
  <c r="E8" i="9"/>
  <c r="D30" i="9"/>
  <c r="D31" i="9"/>
  <c r="D3" i="9"/>
  <c r="D59" i="9" s="1"/>
  <c r="D2" i="9"/>
  <c r="Y52" i="16"/>
  <c r="Y45" i="16"/>
  <c r="AF36" i="16"/>
  <c r="AF38" i="16" s="1"/>
  <c r="AF40" i="16" s="1"/>
  <c r="Y47" i="16" s="1"/>
  <c r="A36" i="16"/>
  <c r="A34" i="16"/>
  <c r="A32" i="16"/>
  <c r="F7" i="16"/>
  <c r="AG47" i="16" s="1"/>
  <c r="F6" i="16"/>
  <c r="Y4" i="16"/>
  <c r="U1349" i="4"/>
  <c r="S1349" i="4"/>
  <c r="Q1349" i="4"/>
  <c r="O1349" i="4"/>
  <c r="M1349" i="4"/>
  <c r="K1349" i="4"/>
  <c r="I1349" i="4"/>
  <c r="G1349" i="4"/>
  <c r="E1349" i="4"/>
  <c r="B1349" i="4"/>
  <c r="A1349" i="4"/>
  <c r="U1348" i="4"/>
  <c r="S1348" i="4"/>
  <c r="Q1348" i="4"/>
  <c r="O1348" i="4"/>
  <c r="M1348" i="4"/>
  <c r="K1348" i="4"/>
  <c r="I1348" i="4"/>
  <c r="G1348" i="4"/>
  <c r="E1348" i="4"/>
  <c r="B1348" i="4"/>
  <c r="A1348" i="4"/>
  <c r="U1347" i="4"/>
  <c r="S1347" i="4"/>
  <c r="Q1347" i="4"/>
  <c r="O1347" i="4"/>
  <c r="M1347" i="4"/>
  <c r="K1347" i="4"/>
  <c r="I1347" i="4"/>
  <c r="G1347" i="4"/>
  <c r="E1347" i="4"/>
  <c r="B1347" i="4"/>
  <c r="A1347" i="4"/>
  <c r="U1346" i="4"/>
  <c r="S1346" i="4"/>
  <c r="Q1346" i="4"/>
  <c r="O1346" i="4"/>
  <c r="M1346" i="4"/>
  <c r="K1346" i="4"/>
  <c r="I1346" i="4"/>
  <c r="G1346" i="4"/>
  <c r="E1346" i="4"/>
  <c r="B1346" i="4"/>
  <c r="A1346" i="4"/>
  <c r="U1345" i="4"/>
  <c r="S1345" i="4"/>
  <c r="Q1345" i="4"/>
  <c r="O1345" i="4"/>
  <c r="M1345" i="4"/>
  <c r="K1345" i="4"/>
  <c r="I1345" i="4"/>
  <c r="G1345" i="4"/>
  <c r="E1345" i="4"/>
  <c r="B1345" i="4"/>
  <c r="A1345" i="4"/>
  <c r="U1344" i="4"/>
  <c r="S1344" i="4"/>
  <c r="Q1344" i="4"/>
  <c r="O1344" i="4"/>
  <c r="M1344" i="4"/>
  <c r="K1344" i="4"/>
  <c r="I1344" i="4"/>
  <c r="G1344" i="4"/>
  <c r="E1344" i="4"/>
  <c r="B1344" i="4"/>
  <c r="A1344" i="4"/>
  <c r="U1343" i="4"/>
  <c r="S1343" i="4"/>
  <c r="Q1343" i="4"/>
  <c r="O1343" i="4"/>
  <c r="M1343" i="4"/>
  <c r="K1343" i="4"/>
  <c r="I1343" i="4"/>
  <c r="G1343" i="4"/>
  <c r="E1343" i="4"/>
  <c r="B1343" i="4"/>
  <c r="A1343" i="4"/>
  <c r="U1342" i="4"/>
  <c r="S1342" i="4"/>
  <c r="Q1342" i="4"/>
  <c r="O1342" i="4"/>
  <c r="M1342" i="4"/>
  <c r="K1342" i="4"/>
  <c r="I1342" i="4"/>
  <c r="G1342" i="4"/>
  <c r="E1342" i="4"/>
  <c r="B1342" i="4"/>
  <c r="A1342" i="4"/>
  <c r="U1341" i="4"/>
  <c r="S1341" i="4"/>
  <c r="Q1341" i="4"/>
  <c r="O1341" i="4"/>
  <c r="M1341" i="4"/>
  <c r="K1341" i="4"/>
  <c r="I1341" i="4"/>
  <c r="G1341" i="4"/>
  <c r="E1341" i="4"/>
  <c r="B1341" i="4"/>
  <c r="A1341" i="4"/>
  <c r="U1340" i="4"/>
  <c r="S1340" i="4"/>
  <c r="Q1340" i="4"/>
  <c r="O1340" i="4"/>
  <c r="M1340" i="4"/>
  <c r="K1340" i="4"/>
  <c r="I1340" i="4"/>
  <c r="G1340" i="4"/>
  <c r="E1340" i="4"/>
  <c r="B1340" i="4"/>
  <c r="A1340" i="4"/>
  <c r="U1339" i="4"/>
  <c r="S1339" i="4"/>
  <c r="Q1339" i="4"/>
  <c r="O1339" i="4"/>
  <c r="M1339" i="4"/>
  <c r="K1339" i="4"/>
  <c r="I1339" i="4"/>
  <c r="G1339" i="4"/>
  <c r="E1339" i="4"/>
  <c r="B1339" i="4"/>
  <c r="A1339" i="4"/>
  <c r="U1338" i="4"/>
  <c r="S1338" i="4"/>
  <c r="Q1338" i="4"/>
  <c r="O1338" i="4"/>
  <c r="M1338" i="4"/>
  <c r="K1338" i="4"/>
  <c r="I1338" i="4"/>
  <c r="G1338" i="4"/>
  <c r="E1338" i="4"/>
  <c r="B1338" i="4"/>
  <c r="A1338" i="4"/>
  <c r="U1337" i="4"/>
  <c r="S1337" i="4"/>
  <c r="Q1337" i="4"/>
  <c r="O1337" i="4"/>
  <c r="M1337" i="4"/>
  <c r="K1337" i="4"/>
  <c r="I1337" i="4"/>
  <c r="G1337" i="4"/>
  <c r="E1337" i="4"/>
  <c r="B1337" i="4"/>
  <c r="A1337" i="4"/>
  <c r="U1336" i="4"/>
  <c r="S1336" i="4"/>
  <c r="Q1336" i="4"/>
  <c r="O1336" i="4"/>
  <c r="M1336" i="4"/>
  <c r="K1336" i="4"/>
  <c r="I1336" i="4"/>
  <c r="G1336" i="4"/>
  <c r="E1336" i="4"/>
  <c r="B1336" i="4"/>
  <c r="A1336" i="4"/>
  <c r="U1335" i="4"/>
  <c r="S1335" i="4"/>
  <c r="Q1335" i="4"/>
  <c r="O1335" i="4"/>
  <c r="M1335" i="4"/>
  <c r="K1335" i="4"/>
  <c r="I1335" i="4"/>
  <c r="G1335" i="4"/>
  <c r="E1335" i="4"/>
  <c r="B1335" i="4"/>
  <c r="A1335" i="4"/>
  <c r="U1334" i="4"/>
  <c r="S1334" i="4"/>
  <c r="Q1334" i="4"/>
  <c r="O1334" i="4"/>
  <c r="M1334" i="4"/>
  <c r="K1334" i="4"/>
  <c r="I1334" i="4"/>
  <c r="G1334" i="4"/>
  <c r="E1334" i="4"/>
  <c r="B1334" i="4"/>
  <c r="A1334" i="4"/>
  <c r="U1333" i="4"/>
  <c r="S1333" i="4"/>
  <c r="Q1333" i="4"/>
  <c r="O1333" i="4"/>
  <c r="M1333" i="4"/>
  <c r="K1333" i="4"/>
  <c r="I1333" i="4"/>
  <c r="G1333" i="4"/>
  <c r="E1333" i="4"/>
  <c r="B1333" i="4"/>
  <c r="A1333" i="4"/>
  <c r="U1332" i="4"/>
  <c r="S1332" i="4"/>
  <c r="Q1332" i="4"/>
  <c r="O1332" i="4"/>
  <c r="M1332" i="4"/>
  <c r="K1332" i="4"/>
  <c r="I1332" i="4"/>
  <c r="G1332" i="4"/>
  <c r="E1332" i="4"/>
  <c r="B1332" i="4"/>
  <c r="A1332" i="4"/>
  <c r="U1331" i="4"/>
  <c r="S1331" i="4"/>
  <c r="Q1331" i="4"/>
  <c r="O1331" i="4"/>
  <c r="M1331" i="4"/>
  <c r="K1331" i="4"/>
  <c r="I1331" i="4"/>
  <c r="G1331" i="4"/>
  <c r="E1331" i="4"/>
  <c r="B1331" i="4"/>
  <c r="A1331" i="4"/>
  <c r="U1330" i="4"/>
  <c r="S1330" i="4"/>
  <c r="Q1330" i="4"/>
  <c r="O1330" i="4"/>
  <c r="M1330" i="4"/>
  <c r="K1330" i="4"/>
  <c r="I1330" i="4"/>
  <c r="G1330" i="4"/>
  <c r="E1330" i="4"/>
  <c r="B1330" i="4"/>
  <c r="A1330" i="4"/>
  <c r="U1329" i="4"/>
  <c r="S1329" i="4"/>
  <c r="Q1329" i="4"/>
  <c r="O1329" i="4"/>
  <c r="M1329" i="4"/>
  <c r="K1329" i="4"/>
  <c r="I1329" i="4"/>
  <c r="G1329" i="4"/>
  <c r="E1329" i="4"/>
  <c r="B1329" i="4"/>
  <c r="A1329" i="4"/>
  <c r="U1328" i="4"/>
  <c r="S1328" i="4"/>
  <c r="Q1328" i="4"/>
  <c r="O1328" i="4"/>
  <c r="M1328" i="4"/>
  <c r="K1328" i="4"/>
  <c r="I1328" i="4"/>
  <c r="G1328" i="4"/>
  <c r="E1328" i="4"/>
  <c r="B1328" i="4"/>
  <c r="A1328" i="4"/>
  <c r="U1327" i="4"/>
  <c r="S1327" i="4"/>
  <c r="Q1327" i="4"/>
  <c r="O1327" i="4"/>
  <c r="M1327" i="4"/>
  <c r="K1327" i="4"/>
  <c r="I1327" i="4"/>
  <c r="G1327" i="4"/>
  <c r="E1327" i="4"/>
  <c r="B1327" i="4"/>
  <c r="A1327" i="4"/>
  <c r="U1326" i="4"/>
  <c r="S1326" i="4"/>
  <c r="Q1326" i="4"/>
  <c r="O1326" i="4"/>
  <c r="M1326" i="4"/>
  <c r="K1326" i="4"/>
  <c r="I1326" i="4"/>
  <c r="G1326" i="4"/>
  <c r="E1326" i="4"/>
  <c r="B1326" i="4"/>
  <c r="A1326" i="4"/>
  <c r="U1325" i="4"/>
  <c r="S1325" i="4"/>
  <c r="Q1325" i="4"/>
  <c r="O1325" i="4"/>
  <c r="M1325" i="4"/>
  <c r="K1325" i="4"/>
  <c r="I1325" i="4"/>
  <c r="G1325" i="4"/>
  <c r="E1325" i="4"/>
  <c r="B1325" i="4"/>
  <c r="A1325" i="4"/>
  <c r="U1324" i="4"/>
  <c r="S1324" i="4"/>
  <c r="Q1324" i="4"/>
  <c r="O1324" i="4"/>
  <c r="M1324" i="4"/>
  <c r="K1324" i="4"/>
  <c r="I1324" i="4"/>
  <c r="G1324" i="4"/>
  <c r="E1324" i="4"/>
  <c r="B1324" i="4"/>
  <c r="A1324" i="4"/>
  <c r="U1323" i="4"/>
  <c r="S1323" i="4"/>
  <c r="Q1323" i="4"/>
  <c r="O1323" i="4"/>
  <c r="M1323" i="4"/>
  <c r="K1323" i="4"/>
  <c r="I1323" i="4"/>
  <c r="G1323" i="4"/>
  <c r="E1323" i="4"/>
  <c r="B1323" i="4"/>
  <c r="A1323" i="4"/>
  <c r="U1322" i="4"/>
  <c r="S1322" i="4"/>
  <c r="Q1322" i="4"/>
  <c r="O1322" i="4"/>
  <c r="M1322" i="4"/>
  <c r="K1322" i="4"/>
  <c r="I1322" i="4"/>
  <c r="G1322" i="4"/>
  <c r="E1322" i="4"/>
  <c r="B1322" i="4"/>
  <c r="A1322" i="4"/>
  <c r="U1321" i="4"/>
  <c r="S1321" i="4"/>
  <c r="Q1321" i="4"/>
  <c r="O1321" i="4"/>
  <c r="M1321" i="4"/>
  <c r="K1321" i="4"/>
  <c r="I1321" i="4"/>
  <c r="G1321" i="4"/>
  <c r="E1321" i="4"/>
  <c r="B1321" i="4"/>
  <c r="A1321" i="4"/>
  <c r="U1320" i="4"/>
  <c r="S1320" i="4"/>
  <c r="Q1320" i="4"/>
  <c r="O1320" i="4"/>
  <c r="M1320" i="4"/>
  <c r="K1320" i="4"/>
  <c r="I1320" i="4"/>
  <c r="G1320" i="4"/>
  <c r="E1320" i="4"/>
  <c r="B1320" i="4"/>
  <c r="A1320" i="4"/>
  <c r="U1319" i="4"/>
  <c r="S1319" i="4"/>
  <c r="Q1319" i="4"/>
  <c r="O1319" i="4"/>
  <c r="M1319" i="4"/>
  <c r="K1319" i="4"/>
  <c r="I1319" i="4"/>
  <c r="G1319" i="4"/>
  <c r="E1319" i="4"/>
  <c r="B1319" i="4"/>
  <c r="A1319" i="4"/>
  <c r="U1318" i="4"/>
  <c r="S1318" i="4"/>
  <c r="Q1318" i="4"/>
  <c r="O1318" i="4"/>
  <c r="M1318" i="4"/>
  <c r="K1318" i="4"/>
  <c r="I1318" i="4"/>
  <c r="G1318" i="4"/>
  <c r="E1318" i="4"/>
  <c r="B1318" i="4"/>
  <c r="A1318" i="4"/>
  <c r="U1317" i="4"/>
  <c r="S1317" i="4"/>
  <c r="Q1317" i="4"/>
  <c r="O1317" i="4"/>
  <c r="M1317" i="4"/>
  <c r="K1317" i="4"/>
  <c r="I1317" i="4"/>
  <c r="G1317" i="4"/>
  <c r="E1317" i="4"/>
  <c r="B1317" i="4"/>
  <c r="A1317" i="4"/>
  <c r="U1316" i="4"/>
  <c r="S1316" i="4"/>
  <c r="Q1316" i="4"/>
  <c r="O1316" i="4"/>
  <c r="M1316" i="4"/>
  <c r="K1316" i="4"/>
  <c r="I1316" i="4"/>
  <c r="G1316" i="4"/>
  <c r="E1316" i="4"/>
  <c r="B1316" i="4"/>
  <c r="A1316" i="4"/>
  <c r="U1315" i="4"/>
  <c r="S1315" i="4"/>
  <c r="Q1315" i="4"/>
  <c r="O1315" i="4"/>
  <c r="M1315" i="4"/>
  <c r="K1315" i="4"/>
  <c r="I1315" i="4"/>
  <c r="G1315" i="4"/>
  <c r="E1315" i="4"/>
  <c r="B1315" i="4"/>
  <c r="A1315" i="4"/>
  <c r="U1314" i="4"/>
  <c r="S1314" i="4"/>
  <c r="Q1314" i="4"/>
  <c r="O1314" i="4"/>
  <c r="M1314" i="4"/>
  <c r="K1314" i="4"/>
  <c r="I1314" i="4"/>
  <c r="G1314" i="4"/>
  <c r="E1314" i="4"/>
  <c r="B1314" i="4"/>
  <c r="A1314" i="4"/>
  <c r="U1313" i="4"/>
  <c r="S1313" i="4"/>
  <c r="Q1313" i="4"/>
  <c r="O1313" i="4"/>
  <c r="M1313" i="4"/>
  <c r="K1313" i="4"/>
  <c r="I1313" i="4"/>
  <c r="G1313" i="4"/>
  <c r="E1313" i="4"/>
  <c r="B1313" i="4"/>
  <c r="A1313" i="4"/>
  <c r="U1312" i="4"/>
  <c r="S1312" i="4"/>
  <c r="Q1312" i="4"/>
  <c r="O1312" i="4"/>
  <c r="M1312" i="4"/>
  <c r="K1312" i="4"/>
  <c r="I1312" i="4"/>
  <c r="G1312" i="4"/>
  <c r="E1312" i="4"/>
  <c r="B1312" i="4"/>
  <c r="A1312" i="4"/>
  <c r="U1311" i="4"/>
  <c r="S1311" i="4"/>
  <c r="Q1311" i="4"/>
  <c r="O1311" i="4"/>
  <c r="M1311" i="4"/>
  <c r="K1311" i="4"/>
  <c r="I1311" i="4"/>
  <c r="G1311" i="4"/>
  <c r="E1311" i="4"/>
  <c r="B1311" i="4"/>
  <c r="A1311" i="4"/>
  <c r="U1310" i="4"/>
  <c r="S1310" i="4"/>
  <c r="Q1310" i="4"/>
  <c r="O1310" i="4"/>
  <c r="M1310" i="4"/>
  <c r="K1310" i="4"/>
  <c r="I1310" i="4"/>
  <c r="G1310" i="4"/>
  <c r="E1310" i="4"/>
  <c r="B1310" i="4"/>
  <c r="A1310" i="4"/>
  <c r="U1309" i="4"/>
  <c r="S1309" i="4"/>
  <c r="Q1309" i="4"/>
  <c r="O1309" i="4"/>
  <c r="M1309" i="4"/>
  <c r="K1309" i="4"/>
  <c r="I1309" i="4"/>
  <c r="G1309" i="4"/>
  <c r="E1309" i="4"/>
  <c r="B1309" i="4"/>
  <c r="A1309" i="4"/>
  <c r="U1308" i="4"/>
  <c r="S1308" i="4"/>
  <c r="Q1308" i="4"/>
  <c r="O1308" i="4"/>
  <c r="M1308" i="4"/>
  <c r="K1308" i="4"/>
  <c r="I1308" i="4"/>
  <c r="G1308" i="4"/>
  <c r="E1308" i="4"/>
  <c r="B1308" i="4"/>
  <c r="A1308" i="4"/>
  <c r="U1307" i="4"/>
  <c r="S1307" i="4"/>
  <c r="Q1307" i="4"/>
  <c r="O1307" i="4"/>
  <c r="M1307" i="4"/>
  <c r="K1307" i="4"/>
  <c r="I1307" i="4"/>
  <c r="G1307" i="4"/>
  <c r="E1307" i="4"/>
  <c r="B1307" i="4"/>
  <c r="A1307" i="4"/>
  <c r="U1306" i="4"/>
  <c r="S1306" i="4"/>
  <c r="Q1306" i="4"/>
  <c r="O1306" i="4"/>
  <c r="M1306" i="4"/>
  <c r="K1306" i="4"/>
  <c r="I1306" i="4"/>
  <c r="G1306" i="4"/>
  <c r="E1306" i="4"/>
  <c r="B1306" i="4"/>
  <c r="A1306" i="4"/>
  <c r="U1305" i="4"/>
  <c r="S1305" i="4"/>
  <c r="Q1305" i="4"/>
  <c r="O1305" i="4"/>
  <c r="M1305" i="4"/>
  <c r="K1305" i="4"/>
  <c r="I1305" i="4"/>
  <c r="G1305" i="4"/>
  <c r="E1305" i="4"/>
  <c r="B1305" i="4"/>
  <c r="A1305" i="4"/>
  <c r="U1304" i="4"/>
  <c r="S1304" i="4"/>
  <c r="Q1304" i="4"/>
  <c r="O1304" i="4"/>
  <c r="M1304" i="4"/>
  <c r="K1304" i="4"/>
  <c r="I1304" i="4"/>
  <c r="G1304" i="4"/>
  <c r="E1304" i="4"/>
  <c r="B1304" i="4"/>
  <c r="A1304" i="4"/>
  <c r="U1303" i="4"/>
  <c r="S1303" i="4"/>
  <c r="Q1303" i="4"/>
  <c r="O1303" i="4"/>
  <c r="M1303" i="4"/>
  <c r="K1303" i="4"/>
  <c r="I1303" i="4"/>
  <c r="G1303" i="4"/>
  <c r="E1303" i="4"/>
  <c r="B1303" i="4"/>
  <c r="A1303" i="4"/>
  <c r="U1302" i="4"/>
  <c r="S1302" i="4"/>
  <c r="Q1302" i="4"/>
  <c r="O1302" i="4"/>
  <c r="M1302" i="4"/>
  <c r="K1302" i="4"/>
  <c r="I1302" i="4"/>
  <c r="G1302" i="4"/>
  <c r="E1302" i="4"/>
  <c r="B1302" i="4"/>
  <c r="A1302" i="4"/>
  <c r="U1301" i="4"/>
  <c r="S1301" i="4"/>
  <c r="Q1301" i="4"/>
  <c r="O1301" i="4"/>
  <c r="M1301" i="4"/>
  <c r="K1301" i="4"/>
  <c r="I1301" i="4"/>
  <c r="G1301" i="4"/>
  <c r="E1301" i="4"/>
  <c r="B1301" i="4"/>
  <c r="A1301" i="4"/>
  <c r="U1300" i="4"/>
  <c r="S1300" i="4"/>
  <c r="Q1300" i="4"/>
  <c r="O1300" i="4"/>
  <c r="M1300" i="4"/>
  <c r="K1300" i="4"/>
  <c r="I1300" i="4"/>
  <c r="G1300" i="4"/>
  <c r="E1300" i="4"/>
  <c r="B1300" i="4"/>
  <c r="A1300" i="4"/>
  <c r="U1299" i="4"/>
  <c r="S1299" i="4"/>
  <c r="Q1299" i="4"/>
  <c r="O1299" i="4"/>
  <c r="M1299" i="4"/>
  <c r="K1299" i="4"/>
  <c r="I1299" i="4"/>
  <c r="G1299" i="4"/>
  <c r="E1299" i="4"/>
  <c r="B1299" i="4"/>
  <c r="A1299" i="4"/>
  <c r="U1298" i="4"/>
  <c r="S1298" i="4"/>
  <c r="Q1298" i="4"/>
  <c r="O1298" i="4"/>
  <c r="M1298" i="4"/>
  <c r="K1298" i="4"/>
  <c r="I1298" i="4"/>
  <c r="G1298" i="4"/>
  <c r="E1298" i="4"/>
  <c r="B1298" i="4"/>
  <c r="A1298" i="4"/>
  <c r="U1297" i="4"/>
  <c r="S1297" i="4"/>
  <c r="Q1297" i="4"/>
  <c r="O1297" i="4"/>
  <c r="M1297" i="4"/>
  <c r="K1297" i="4"/>
  <c r="I1297" i="4"/>
  <c r="G1297" i="4"/>
  <c r="E1297" i="4"/>
  <c r="B1297" i="4"/>
  <c r="A1297" i="4"/>
  <c r="U1296" i="4"/>
  <c r="S1296" i="4"/>
  <c r="Q1296" i="4"/>
  <c r="O1296" i="4"/>
  <c r="M1296" i="4"/>
  <c r="K1296" i="4"/>
  <c r="I1296" i="4"/>
  <c r="G1296" i="4"/>
  <c r="E1296" i="4"/>
  <c r="B1296" i="4"/>
  <c r="A1296" i="4"/>
  <c r="U1295" i="4"/>
  <c r="S1295" i="4"/>
  <c r="Q1295" i="4"/>
  <c r="O1295" i="4"/>
  <c r="M1295" i="4"/>
  <c r="K1295" i="4"/>
  <c r="I1295" i="4"/>
  <c r="G1295" i="4"/>
  <c r="E1295" i="4"/>
  <c r="B1295" i="4"/>
  <c r="A1295" i="4"/>
  <c r="U1294" i="4"/>
  <c r="S1294" i="4"/>
  <c r="Q1294" i="4"/>
  <c r="O1294" i="4"/>
  <c r="M1294" i="4"/>
  <c r="K1294" i="4"/>
  <c r="I1294" i="4"/>
  <c r="G1294" i="4"/>
  <c r="E1294" i="4"/>
  <c r="B1294" i="4"/>
  <c r="A1294" i="4"/>
  <c r="U1293" i="4"/>
  <c r="S1293" i="4"/>
  <c r="Q1293" i="4"/>
  <c r="O1293" i="4"/>
  <c r="M1293" i="4"/>
  <c r="K1293" i="4"/>
  <c r="I1293" i="4"/>
  <c r="G1293" i="4"/>
  <c r="E1293" i="4"/>
  <c r="B1293" i="4"/>
  <c r="A1293" i="4"/>
  <c r="U1292" i="4"/>
  <c r="S1292" i="4"/>
  <c r="Q1292" i="4"/>
  <c r="O1292" i="4"/>
  <c r="M1292" i="4"/>
  <c r="K1292" i="4"/>
  <c r="I1292" i="4"/>
  <c r="G1292" i="4"/>
  <c r="E1292" i="4"/>
  <c r="B1292" i="4"/>
  <c r="A1292" i="4"/>
  <c r="U1291" i="4"/>
  <c r="S1291" i="4"/>
  <c r="Q1291" i="4"/>
  <c r="O1291" i="4"/>
  <c r="M1291" i="4"/>
  <c r="K1291" i="4"/>
  <c r="I1291" i="4"/>
  <c r="G1291" i="4"/>
  <c r="E1291" i="4"/>
  <c r="B1291" i="4"/>
  <c r="A1291" i="4"/>
  <c r="U1290" i="4"/>
  <c r="S1290" i="4"/>
  <c r="Q1290" i="4"/>
  <c r="O1290" i="4"/>
  <c r="M1290" i="4"/>
  <c r="K1290" i="4"/>
  <c r="I1290" i="4"/>
  <c r="G1290" i="4"/>
  <c r="E1290" i="4"/>
  <c r="B1290" i="4"/>
  <c r="A1290" i="4"/>
  <c r="U1289" i="4"/>
  <c r="S1289" i="4"/>
  <c r="Q1289" i="4"/>
  <c r="O1289" i="4"/>
  <c r="M1289" i="4"/>
  <c r="K1289" i="4"/>
  <c r="I1289" i="4"/>
  <c r="G1289" i="4"/>
  <c r="E1289" i="4"/>
  <c r="B1289" i="4"/>
  <c r="A1289" i="4"/>
  <c r="U1288" i="4"/>
  <c r="S1288" i="4"/>
  <c r="Q1288" i="4"/>
  <c r="O1288" i="4"/>
  <c r="M1288" i="4"/>
  <c r="K1288" i="4"/>
  <c r="I1288" i="4"/>
  <c r="G1288" i="4"/>
  <c r="E1288" i="4"/>
  <c r="B1288" i="4"/>
  <c r="A1288" i="4"/>
  <c r="U1287" i="4"/>
  <c r="S1287" i="4"/>
  <c r="Q1287" i="4"/>
  <c r="O1287" i="4"/>
  <c r="M1287" i="4"/>
  <c r="K1287" i="4"/>
  <c r="I1287" i="4"/>
  <c r="G1287" i="4"/>
  <c r="E1287" i="4"/>
  <c r="B1287" i="4"/>
  <c r="A1287" i="4"/>
  <c r="U1286" i="4"/>
  <c r="S1286" i="4"/>
  <c r="Q1286" i="4"/>
  <c r="O1286" i="4"/>
  <c r="M1286" i="4"/>
  <c r="K1286" i="4"/>
  <c r="I1286" i="4"/>
  <c r="G1286" i="4"/>
  <c r="E1286" i="4"/>
  <c r="B1286" i="4"/>
  <c r="A1286" i="4"/>
  <c r="U1285" i="4"/>
  <c r="S1285" i="4"/>
  <c r="Q1285" i="4"/>
  <c r="O1285" i="4"/>
  <c r="M1285" i="4"/>
  <c r="K1285" i="4"/>
  <c r="I1285" i="4"/>
  <c r="G1285" i="4"/>
  <c r="E1285" i="4"/>
  <c r="B1285" i="4"/>
  <c r="A1285" i="4"/>
  <c r="U1284" i="4"/>
  <c r="S1284" i="4"/>
  <c r="Q1284" i="4"/>
  <c r="O1284" i="4"/>
  <c r="M1284" i="4"/>
  <c r="K1284" i="4"/>
  <c r="I1284" i="4"/>
  <c r="G1284" i="4"/>
  <c r="E1284" i="4"/>
  <c r="B1284" i="4"/>
  <c r="A1284" i="4"/>
  <c r="U1283" i="4"/>
  <c r="S1283" i="4"/>
  <c r="Q1283" i="4"/>
  <c r="O1283" i="4"/>
  <c r="M1283" i="4"/>
  <c r="K1283" i="4"/>
  <c r="I1283" i="4"/>
  <c r="G1283" i="4"/>
  <c r="E1283" i="4"/>
  <c r="B1283" i="4"/>
  <c r="A1283" i="4"/>
  <c r="U1282" i="4"/>
  <c r="S1282" i="4"/>
  <c r="Q1282" i="4"/>
  <c r="O1282" i="4"/>
  <c r="M1282" i="4"/>
  <c r="K1282" i="4"/>
  <c r="I1282" i="4"/>
  <c r="G1282" i="4"/>
  <c r="E1282" i="4"/>
  <c r="B1282" i="4"/>
  <c r="A1282" i="4"/>
  <c r="U1281" i="4"/>
  <c r="S1281" i="4"/>
  <c r="Q1281" i="4"/>
  <c r="O1281" i="4"/>
  <c r="M1281" i="4"/>
  <c r="K1281" i="4"/>
  <c r="I1281" i="4"/>
  <c r="G1281" i="4"/>
  <c r="E1281" i="4"/>
  <c r="B1281" i="4"/>
  <c r="A1281" i="4"/>
  <c r="U1280" i="4"/>
  <c r="S1280" i="4"/>
  <c r="Q1280" i="4"/>
  <c r="O1280" i="4"/>
  <c r="M1280" i="4"/>
  <c r="K1280" i="4"/>
  <c r="I1280" i="4"/>
  <c r="G1280" i="4"/>
  <c r="E1280" i="4"/>
  <c r="B1280" i="4"/>
  <c r="A1280" i="4"/>
  <c r="U1279" i="4"/>
  <c r="S1279" i="4"/>
  <c r="Q1279" i="4"/>
  <c r="O1279" i="4"/>
  <c r="M1279" i="4"/>
  <c r="K1279" i="4"/>
  <c r="I1279" i="4"/>
  <c r="G1279" i="4"/>
  <c r="E1279" i="4"/>
  <c r="B1279" i="4"/>
  <c r="A1279" i="4"/>
  <c r="U1278" i="4"/>
  <c r="S1278" i="4"/>
  <c r="Q1278" i="4"/>
  <c r="O1278" i="4"/>
  <c r="M1278" i="4"/>
  <c r="K1278" i="4"/>
  <c r="I1278" i="4"/>
  <c r="G1278" i="4"/>
  <c r="E1278" i="4"/>
  <c r="B1278" i="4"/>
  <c r="A1278" i="4"/>
  <c r="U1277" i="4"/>
  <c r="S1277" i="4"/>
  <c r="Q1277" i="4"/>
  <c r="O1277" i="4"/>
  <c r="M1277" i="4"/>
  <c r="K1277" i="4"/>
  <c r="I1277" i="4"/>
  <c r="G1277" i="4"/>
  <c r="E1277" i="4"/>
  <c r="B1277" i="4"/>
  <c r="A1277" i="4"/>
  <c r="U1276" i="4"/>
  <c r="S1276" i="4"/>
  <c r="Q1276" i="4"/>
  <c r="O1276" i="4"/>
  <c r="M1276" i="4"/>
  <c r="K1276" i="4"/>
  <c r="I1276" i="4"/>
  <c r="G1276" i="4"/>
  <c r="E1276" i="4"/>
  <c r="B1276" i="4"/>
  <c r="A1276" i="4"/>
  <c r="U1275" i="4"/>
  <c r="S1275" i="4"/>
  <c r="Q1275" i="4"/>
  <c r="O1275" i="4"/>
  <c r="M1275" i="4"/>
  <c r="K1275" i="4"/>
  <c r="I1275" i="4"/>
  <c r="G1275" i="4"/>
  <c r="E1275" i="4"/>
  <c r="B1275" i="4"/>
  <c r="A1275" i="4"/>
  <c r="U1274" i="4"/>
  <c r="S1274" i="4"/>
  <c r="Q1274" i="4"/>
  <c r="O1274" i="4"/>
  <c r="M1274" i="4"/>
  <c r="K1274" i="4"/>
  <c r="I1274" i="4"/>
  <c r="G1274" i="4"/>
  <c r="E1274" i="4"/>
  <c r="B1274" i="4"/>
  <c r="A1274" i="4"/>
  <c r="U1273" i="4"/>
  <c r="S1273" i="4"/>
  <c r="Q1273" i="4"/>
  <c r="O1273" i="4"/>
  <c r="M1273" i="4"/>
  <c r="K1273" i="4"/>
  <c r="I1273" i="4"/>
  <c r="G1273" i="4"/>
  <c r="E1273" i="4"/>
  <c r="B1273" i="4"/>
  <c r="A1273" i="4"/>
  <c r="U1272" i="4"/>
  <c r="S1272" i="4"/>
  <c r="Q1272" i="4"/>
  <c r="O1272" i="4"/>
  <c r="M1272" i="4"/>
  <c r="K1272" i="4"/>
  <c r="I1272" i="4"/>
  <c r="G1272" i="4"/>
  <c r="E1272" i="4"/>
  <c r="B1272" i="4"/>
  <c r="A1272" i="4"/>
  <c r="U1271" i="4"/>
  <c r="S1271" i="4"/>
  <c r="Q1271" i="4"/>
  <c r="O1271" i="4"/>
  <c r="M1271" i="4"/>
  <c r="K1271" i="4"/>
  <c r="I1271" i="4"/>
  <c r="G1271" i="4"/>
  <c r="E1271" i="4"/>
  <c r="B1271" i="4"/>
  <c r="A1271" i="4"/>
  <c r="U1270" i="4"/>
  <c r="S1270" i="4"/>
  <c r="Q1270" i="4"/>
  <c r="O1270" i="4"/>
  <c r="M1270" i="4"/>
  <c r="K1270" i="4"/>
  <c r="I1270" i="4"/>
  <c r="G1270" i="4"/>
  <c r="E1270" i="4"/>
  <c r="B1270" i="4"/>
  <c r="A1270" i="4"/>
  <c r="U1269" i="4"/>
  <c r="S1269" i="4"/>
  <c r="Q1269" i="4"/>
  <c r="O1269" i="4"/>
  <c r="M1269" i="4"/>
  <c r="K1269" i="4"/>
  <c r="I1269" i="4"/>
  <c r="G1269" i="4"/>
  <c r="E1269" i="4"/>
  <c r="B1269" i="4"/>
  <c r="A1269" i="4"/>
  <c r="U1268" i="4"/>
  <c r="S1268" i="4"/>
  <c r="Q1268" i="4"/>
  <c r="O1268" i="4"/>
  <c r="M1268" i="4"/>
  <c r="K1268" i="4"/>
  <c r="I1268" i="4"/>
  <c r="G1268" i="4"/>
  <c r="E1268" i="4"/>
  <c r="B1268" i="4"/>
  <c r="A1268" i="4"/>
  <c r="U1267" i="4"/>
  <c r="S1267" i="4"/>
  <c r="Q1267" i="4"/>
  <c r="O1267" i="4"/>
  <c r="M1267" i="4"/>
  <c r="K1267" i="4"/>
  <c r="I1267" i="4"/>
  <c r="G1267" i="4"/>
  <c r="E1267" i="4"/>
  <c r="B1267" i="4"/>
  <c r="A1267" i="4"/>
  <c r="U1266" i="4"/>
  <c r="S1266" i="4"/>
  <c r="Q1266" i="4"/>
  <c r="O1266" i="4"/>
  <c r="M1266" i="4"/>
  <c r="K1266" i="4"/>
  <c r="I1266" i="4"/>
  <c r="G1266" i="4"/>
  <c r="E1266" i="4"/>
  <c r="B1266" i="4"/>
  <c r="A1266" i="4"/>
  <c r="U1265" i="4"/>
  <c r="S1265" i="4"/>
  <c r="Q1265" i="4"/>
  <c r="O1265" i="4"/>
  <c r="M1265" i="4"/>
  <c r="K1265" i="4"/>
  <c r="I1265" i="4"/>
  <c r="G1265" i="4"/>
  <c r="E1265" i="4"/>
  <c r="B1265" i="4"/>
  <c r="A1265" i="4"/>
  <c r="U1264" i="4"/>
  <c r="S1264" i="4"/>
  <c r="Q1264" i="4"/>
  <c r="O1264" i="4"/>
  <c r="M1264" i="4"/>
  <c r="K1264" i="4"/>
  <c r="I1264" i="4"/>
  <c r="G1264" i="4"/>
  <c r="E1264" i="4"/>
  <c r="B1264" i="4"/>
  <c r="A1264" i="4"/>
  <c r="U1263" i="4"/>
  <c r="S1263" i="4"/>
  <c r="Q1263" i="4"/>
  <c r="O1263" i="4"/>
  <c r="M1263" i="4"/>
  <c r="K1263" i="4"/>
  <c r="I1263" i="4"/>
  <c r="G1263" i="4"/>
  <c r="E1263" i="4"/>
  <c r="B1263" i="4"/>
  <c r="A1263" i="4"/>
  <c r="U1262" i="4"/>
  <c r="S1262" i="4"/>
  <c r="Q1262" i="4"/>
  <c r="O1262" i="4"/>
  <c r="M1262" i="4"/>
  <c r="K1262" i="4"/>
  <c r="I1262" i="4"/>
  <c r="G1262" i="4"/>
  <c r="E1262" i="4"/>
  <c r="B1262" i="4"/>
  <c r="A1262" i="4"/>
  <c r="U1261" i="4"/>
  <c r="S1261" i="4"/>
  <c r="Q1261" i="4"/>
  <c r="O1261" i="4"/>
  <c r="M1261" i="4"/>
  <c r="K1261" i="4"/>
  <c r="I1261" i="4"/>
  <c r="G1261" i="4"/>
  <c r="E1261" i="4"/>
  <c r="B1261" i="4"/>
  <c r="A1261" i="4"/>
  <c r="U1260" i="4"/>
  <c r="S1260" i="4"/>
  <c r="Q1260" i="4"/>
  <c r="O1260" i="4"/>
  <c r="M1260" i="4"/>
  <c r="K1260" i="4"/>
  <c r="I1260" i="4"/>
  <c r="G1260" i="4"/>
  <c r="E1260" i="4"/>
  <c r="B1260" i="4"/>
  <c r="A1260" i="4"/>
  <c r="U1259" i="4"/>
  <c r="S1259" i="4"/>
  <c r="Q1259" i="4"/>
  <c r="O1259" i="4"/>
  <c r="M1259" i="4"/>
  <c r="K1259" i="4"/>
  <c r="I1259" i="4"/>
  <c r="G1259" i="4"/>
  <c r="E1259" i="4"/>
  <c r="B1259" i="4"/>
  <c r="A1259" i="4"/>
  <c r="U1258" i="4"/>
  <c r="S1258" i="4"/>
  <c r="Q1258" i="4"/>
  <c r="O1258" i="4"/>
  <c r="M1258" i="4"/>
  <c r="K1258" i="4"/>
  <c r="I1258" i="4"/>
  <c r="G1258" i="4"/>
  <c r="E1258" i="4"/>
  <c r="B1258" i="4"/>
  <c r="A1258" i="4"/>
  <c r="U1257" i="4"/>
  <c r="S1257" i="4"/>
  <c r="Q1257" i="4"/>
  <c r="O1257" i="4"/>
  <c r="M1257" i="4"/>
  <c r="K1257" i="4"/>
  <c r="I1257" i="4"/>
  <c r="G1257" i="4"/>
  <c r="E1257" i="4"/>
  <c r="B1257" i="4"/>
  <c r="A1257" i="4"/>
  <c r="U1256" i="4"/>
  <c r="S1256" i="4"/>
  <c r="Q1256" i="4"/>
  <c r="O1256" i="4"/>
  <c r="M1256" i="4"/>
  <c r="K1256" i="4"/>
  <c r="I1256" i="4"/>
  <c r="G1256" i="4"/>
  <c r="E1256" i="4"/>
  <c r="B1256" i="4"/>
  <c r="A1256" i="4"/>
  <c r="U1255" i="4"/>
  <c r="S1255" i="4"/>
  <c r="Q1255" i="4"/>
  <c r="O1255" i="4"/>
  <c r="M1255" i="4"/>
  <c r="K1255" i="4"/>
  <c r="I1255" i="4"/>
  <c r="G1255" i="4"/>
  <c r="E1255" i="4"/>
  <c r="B1255" i="4"/>
  <c r="A1255" i="4"/>
  <c r="U1254" i="4"/>
  <c r="S1254" i="4"/>
  <c r="Q1254" i="4"/>
  <c r="O1254" i="4"/>
  <c r="M1254" i="4"/>
  <c r="K1254" i="4"/>
  <c r="I1254" i="4"/>
  <c r="G1254" i="4"/>
  <c r="E1254" i="4"/>
  <c r="B1254" i="4"/>
  <c r="A1254" i="4"/>
  <c r="U1253" i="4"/>
  <c r="S1253" i="4"/>
  <c r="Q1253" i="4"/>
  <c r="O1253" i="4"/>
  <c r="M1253" i="4"/>
  <c r="K1253" i="4"/>
  <c r="I1253" i="4"/>
  <c r="G1253" i="4"/>
  <c r="E1253" i="4"/>
  <c r="B1253" i="4"/>
  <c r="A1253" i="4"/>
  <c r="U1252" i="4"/>
  <c r="S1252" i="4"/>
  <c r="Q1252" i="4"/>
  <c r="O1252" i="4"/>
  <c r="M1252" i="4"/>
  <c r="K1252" i="4"/>
  <c r="I1252" i="4"/>
  <c r="G1252" i="4"/>
  <c r="E1252" i="4"/>
  <c r="B1252" i="4"/>
  <c r="A1252" i="4"/>
  <c r="U1251" i="4"/>
  <c r="S1251" i="4"/>
  <c r="Q1251" i="4"/>
  <c r="O1251" i="4"/>
  <c r="M1251" i="4"/>
  <c r="K1251" i="4"/>
  <c r="I1251" i="4"/>
  <c r="G1251" i="4"/>
  <c r="E1251" i="4"/>
  <c r="B1251" i="4"/>
  <c r="A1251" i="4"/>
  <c r="U1250" i="4"/>
  <c r="S1250" i="4"/>
  <c r="Q1250" i="4"/>
  <c r="O1250" i="4"/>
  <c r="M1250" i="4"/>
  <c r="K1250" i="4"/>
  <c r="I1250" i="4"/>
  <c r="G1250" i="4"/>
  <c r="E1250" i="4"/>
  <c r="B1250" i="4"/>
  <c r="A1250" i="4"/>
  <c r="U1249" i="4"/>
  <c r="S1249" i="4"/>
  <c r="Q1249" i="4"/>
  <c r="O1249" i="4"/>
  <c r="M1249" i="4"/>
  <c r="K1249" i="4"/>
  <c r="I1249" i="4"/>
  <c r="G1249" i="4"/>
  <c r="E1249" i="4"/>
  <c r="B1249" i="4"/>
  <c r="A1249" i="4"/>
  <c r="U1248" i="4"/>
  <c r="S1248" i="4"/>
  <c r="Q1248" i="4"/>
  <c r="O1248" i="4"/>
  <c r="M1248" i="4"/>
  <c r="K1248" i="4"/>
  <c r="I1248" i="4"/>
  <c r="G1248" i="4"/>
  <c r="E1248" i="4"/>
  <c r="B1248" i="4"/>
  <c r="A1248" i="4"/>
  <c r="U1247" i="4"/>
  <c r="S1247" i="4"/>
  <c r="Q1247" i="4"/>
  <c r="O1247" i="4"/>
  <c r="M1247" i="4"/>
  <c r="K1247" i="4"/>
  <c r="I1247" i="4"/>
  <c r="G1247" i="4"/>
  <c r="E1247" i="4"/>
  <c r="B1247" i="4"/>
  <c r="A1247" i="4"/>
  <c r="U1246" i="4"/>
  <c r="S1246" i="4"/>
  <c r="Q1246" i="4"/>
  <c r="O1246" i="4"/>
  <c r="M1246" i="4"/>
  <c r="K1246" i="4"/>
  <c r="I1246" i="4"/>
  <c r="G1246" i="4"/>
  <c r="E1246" i="4"/>
  <c r="B1246" i="4"/>
  <c r="A1246" i="4"/>
  <c r="U1245" i="4"/>
  <c r="S1245" i="4"/>
  <c r="Q1245" i="4"/>
  <c r="O1245" i="4"/>
  <c r="M1245" i="4"/>
  <c r="K1245" i="4"/>
  <c r="I1245" i="4"/>
  <c r="G1245" i="4"/>
  <c r="E1245" i="4"/>
  <c r="B1245" i="4"/>
  <c r="A1245" i="4"/>
  <c r="U1244" i="4"/>
  <c r="S1244" i="4"/>
  <c r="Q1244" i="4"/>
  <c r="O1244" i="4"/>
  <c r="M1244" i="4"/>
  <c r="K1244" i="4"/>
  <c r="I1244" i="4"/>
  <c r="G1244" i="4"/>
  <c r="E1244" i="4"/>
  <c r="B1244" i="4"/>
  <c r="A1244" i="4"/>
  <c r="U1243" i="4"/>
  <c r="S1243" i="4"/>
  <c r="Q1243" i="4"/>
  <c r="O1243" i="4"/>
  <c r="M1243" i="4"/>
  <c r="K1243" i="4"/>
  <c r="I1243" i="4"/>
  <c r="G1243" i="4"/>
  <c r="E1243" i="4"/>
  <c r="B1243" i="4"/>
  <c r="A1243" i="4"/>
  <c r="U1242" i="4"/>
  <c r="S1242" i="4"/>
  <c r="Q1242" i="4"/>
  <c r="O1242" i="4"/>
  <c r="M1242" i="4"/>
  <c r="K1242" i="4"/>
  <c r="I1242" i="4"/>
  <c r="G1242" i="4"/>
  <c r="E1242" i="4"/>
  <c r="B1242" i="4"/>
  <c r="A1242" i="4"/>
  <c r="U1241" i="4"/>
  <c r="S1241" i="4"/>
  <c r="Q1241" i="4"/>
  <c r="O1241" i="4"/>
  <c r="M1241" i="4"/>
  <c r="K1241" i="4"/>
  <c r="I1241" i="4"/>
  <c r="G1241" i="4"/>
  <c r="E1241" i="4"/>
  <c r="B1241" i="4"/>
  <c r="A1241" i="4"/>
  <c r="U1240" i="4"/>
  <c r="S1240" i="4"/>
  <c r="Q1240" i="4"/>
  <c r="O1240" i="4"/>
  <c r="M1240" i="4"/>
  <c r="K1240" i="4"/>
  <c r="I1240" i="4"/>
  <c r="G1240" i="4"/>
  <c r="E1240" i="4"/>
  <c r="B1240" i="4"/>
  <c r="A1240" i="4"/>
  <c r="U1239" i="4"/>
  <c r="S1239" i="4"/>
  <c r="Q1239" i="4"/>
  <c r="O1239" i="4"/>
  <c r="M1239" i="4"/>
  <c r="K1239" i="4"/>
  <c r="I1239" i="4"/>
  <c r="G1239" i="4"/>
  <c r="E1239" i="4"/>
  <c r="B1239" i="4"/>
  <c r="A1239" i="4"/>
  <c r="U1238" i="4"/>
  <c r="S1238" i="4"/>
  <c r="Q1238" i="4"/>
  <c r="O1238" i="4"/>
  <c r="M1238" i="4"/>
  <c r="K1238" i="4"/>
  <c r="I1238" i="4"/>
  <c r="G1238" i="4"/>
  <c r="E1238" i="4"/>
  <c r="B1238" i="4"/>
  <c r="A1238" i="4"/>
  <c r="U1237" i="4"/>
  <c r="S1237" i="4"/>
  <c r="Q1237" i="4"/>
  <c r="O1237" i="4"/>
  <c r="M1237" i="4"/>
  <c r="K1237" i="4"/>
  <c r="I1237" i="4"/>
  <c r="G1237" i="4"/>
  <c r="E1237" i="4"/>
  <c r="B1237" i="4"/>
  <c r="A1237" i="4"/>
  <c r="U1236" i="4"/>
  <c r="S1236" i="4"/>
  <c r="Q1236" i="4"/>
  <c r="O1236" i="4"/>
  <c r="M1236" i="4"/>
  <c r="K1236" i="4"/>
  <c r="I1236" i="4"/>
  <c r="G1236" i="4"/>
  <c r="E1236" i="4"/>
  <c r="B1236" i="4"/>
  <c r="A1236" i="4"/>
  <c r="U1235" i="4"/>
  <c r="S1235" i="4"/>
  <c r="Q1235" i="4"/>
  <c r="O1235" i="4"/>
  <c r="M1235" i="4"/>
  <c r="K1235" i="4"/>
  <c r="I1235" i="4"/>
  <c r="G1235" i="4"/>
  <c r="E1235" i="4"/>
  <c r="B1235" i="4"/>
  <c r="A1235" i="4"/>
  <c r="U1234" i="4"/>
  <c r="S1234" i="4"/>
  <c r="Q1234" i="4"/>
  <c r="O1234" i="4"/>
  <c r="M1234" i="4"/>
  <c r="K1234" i="4"/>
  <c r="I1234" i="4"/>
  <c r="G1234" i="4"/>
  <c r="E1234" i="4"/>
  <c r="B1234" i="4"/>
  <c r="A1234" i="4"/>
  <c r="U1233" i="4"/>
  <c r="S1233" i="4"/>
  <c r="Q1233" i="4"/>
  <c r="O1233" i="4"/>
  <c r="M1233" i="4"/>
  <c r="K1233" i="4"/>
  <c r="I1233" i="4"/>
  <c r="G1233" i="4"/>
  <c r="E1233" i="4"/>
  <c r="B1233" i="4"/>
  <c r="A1233" i="4"/>
  <c r="U1232" i="4"/>
  <c r="S1232" i="4"/>
  <c r="Q1232" i="4"/>
  <c r="O1232" i="4"/>
  <c r="M1232" i="4"/>
  <c r="K1232" i="4"/>
  <c r="I1232" i="4"/>
  <c r="G1232" i="4"/>
  <c r="E1232" i="4"/>
  <c r="B1232" i="4"/>
  <c r="A1232" i="4"/>
  <c r="U1231" i="4"/>
  <c r="S1231" i="4"/>
  <c r="Q1231" i="4"/>
  <c r="O1231" i="4"/>
  <c r="M1231" i="4"/>
  <c r="K1231" i="4"/>
  <c r="I1231" i="4"/>
  <c r="G1231" i="4"/>
  <c r="E1231" i="4"/>
  <c r="B1231" i="4"/>
  <c r="A1231" i="4"/>
  <c r="U1230" i="4"/>
  <c r="S1230" i="4"/>
  <c r="Q1230" i="4"/>
  <c r="O1230" i="4"/>
  <c r="M1230" i="4"/>
  <c r="K1230" i="4"/>
  <c r="I1230" i="4"/>
  <c r="G1230" i="4"/>
  <c r="E1230" i="4"/>
  <c r="B1230" i="4"/>
  <c r="A1230" i="4"/>
  <c r="U1229" i="4"/>
  <c r="S1229" i="4"/>
  <c r="Q1229" i="4"/>
  <c r="O1229" i="4"/>
  <c r="M1229" i="4"/>
  <c r="K1229" i="4"/>
  <c r="I1229" i="4"/>
  <c r="G1229" i="4"/>
  <c r="E1229" i="4"/>
  <c r="B1229" i="4"/>
  <c r="A1229" i="4"/>
  <c r="U1228" i="4"/>
  <c r="S1228" i="4"/>
  <c r="Q1228" i="4"/>
  <c r="O1228" i="4"/>
  <c r="M1228" i="4"/>
  <c r="K1228" i="4"/>
  <c r="I1228" i="4"/>
  <c r="G1228" i="4"/>
  <c r="E1228" i="4"/>
  <c r="B1228" i="4"/>
  <c r="A1228" i="4"/>
  <c r="U1227" i="4"/>
  <c r="S1227" i="4"/>
  <c r="Q1227" i="4"/>
  <c r="O1227" i="4"/>
  <c r="M1227" i="4"/>
  <c r="K1227" i="4"/>
  <c r="I1227" i="4"/>
  <c r="G1227" i="4"/>
  <c r="E1227" i="4"/>
  <c r="B1227" i="4"/>
  <c r="A1227" i="4"/>
  <c r="U1226" i="4"/>
  <c r="S1226" i="4"/>
  <c r="Q1226" i="4"/>
  <c r="O1226" i="4"/>
  <c r="M1226" i="4"/>
  <c r="K1226" i="4"/>
  <c r="I1226" i="4"/>
  <c r="G1226" i="4"/>
  <c r="E1226" i="4"/>
  <c r="B1226" i="4"/>
  <c r="A1226" i="4"/>
  <c r="U1225" i="4"/>
  <c r="S1225" i="4"/>
  <c r="Q1225" i="4"/>
  <c r="O1225" i="4"/>
  <c r="M1225" i="4"/>
  <c r="K1225" i="4"/>
  <c r="I1225" i="4"/>
  <c r="G1225" i="4"/>
  <c r="E1225" i="4"/>
  <c r="B1225" i="4"/>
  <c r="A1225" i="4"/>
  <c r="U1224" i="4"/>
  <c r="S1224" i="4"/>
  <c r="Q1224" i="4"/>
  <c r="O1224" i="4"/>
  <c r="M1224" i="4"/>
  <c r="K1224" i="4"/>
  <c r="I1224" i="4"/>
  <c r="G1224" i="4"/>
  <c r="E1224" i="4"/>
  <c r="B1224" i="4"/>
  <c r="A1224" i="4"/>
  <c r="U1223" i="4"/>
  <c r="S1223" i="4"/>
  <c r="Q1223" i="4"/>
  <c r="O1223" i="4"/>
  <c r="M1223" i="4"/>
  <c r="K1223" i="4"/>
  <c r="I1223" i="4"/>
  <c r="G1223" i="4"/>
  <c r="E1223" i="4"/>
  <c r="B1223" i="4"/>
  <c r="A1223" i="4"/>
  <c r="U1222" i="4"/>
  <c r="S1222" i="4"/>
  <c r="Q1222" i="4"/>
  <c r="O1222" i="4"/>
  <c r="M1222" i="4"/>
  <c r="K1222" i="4"/>
  <c r="I1222" i="4"/>
  <c r="G1222" i="4"/>
  <c r="E1222" i="4"/>
  <c r="B1222" i="4"/>
  <c r="A1222" i="4"/>
  <c r="U1221" i="4"/>
  <c r="S1221" i="4"/>
  <c r="Q1221" i="4"/>
  <c r="O1221" i="4"/>
  <c r="M1221" i="4"/>
  <c r="K1221" i="4"/>
  <c r="I1221" i="4"/>
  <c r="G1221" i="4"/>
  <c r="E1221" i="4"/>
  <c r="B1221" i="4"/>
  <c r="A1221" i="4"/>
  <c r="U1220" i="4"/>
  <c r="S1220" i="4"/>
  <c r="Q1220" i="4"/>
  <c r="O1220" i="4"/>
  <c r="M1220" i="4"/>
  <c r="K1220" i="4"/>
  <c r="I1220" i="4"/>
  <c r="G1220" i="4"/>
  <c r="E1220" i="4"/>
  <c r="B1220" i="4"/>
  <c r="A1220" i="4"/>
  <c r="U1219" i="4"/>
  <c r="S1219" i="4"/>
  <c r="Q1219" i="4"/>
  <c r="O1219" i="4"/>
  <c r="M1219" i="4"/>
  <c r="K1219" i="4"/>
  <c r="I1219" i="4"/>
  <c r="G1219" i="4"/>
  <c r="E1219" i="4"/>
  <c r="B1219" i="4"/>
  <c r="A1219" i="4"/>
  <c r="U1218" i="4"/>
  <c r="S1218" i="4"/>
  <c r="Q1218" i="4"/>
  <c r="O1218" i="4"/>
  <c r="M1218" i="4"/>
  <c r="K1218" i="4"/>
  <c r="I1218" i="4"/>
  <c r="G1218" i="4"/>
  <c r="E1218" i="4"/>
  <c r="B1218" i="4"/>
  <c r="A1218" i="4"/>
  <c r="U1217" i="4"/>
  <c r="S1217" i="4"/>
  <c r="Q1217" i="4"/>
  <c r="O1217" i="4"/>
  <c r="M1217" i="4"/>
  <c r="K1217" i="4"/>
  <c r="I1217" i="4"/>
  <c r="G1217" i="4"/>
  <c r="E1217" i="4"/>
  <c r="B1217" i="4"/>
  <c r="A1217" i="4"/>
  <c r="U1216" i="4"/>
  <c r="S1216" i="4"/>
  <c r="Q1216" i="4"/>
  <c r="O1216" i="4"/>
  <c r="M1216" i="4"/>
  <c r="K1216" i="4"/>
  <c r="I1216" i="4"/>
  <c r="G1216" i="4"/>
  <c r="E1216" i="4"/>
  <c r="B1216" i="4"/>
  <c r="A1216" i="4"/>
  <c r="U1215" i="4"/>
  <c r="S1215" i="4"/>
  <c r="Q1215" i="4"/>
  <c r="O1215" i="4"/>
  <c r="M1215" i="4"/>
  <c r="K1215" i="4"/>
  <c r="I1215" i="4"/>
  <c r="G1215" i="4"/>
  <c r="E1215" i="4"/>
  <c r="B1215" i="4"/>
  <c r="A1215" i="4"/>
  <c r="U1214" i="4"/>
  <c r="S1214" i="4"/>
  <c r="Q1214" i="4"/>
  <c r="O1214" i="4"/>
  <c r="M1214" i="4"/>
  <c r="K1214" i="4"/>
  <c r="I1214" i="4"/>
  <c r="G1214" i="4"/>
  <c r="E1214" i="4"/>
  <c r="B1214" i="4"/>
  <c r="A1214" i="4"/>
  <c r="U1213" i="4"/>
  <c r="S1213" i="4"/>
  <c r="Q1213" i="4"/>
  <c r="O1213" i="4"/>
  <c r="M1213" i="4"/>
  <c r="K1213" i="4"/>
  <c r="I1213" i="4"/>
  <c r="G1213" i="4"/>
  <c r="E1213" i="4"/>
  <c r="B1213" i="4"/>
  <c r="A1213" i="4"/>
  <c r="U1212" i="4"/>
  <c r="S1212" i="4"/>
  <c r="Q1212" i="4"/>
  <c r="O1212" i="4"/>
  <c r="M1212" i="4"/>
  <c r="K1212" i="4"/>
  <c r="I1212" i="4"/>
  <c r="G1212" i="4"/>
  <c r="E1212" i="4"/>
  <c r="B1212" i="4"/>
  <c r="A1212" i="4"/>
  <c r="U1211" i="4"/>
  <c r="S1211" i="4"/>
  <c r="Q1211" i="4"/>
  <c r="O1211" i="4"/>
  <c r="M1211" i="4"/>
  <c r="K1211" i="4"/>
  <c r="I1211" i="4"/>
  <c r="G1211" i="4"/>
  <c r="E1211" i="4"/>
  <c r="B1211" i="4"/>
  <c r="A1211" i="4"/>
  <c r="U1210" i="4"/>
  <c r="S1210" i="4"/>
  <c r="Q1210" i="4"/>
  <c r="O1210" i="4"/>
  <c r="M1210" i="4"/>
  <c r="K1210" i="4"/>
  <c r="I1210" i="4"/>
  <c r="G1210" i="4"/>
  <c r="E1210" i="4"/>
  <c r="B1210" i="4"/>
  <c r="A1210" i="4"/>
  <c r="U1209" i="4"/>
  <c r="S1209" i="4"/>
  <c r="Q1209" i="4"/>
  <c r="O1209" i="4"/>
  <c r="M1209" i="4"/>
  <c r="K1209" i="4"/>
  <c r="I1209" i="4"/>
  <c r="G1209" i="4"/>
  <c r="E1209" i="4"/>
  <c r="B1209" i="4"/>
  <c r="A1209" i="4"/>
  <c r="U1208" i="4"/>
  <c r="S1208" i="4"/>
  <c r="Q1208" i="4"/>
  <c r="O1208" i="4"/>
  <c r="M1208" i="4"/>
  <c r="K1208" i="4"/>
  <c r="I1208" i="4"/>
  <c r="G1208" i="4"/>
  <c r="E1208" i="4"/>
  <c r="B1208" i="4"/>
  <c r="A1208" i="4"/>
  <c r="U1207" i="4"/>
  <c r="S1207" i="4"/>
  <c r="Q1207" i="4"/>
  <c r="O1207" i="4"/>
  <c r="M1207" i="4"/>
  <c r="K1207" i="4"/>
  <c r="I1207" i="4"/>
  <c r="G1207" i="4"/>
  <c r="E1207" i="4"/>
  <c r="B1207" i="4"/>
  <c r="A1207" i="4"/>
  <c r="U1206" i="4"/>
  <c r="S1206" i="4"/>
  <c r="Q1206" i="4"/>
  <c r="O1206" i="4"/>
  <c r="M1206" i="4"/>
  <c r="K1206" i="4"/>
  <c r="I1206" i="4"/>
  <c r="G1206" i="4"/>
  <c r="E1206" i="4"/>
  <c r="B1206" i="4"/>
  <c r="A1206" i="4"/>
  <c r="U1205" i="4"/>
  <c r="S1205" i="4"/>
  <c r="Q1205" i="4"/>
  <c r="O1205" i="4"/>
  <c r="M1205" i="4"/>
  <c r="K1205" i="4"/>
  <c r="I1205" i="4"/>
  <c r="G1205" i="4"/>
  <c r="E1205" i="4"/>
  <c r="B1205" i="4"/>
  <c r="A1205" i="4"/>
  <c r="U1204" i="4"/>
  <c r="S1204" i="4"/>
  <c r="Q1204" i="4"/>
  <c r="O1204" i="4"/>
  <c r="M1204" i="4"/>
  <c r="K1204" i="4"/>
  <c r="I1204" i="4"/>
  <c r="G1204" i="4"/>
  <c r="E1204" i="4"/>
  <c r="B1204" i="4"/>
  <c r="A1204" i="4"/>
  <c r="U1203" i="4"/>
  <c r="S1203" i="4"/>
  <c r="Q1203" i="4"/>
  <c r="O1203" i="4"/>
  <c r="M1203" i="4"/>
  <c r="K1203" i="4"/>
  <c r="I1203" i="4"/>
  <c r="G1203" i="4"/>
  <c r="E1203" i="4"/>
  <c r="B1203" i="4"/>
  <c r="A1203" i="4"/>
  <c r="U1202" i="4"/>
  <c r="S1202" i="4"/>
  <c r="Q1202" i="4"/>
  <c r="O1202" i="4"/>
  <c r="M1202" i="4"/>
  <c r="K1202" i="4"/>
  <c r="I1202" i="4"/>
  <c r="G1202" i="4"/>
  <c r="E1202" i="4"/>
  <c r="B1202" i="4"/>
  <c r="A1202" i="4"/>
  <c r="U1201" i="4"/>
  <c r="S1201" i="4"/>
  <c r="Q1201" i="4"/>
  <c r="O1201" i="4"/>
  <c r="M1201" i="4"/>
  <c r="K1201" i="4"/>
  <c r="I1201" i="4"/>
  <c r="G1201" i="4"/>
  <c r="E1201" i="4"/>
  <c r="B1201" i="4"/>
  <c r="A1201" i="4"/>
  <c r="U1200" i="4"/>
  <c r="S1200" i="4"/>
  <c r="Q1200" i="4"/>
  <c r="O1200" i="4"/>
  <c r="M1200" i="4"/>
  <c r="K1200" i="4"/>
  <c r="I1200" i="4"/>
  <c r="G1200" i="4"/>
  <c r="E1200" i="4"/>
  <c r="B1200" i="4"/>
  <c r="A1200" i="4"/>
  <c r="U1199" i="4"/>
  <c r="S1199" i="4"/>
  <c r="Q1199" i="4"/>
  <c r="O1199" i="4"/>
  <c r="M1199" i="4"/>
  <c r="K1199" i="4"/>
  <c r="I1199" i="4"/>
  <c r="G1199" i="4"/>
  <c r="E1199" i="4"/>
  <c r="B1199" i="4"/>
  <c r="A1199" i="4"/>
  <c r="U1198" i="4"/>
  <c r="S1198" i="4"/>
  <c r="Q1198" i="4"/>
  <c r="O1198" i="4"/>
  <c r="M1198" i="4"/>
  <c r="K1198" i="4"/>
  <c r="I1198" i="4"/>
  <c r="G1198" i="4"/>
  <c r="E1198" i="4"/>
  <c r="B1198" i="4"/>
  <c r="A1198" i="4"/>
  <c r="U1197" i="4"/>
  <c r="S1197" i="4"/>
  <c r="Q1197" i="4"/>
  <c r="O1197" i="4"/>
  <c r="M1197" i="4"/>
  <c r="K1197" i="4"/>
  <c r="I1197" i="4"/>
  <c r="G1197" i="4"/>
  <c r="E1197" i="4"/>
  <c r="B1197" i="4"/>
  <c r="A1197" i="4"/>
  <c r="U1196" i="4"/>
  <c r="S1196" i="4"/>
  <c r="Q1196" i="4"/>
  <c r="O1196" i="4"/>
  <c r="M1196" i="4"/>
  <c r="K1196" i="4"/>
  <c r="I1196" i="4"/>
  <c r="G1196" i="4"/>
  <c r="E1196" i="4"/>
  <c r="B1196" i="4"/>
  <c r="A1196" i="4"/>
  <c r="U1195" i="4"/>
  <c r="S1195" i="4"/>
  <c r="Q1195" i="4"/>
  <c r="O1195" i="4"/>
  <c r="M1195" i="4"/>
  <c r="K1195" i="4"/>
  <c r="I1195" i="4"/>
  <c r="G1195" i="4"/>
  <c r="E1195" i="4"/>
  <c r="B1195" i="4"/>
  <c r="A1195" i="4"/>
  <c r="U1194" i="4"/>
  <c r="S1194" i="4"/>
  <c r="Q1194" i="4"/>
  <c r="O1194" i="4"/>
  <c r="M1194" i="4"/>
  <c r="K1194" i="4"/>
  <c r="I1194" i="4"/>
  <c r="G1194" i="4"/>
  <c r="E1194" i="4"/>
  <c r="B1194" i="4"/>
  <c r="A1194" i="4"/>
  <c r="U1193" i="4"/>
  <c r="S1193" i="4"/>
  <c r="Q1193" i="4"/>
  <c r="O1193" i="4"/>
  <c r="M1193" i="4"/>
  <c r="K1193" i="4"/>
  <c r="I1193" i="4"/>
  <c r="G1193" i="4"/>
  <c r="E1193" i="4"/>
  <c r="B1193" i="4"/>
  <c r="A1193" i="4"/>
  <c r="U1192" i="4"/>
  <c r="S1192" i="4"/>
  <c r="Q1192" i="4"/>
  <c r="O1192" i="4"/>
  <c r="M1192" i="4"/>
  <c r="K1192" i="4"/>
  <c r="I1192" i="4"/>
  <c r="G1192" i="4"/>
  <c r="E1192" i="4"/>
  <c r="B1192" i="4"/>
  <c r="A1192" i="4"/>
  <c r="U1191" i="4"/>
  <c r="S1191" i="4"/>
  <c r="Q1191" i="4"/>
  <c r="O1191" i="4"/>
  <c r="M1191" i="4"/>
  <c r="K1191" i="4"/>
  <c r="I1191" i="4"/>
  <c r="G1191" i="4"/>
  <c r="E1191" i="4"/>
  <c r="B1191" i="4"/>
  <c r="A1191" i="4"/>
  <c r="U1190" i="4"/>
  <c r="S1190" i="4"/>
  <c r="Q1190" i="4"/>
  <c r="O1190" i="4"/>
  <c r="M1190" i="4"/>
  <c r="K1190" i="4"/>
  <c r="I1190" i="4"/>
  <c r="G1190" i="4"/>
  <c r="E1190" i="4"/>
  <c r="B1190" i="4"/>
  <c r="A1190" i="4"/>
  <c r="U1189" i="4"/>
  <c r="S1189" i="4"/>
  <c r="Q1189" i="4"/>
  <c r="O1189" i="4"/>
  <c r="M1189" i="4"/>
  <c r="K1189" i="4"/>
  <c r="I1189" i="4"/>
  <c r="G1189" i="4"/>
  <c r="E1189" i="4"/>
  <c r="B1189" i="4"/>
  <c r="A1189" i="4"/>
  <c r="U1188" i="4"/>
  <c r="S1188" i="4"/>
  <c r="Q1188" i="4"/>
  <c r="O1188" i="4"/>
  <c r="M1188" i="4"/>
  <c r="K1188" i="4"/>
  <c r="I1188" i="4"/>
  <c r="G1188" i="4"/>
  <c r="E1188" i="4"/>
  <c r="B1188" i="4"/>
  <c r="A1188" i="4"/>
  <c r="U1187" i="4"/>
  <c r="S1187" i="4"/>
  <c r="Q1187" i="4"/>
  <c r="O1187" i="4"/>
  <c r="M1187" i="4"/>
  <c r="K1187" i="4"/>
  <c r="I1187" i="4"/>
  <c r="G1187" i="4"/>
  <c r="E1187" i="4"/>
  <c r="B1187" i="4"/>
  <c r="A1187" i="4"/>
  <c r="U1186" i="4"/>
  <c r="S1186" i="4"/>
  <c r="Q1186" i="4"/>
  <c r="O1186" i="4"/>
  <c r="M1186" i="4"/>
  <c r="K1186" i="4"/>
  <c r="I1186" i="4"/>
  <c r="G1186" i="4"/>
  <c r="E1186" i="4"/>
  <c r="B1186" i="4"/>
  <c r="A1186" i="4"/>
  <c r="U1185" i="4"/>
  <c r="S1185" i="4"/>
  <c r="Q1185" i="4"/>
  <c r="O1185" i="4"/>
  <c r="M1185" i="4"/>
  <c r="K1185" i="4"/>
  <c r="I1185" i="4"/>
  <c r="G1185" i="4"/>
  <c r="E1185" i="4"/>
  <c r="B1185" i="4"/>
  <c r="A1185" i="4"/>
  <c r="U1184" i="4"/>
  <c r="S1184" i="4"/>
  <c r="Q1184" i="4"/>
  <c r="O1184" i="4"/>
  <c r="M1184" i="4"/>
  <c r="K1184" i="4"/>
  <c r="I1184" i="4"/>
  <c r="G1184" i="4"/>
  <c r="E1184" i="4"/>
  <c r="B1184" i="4"/>
  <c r="A1184" i="4"/>
  <c r="U1183" i="4"/>
  <c r="S1183" i="4"/>
  <c r="Q1183" i="4"/>
  <c r="O1183" i="4"/>
  <c r="M1183" i="4"/>
  <c r="K1183" i="4"/>
  <c r="I1183" i="4"/>
  <c r="G1183" i="4"/>
  <c r="E1183" i="4"/>
  <c r="B1183" i="4"/>
  <c r="A1183" i="4"/>
  <c r="U1182" i="4"/>
  <c r="S1182" i="4"/>
  <c r="Q1182" i="4"/>
  <c r="O1182" i="4"/>
  <c r="M1182" i="4"/>
  <c r="K1182" i="4"/>
  <c r="I1182" i="4"/>
  <c r="G1182" i="4"/>
  <c r="E1182" i="4"/>
  <c r="B1182" i="4"/>
  <c r="A1182" i="4"/>
  <c r="U1181" i="4"/>
  <c r="S1181" i="4"/>
  <c r="Q1181" i="4"/>
  <c r="O1181" i="4"/>
  <c r="M1181" i="4"/>
  <c r="K1181" i="4"/>
  <c r="I1181" i="4"/>
  <c r="G1181" i="4"/>
  <c r="E1181" i="4"/>
  <c r="B1181" i="4"/>
  <c r="A1181" i="4"/>
  <c r="U1180" i="4"/>
  <c r="S1180" i="4"/>
  <c r="Q1180" i="4"/>
  <c r="O1180" i="4"/>
  <c r="M1180" i="4"/>
  <c r="K1180" i="4"/>
  <c r="I1180" i="4"/>
  <c r="G1180" i="4"/>
  <c r="E1180" i="4"/>
  <c r="B1180" i="4"/>
  <c r="A1180" i="4"/>
  <c r="U1179" i="4"/>
  <c r="S1179" i="4"/>
  <c r="Q1179" i="4"/>
  <c r="O1179" i="4"/>
  <c r="M1179" i="4"/>
  <c r="K1179" i="4"/>
  <c r="I1179" i="4"/>
  <c r="G1179" i="4"/>
  <c r="E1179" i="4"/>
  <c r="B1179" i="4"/>
  <c r="A1179" i="4"/>
  <c r="U1178" i="4"/>
  <c r="S1178" i="4"/>
  <c r="Q1178" i="4"/>
  <c r="O1178" i="4"/>
  <c r="M1178" i="4"/>
  <c r="K1178" i="4"/>
  <c r="I1178" i="4"/>
  <c r="G1178" i="4"/>
  <c r="E1178" i="4"/>
  <c r="B1178" i="4"/>
  <c r="A1178" i="4"/>
  <c r="U1177" i="4"/>
  <c r="S1177" i="4"/>
  <c r="Q1177" i="4"/>
  <c r="O1177" i="4"/>
  <c r="M1177" i="4"/>
  <c r="K1177" i="4"/>
  <c r="I1177" i="4"/>
  <c r="G1177" i="4"/>
  <c r="E1177" i="4"/>
  <c r="B1177" i="4"/>
  <c r="A1177" i="4"/>
  <c r="U1176" i="4"/>
  <c r="S1176" i="4"/>
  <c r="Q1176" i="4"/>
  <c r="O1176" i="4"/>
  <c r="M1176" i="4"/>
  <c r="K1176" i="4"/>
  <c r="I1176" i="4"/>
  <c r="G1176" i="4"/>
  <c r="E1176" i="4"/>
  <c r="B1176" i="4"/>
  <c r="A1176" i="4"/>
  <c r="U1175" i="4"/>
  <c r="S1175" i="4"/>
  <c r="Q1175" i="4"/>
  <c r="O1175" i="4"/>
  <c r="M1175" i="4"/>
  <c r="K1175" i="4"/>
  <c r="I1175" i="4"/>
  <c r="G1175" i="4"/>
  <c r="E1175" i="4"/>
  <c r="B1175" i="4"/>
  <c r="A1175" i="4"/>
  <c r="U1174" i="4"/>
  <c r="S1174" i="4"/>
  <c r="Q1174" i="4"/>
  <c r="O1174" i="4"/>
  <c r="M1174" i="4"/>
  <c r="K1174" i="4"/>
  <c r="I1174" i="4"/>
  <c r="G1174" i="4"/>
  <c r="E1174" i="4"/>
  <c r="B1174" i="4"/>
  <c r="A1174" i="4"/>
  <c r="U1173" i="4"/>
  <c r="S1173" i="4"/>
  <c r="Q1173" i="4"/>
  <c r="O1173" i="4"/>
  <c r="M1173" i="4"/>
  <c r="K1173" i="4"/>
  <c r="I1173" i="4"/>
  <c r="G1173" i="4"/>
  <c r="E1173" i="4"/>
  <c r="B1173" i="4"/>
  <c r="A1173" i="4"/>
  <c r="U1172" i="4"/>
  <c r="S1172" i="4"/>
  <c r="Q1172" i="4"/>
  <c r="O1172" i="4"/>
  <c r="M1172" i="4"/>
  <c r="K1172" i="4"/>
  <c r="I1172" i="4"/>
  <c r="G1172" i="4"/>
  <c r="E1172" i="4"/>
  <c r="B1172" i="4"/>
  <c r="A1172" i="4"/>
  <c r="U1171" i="4"/>
  <c r="S1171" i="4"/>
  <c r="Q1171" i="4"/>
  <c r="O1171" i="4"/>
  <c r="M1171" i="4"/>
  <c r="K1171" i="4"/>
  <c r="I1171" i="4"/>
  <c r="G1171" i="4"/>
  <c r="E1171" i="4"/>
  <c r="B1171" i="4"/>
  <c r="A1171" i="4"/>
  <c r="U1170" i="4"/>
  <c r="S1170" i="4"/>
  <c r="Q1170" i="4"/>
  <c r="O1170" i="4"/>
  <c r="M1170" i="4"/>
  <c r="K1170" i="4"/>
  <c r="I1170" i="4"/>
  <c r="G1170" i="4"/>
  <c r="E1170" i="4"/>
  <c r="B1170" i="4"/>
  <c r="A1170" i="4"/>
  <c r="U1169" i="4"/>
  <c r="S1169" i="4"/>
  <c r="Q1169" i="4"/>
  <c r="O1169" i="4"/>
  <c r="M1169" i="4"/>
  <c r="K1169" i="4"/>
  <c r="I1169" i="4"/>
  <c r="G1169" i="4"/>
  <c r="E1169" i="4"/>
  <c r="B1169" i="4"/>
  <c r="A1169" i="4"/>
  <c r="U1168" i="4"/>
  <c r="S1168" i="4"/>
  <c r="Q1168" i="4"/>
  <c r="O1168" i="4"/>
  <c r="M1168" i="4"/>
  <c r="K1168" i="4"/>
  <c r="I1168" i="4"/>
  <c r="G1168" i="4"/>
  <c r="E1168" i="4"/>
  <c r="B1168" i="4"/>
  <c r="A1168" i="4"/>
  <c r="U1167" i="4"/>
  <c r="S1167" i="4"/>
  <c r="Q1167" i="4"/>
  <c r="O1167" i="4"/>
  <c r="M1167" i="4"/>
  <c r="K1167" i="4"/>
  <c r="I1167" i="4"/>
  <c r="G1167" i="4"/>
  <c r="E1167" i="4"/>
  <c r="B1167" i="4"/>
  <c r="A1167" i="4"/>
  <c r="U1166" i="4"/>
  <c r="S1166" i="4"/>
  <c r="Q1166" i="4"/>
  <c r="O1166" i="4"/>
  <c r="M1166" i="4"/>
  <c r="K1166" i="4"/>
  <c r="I1166" i="4"/>
  <c r="G1166" i="4"/>
  <c r="E1166" i="4"/>
  <c r="B1166" i="4"/>
  <c r="A1166" i="4"/>
  <c r="U1165" i="4"/>
  <c r="S1165" i="4"/>
  <c r="Q1165" i="4"/>
  <c r="O1165" i="4"/>
  <c r="M1165" i="4"/>
  <c r="K1165" i="4"/>
  <c r="I1165" i="4"/>
  <c r="G1165" i="4"/>
  <c r="E1165" i="4"/>
  <c r="B1165" i="4"/>
  <c r="A1165" i="4"/>
  <c r="U1164" i="4"/>
  <c r="S1164" i="4"/>
  <c r="Q1164" i="4"/>
  <c r="O1164" i="4"/>
  <c r="M1164" i="4"/>
  <c r="K1164" i="4"/>
  <c r="I1164" i="4"/>
  <c r="G1164" i="4"/>
  <c r="E1164" i="4"/>
  <c r="B1164" i="4"/>
  <c r="A1164" i="4"/>
  <c r="U1163" i="4"/>
  <c r="S1163" i="4"/>
  <c r="Q1163" i="4"/>
  <c r="O1163" i="4"/>
  <c r="M1163" i="4"/>
  <c r="K1163" i="4"/>
  <c r="I1163" i="4"/>
  <c r="G1163" i="4"/>
  <c r="E1163" i="4"/>
  <c r="B1163" i="4"/>
  <c r="A1163" i="4"/>
  <c r="U1162" i="4"/>
  <c r="S1162" i="4"/>
  <c r="Q1162" i="4"/>
  <c r="O1162" i="4"/>
  <c r="M1162" i="4"/>
  <c r="K1162" i="4"/>
  <c r="I1162" i="4"/>
  <c r="G1162" i="4"/>
  <c r="E1162" i="4"/>
  <c r="B1162" i="4"/>
  <c r="A1162" i="4"/>
  <c r="U1161" i="4"/>
  <c r="S1161" i="4"/>
  <c r="Q1161" i="4"/>
  <c r="O1161" i="4"/>
  <c r="M1161" i="4"/>
  <c r="K1161" i="4"/>
  <c r="I1161" i="4"/>
  <c r="G1161" i="4"/>
  <c r="E1161" i="4"/>
  <c r="B1161" i="4"/>
  <c r="A1161" i="4"/>
  <c r="U1160" i="4"/>
  <c r="S1160" i="4"/>
  <c r="Q1160" i="4"/>
  <c r="O1160" i="4"/>
  <c r="M1160" i="4"/>
  <c r="K1160" i="4"/>
  <c r="I1160" i="4"/>
  <c r="G1160" i="4"/>
  <c r="E1160" i="4"/>
  <c r="B1160" i="4"/>
  <c r="A1160" i="4"/>
  <c r="U1159" i="4"/>
  <c r="S1159" i="4"/>
  <c r="Q1159" i="4"/>
  <c r="O1159" i="4"/>
  <c r="M1159" i="4"/>
  <c r="K1159" i="4"/>
  <c r="I1159" i="4"/>
  <c r="G1159" i="4"/>
  <c r="E1159" i="4"/>
  <c r="B1159" i="4"/>
  <c r="A1159" i="4"/>
  <c r="U1158" i="4"/>
  <c r="S1158" i="4"/>
  <c r="Q1158" i="4"/>
  <c r="O1158" i="4"/>
  <c r="M1158" i="4"/>
  <c r="K1158" i="4"/>
  <c r="I1158" i="4"/>
  <c r="G1158" i="4"/>
  <c r="E1158" i="4"/>
  <c r="B1158" i="4"/>
  <c r="A1158" i="4"/>
  <c r="U1157" i="4"/>
  <c r="S1157" i="4"/>
  <c r="Q1157" i="4"/>
  <c r="O1157" i="4"/>
  <c r="M1157" i="4"/>
  <c r="K1157" i="4"/>
  <c r="I1157" i="4"/>
  <c r="G1157" i="4"/>
  <c r="E1157" i="4"/>
  <c r="B1157" i="4"/>
  <c r="A1157" i="4"/>
  <c r="U1156" i="4"/>
  <c r="S1156" i="4"/>
  <c r="Q1156" i="4"/>
  <c r="O1156" i="4"/>
  <c r="M1156" i="4"/>
  <c r="K1156" i="4"/>
  <c r="I1156" i="4"/>
  <c r="G1156" i="4"/>
  <c r="E1156" i="4"/>
  <c r="B1156" i="4"/>
  <c r="A1156" i="4"/>
  <c r="U1155" i="4"/>
  <c r="S1155" i="4"/>
  <c r="Q1155" i="4"/>
  <c r="O1155" i="4"/>
  <c r="M1155" i="4"/>
  <c r="K1155" i="4"/>
  <c r="I1155" i="4"/>
  <c r="G1155" i="4"/>
  <c r="E1155" i="4"/>
  <c r="B1155" i="4"/>
  <c r="A1155" i="4"/>
  <c r="U1154" i="4"/>
  <c r="S1154" i="4"/>
  <c r="Q1154" i="4"/>
  <c r="O1154" i="4"/>
  <c r="M1154" i="4"/>
  <c r="K1154" i="4"/>
  <c r="I1154" i="4"/>
  <c r="G1154" i="4"/>
  <c r="E1154" i="4"/>
  <c r="B1154" i="4"/>
  <c r="A1154" i="4"/>
  <c r="U1153" i="4"/>
  <c r="S1153" i="4"/>
  <c r="Q1153" i="4"/>
  <c r="O1153" i="4"/>
  <c r="M1153" i="4"/>
  <c r="K1153" i="4"/>
  <c r="I1153" i="4"/>
  <c r="G1153" i="4"/>
  <c r="E1153" i="4"/>
  <c r="B1153" i="4"/>
  <c r="A1153" i="4"/>
  <c r="U1152" i="4"/>
  <c r="S1152" i="4"/>
  <c r="Q1152" i="4"/>
  <c r="O1152" i="4"/>
  <c r="M1152" i="4"/>
  <c r="K1152" i="4"/>
  <c r="I1152" i="4"/>
  <c r="G1152" i="4"/>
  <c r="E1152" i="4"/>
  <c r="B1152" i="4"/>
  <c r="A1152" i="4"/>
  <c r="U1151" i="4"/>
  <c r="S1151" i="4"/>
  <c r="Q1151" i="4"/>
  <c r="O1151" i="4"/>
  <c r="M1151" i="4"/>
  <c r="K1151" i="4"/>
  <c r="I1151" i="4"/>
  <c r="G1151" i="4"/>
  <c r="E1151" i="4"/>
  <c r="B1151" i="4"/>
  <c r="A1151" i="4"/>
  <c r="U1150" i="4"/>
  <c r="S1150" i="4"/>
  <c r="Q1150" i="4"/>
  <c r="O1150" i="4"/>
  <c r="M1150" i="4"/>
  <c r="K1150" i="4"/>
  <c r="I1150" i="4"/>
  <c r="G1150" i="4"/>
  <c r="E1150" i="4"/>
  <c r="B1150" i="4"/>
  <c r="A1150" i="4"/>
  <c r="U1149" i="4"/>
  <c r="S1149" i="4"/>
  <c r="Q1149" i="4"/>
  <c r="O1149" i="4"/>
  <c r="M1149" i="4"/>
  <c r="K1149" i="4"/>
  <c r="I1149" i="4"/>
  <c r="G1149" i="4"/>
  <c r="E1149" i="4"/>
  <c r="B1149" i="4"/>
  <c r="A1149" i="4"/>
  <c r="U1148" i="4"/>
  <c r="S1148" i="4"/>
  <c r="Q1148" i="4"/>
  <c r="O1148" i="4"/>
  <c r="M1148" i="4"/>
  <c r="K1148" i="4"/>
  <c r="I1148" i="4"/>
  <c r="G1148" i="4"/>
  <c r="E1148" i="4"/>
  <c r="B1148" i="4"/>
  <c r="A1148" i="4"/>
  <c r="U1147" i="4"/>
  <c r="S1147" i="4"/>
  <c r="Q1147" i="4"/>
  <c r="O1147" i="4"/>
  <c r="M1147" i="4"/>
  <c r="K1147" i="4"/>
  <c r="I1147" i="4"/>
  <c r="G1147" i="4"/>
  <c r="E1147" i="4"/>
  <c r="B1147" i="4"/>
  <c r="A1147" i="4"/>
  <c r="U1146" i="4"/>
  <c r="S1146" i="4"/>
  <c r="Q1146" i="4"/>
  <c r="O1146" i="4"/>
  <c r="M1146" i="4"/>
  <c r="K1146" i="4"/>
  <c r="I1146" i="4"/>
  <c r="G1146" i="4"/>
  <c r="E1146" i="4"/>
  <c r="B1146" i="4"/>
  <c r="A1146" i="4"/>
  <c r="U1145" i="4"/>
  <c r="S1145" i="4"/>
  <c r="Q1145" i="4"/>
  <c r="O1145" i="4"/>
  <c r="M1145" i="4"/>
  <c r="K1145" i="4"/>
  <c r="I1145" i="4"/>
  <c r="G1145" i="4"/>
  <c r="E1145" i="4"/>
  <c r="B1145" i="4"/>
  <c r="A1145" i="4"/>
  <c r="U1144" i="4"/>
  <c r="S1144" i="4"/>
  <c r="Q1144" i="4"/>
  <c r="O1144" i="4"/>
  <c r="M1144" i="4"/>
  <c r="K1144" i="4"/>
  <c r="I1144" i="4"/>
  <c r="G1144" i="4"/>
  <c r="E1144" i="4"/>
  <c r="B1144" i="4"/>
  <c r="A1144" i="4"/>
  <c r="U1143" i="4"/>
  <c r="S1143" i="4"/>
  <c r="Q1143" i="4"/>
  <c r="O1143" i="4"/>
  <c r="M1143" i="4"/>
  <c r="K1143" i="4"/>
  <c r="I1143" i="4"/>
  <c r="G1143" i="4"/>
  <c r="E1143" i="4"/>
  <c r="B1143" i="4"/>
  <c r="A1143" i="4"/>
  <c r="U1142" i="4"/>
  <c r="S1142" i="4"/>
  <c r="Q1142" i="4"/>
  <c r="O1142" i="4"/>
  <c r="M1142" i="4"/>
  <c r="K1142" i="4"/>
  <c r="I1142" i="4"/>
  <c r="G1142" i="4"/>
  <c r="E1142" i="4"/>
  <c r="B1142" i="4"/>
  <c r="A1142" i="4"/>
  <c r="U1141" i="4"/>
  <c r="S1141" i="4"/>
  <c r="Q1141" i="4"/>
  <c r="O1141" i="4"/>
  <c r="M1141" i="4"/>
  <c r="K1141" i="4"/>
  <c r="I1141" i="4"/>
  <c r="G1141" i="4"/>
  <c r="E1141" i="4"/>
  <c r="B1141" i="4"/>
  <c r="A1141" i="4"/>
  <c r="U1140" i="4"/>
  <c r="S1140" i="4"/>
  <c r="Q1140" i="4"/>
  <c r="O1140" i="4"/>
  <c r="M1140" i="4"/>
  <c r="K1140" i="4"/>
  <c r="I1140" i="4"/>
  <c r="G1140" i="4"/>
  <c r="E1140" i="4"/>
  <c r="B1140" i="4"/>
  <c r="A1140" i="4"/>
  <c r="U1139" i="4"/>
  <c r="S1139" i="4"/>
  <c r="Q1139" i="4"/>
  <c r="O1139" i="4"/>
  <c r="M1139" i="4"/>
  <c r="K1139" i="4"/>
  <c r="I1139" i="4"/>
  <c r="G1139" i="4"/>
  <c r="E1139" i="4"/>
  <c r="B1139" i="4"/>
  <c r="A1139" i="4"/>
  <c r="U1138" i="4"/>
  <c r="S1138" i="4"/>
  <c r="Q1138" i="4"/>
  <c r="O1138" i="4"/>
  <c r="M1138" i="4"/>
  <c r="K1138" i="4"/>
  <c r="I1138" i="4"/>
  <c r="G1138" i="4"/>
  <c r="E1138" i="4"/>
  <c r="B1138" i="4"/>
  <c r="A1138" i="4"/>
  <c r="U1137" i="4"/>
  <c r="S1137" i="4"/>
  <c r="Q1137" i="4"/>
  <c r="O1137" i="4"/>
  <c r="M1137" i="4"/>
  <c r="K1137" i="4"/>
  <c r="I1137" i="4"/>
  <c r="G1137" i="4"/>
  <c r="E1137" i="4"/>
  <c r="B1137" i="4"/>
  <c r="A1137" i="4"/>
  <c r="U1136" i="4"/>
  <c r="S1136" i="4"/>
  <c r="Q1136" i="4"/>
  <c r="O1136" i="4"/>
  <c r="M1136" i="4"/>
  <c r="K1136" i="4"/>
  <c r="I1136" i="4"/>
  <c r="G1136" i="4"/>
  <c r="E1136" i="4"/>
  <c r="B1136" i="4"/>
  <c r="A1136" i="4"/>
  <c r="U1135" i="4"/>
  <c r="S1135" i="4"/>
  <c r="Q1135" i="4"/>
  <c r="O1135" i="4"/>
  <c r="M1135" i="4"/>
  <c r="K1135" i="4"/>
  <c r="I1135" i="4"/>
  <c r="G1135" i="4"/>
  <c r="E1135" i="4"/>
  <c r="B1135" i="4"/>
  <c r="A1135" i="4"/>
  <c r="U1134" i="4"/>
  <c r="S1134" i="4"/>
  <c r="Q1134" i="4"/>
  <c r="O1134" i="4"/>
  <c r="M1134" i="4"/>
  <c r="K1134" i="4"/>
  <c r="I1134" i="4"/>
  <c r="G1134" i="4"/>
  <c r="E1134" i="4"/>
  <c r="B1134" i="4"/>
  <c r="A1134" i="4"/>
  <c r="U1133" i="4"/>
  <c r="S1133" i="4"/>
  <c r="Q1133" i="4"/>
  <c r="O1133" i="4"/>
  <c r="M1133" i="4"/>
  <c r="K1133" i="4"/>
  <c r="I1133" i="4"/>
  <c r="G1133" i="4"/>
  <c r="E1133" i="4"/>
  <c r="B1133" i="4"/>
  <c r="A1133" i="4"/>
  <c r="U1132" i="4"/>
  <c r="S1132" i="4"/>
  <c r="Q1132" i="4"/>
  <c r="O1132" i="4"/>
  <c r="M1132" i="4"/>
  <c r="K1132" i="4"/>
  <c r="I1132" i="4"/>
  <c r="G1132" i="4"/>
  <c r="E1132" i="4"/>
  <c r="B1132" i="4"/>
  <c r="A1132" i="4"/>
  <c r="U1131" i="4"/>
  <c r="S1131" i="4"/>
  <c r="Q1131" i="4"/>
  <c r="O1131" i="4"/>
  <c r="M1131" i="4"/>
  <c r="K1131" i="4"/>
  <c r="I1131" i="4"/>
  <c r="G1131" i="4"/>
  <c r="E1131" i="4"/>
  <c r="B1131" i="4"/>
  <c r="A1131" i="4"/>
  <c r="U1130" i="4"/>
  <c r="S1130" i="4"/>
  <c r="Q1130" i="4"/>
  <c r="O1130" i="4"/>
  <c r="M1130" i="4"/>
  <c r="K1130" i="4"/>
  <c r="I1130" i="4"/>
  <c r="G1130" i="4"/>
  <c r="E1130" i="4"/>
  <c r="B1130" i="4"/>
  <c r="A1130" i="4"/>
  <c r="U1129" i="4"/>
  <c r="S1129" i="4"/>
  <c r="Q1129" i="4"/>
  <c r="O1129" i="4"/>
  <c r="M1129" i="4"/>
  <c r="K1129" i="4"/>
  <c r="I1129" i="4"/>
  <c r="G1129" i="4"/>
  <c r="E1129" i="4"/>
  <c r="B1129" i="4"/>
  <c r="A1129" i="4"/>
  <c r="U1128" i="4"/>
  <c r="S1128" i="4"/>
  <c r="Q1128" i="4"/>
  <c r="O1128" i="4"/>
  <c r="M1128" i="4"/>
  <c r="K1128" i="4"/>
  <c r="I1128" i="4"/>
  <c r="G1128" i="4"/>
  <c r="E1128" i="4"/>
  <c r="B1128" i="4"/>
  <c r="A1128" i="4"/>
  <c r="U1127" i="4"/>
  <c r="S1127" i="4"/>
  <c r="Q1127" i="4"/>
  <c r="O1127" i="4"/>
  <c r="M1127" i="4"/>
  <c r="K1127" i="4"/>
  <c r="I1127" i="4"/>
  <c r="G1127" i="4"/>
  <c r="E1127" i="4"/>
  <c r="B1127" i="4"/>
  <c r="A1127" i="4"/>
  <c r="U1126" i="4"/>
  <c r="S1126" i="4"/>
  <c r="Q1126" i="4"/>
  <c r="O1126" i="4"/>
  <c r="M1126" i="4"/>
  <c r="K1126" i="4"/>
  <c r="I1126" i="4"/>
  <c r="G1126" i="4"/>
  <c r="E1126" i="4"/>
  <c r="B1126" i="4"/>
  <c r="A1126" i="4"/>
  <c r="U1125" i="4"/>
  <c r="S1125" i="4"/>
  <c r="Q1125" i="4"/>
  <c r="O1125" i="4"/>
  <c r="M1125" i="4"/>
  <c r="K1125" i="4"/>
  <c r="I1125" i="4"/>
  <c r="G1125" i="4"/>
  <c r="E1125" i="4"/>
  <c r="B1125" i="4"/>
  <c r="A1125" i="4"/>
  <c r="U1124" i="4"/>
  <c r="S1124" i="4"/>
  <c r="Q1124" i="4"/>
  <c r="O1124" i="4"/>
  <c r="M1124" i="4"/>
  <c r="K1124" i="4"/>
  <c r="I1124" i="4"/>
  <c r="G1124" i="4"/>
  <c r="E1124" i="4"/>
  <c r="B1124" i="4"/>
  <c r="A1124" i="4"/>
  <c r="U1123" i="4"/>
  <c r="S1123" i="4"/>
  <c r="Q1123" i="4"/>
  <c r="O1123" i="4"/>
  <c r="M1123" i="4"/>
  <c r="K1123" i="4"/>
  <c r="I1123" i="4"/>
  <c r="G1123" i="4"/>
  <c r="E1123" i="4"/>
  <c r="B1123" i="4"/>
  <c r="A1123" i="4"/>
  <c r="U1122" i="4"/>
  <c r="S1122" i="4"/>
  <c r="Q1122" i="4"/>
  <c r="O1122" i="4"/>
  <c r="M1122" i="4"/>
  <c r="K1122" i="4"/>
  <c r="I1122" i="4"/>
  <c r="G1122" i="4"/>
  <c r="E1122" i="4"/>
  <c r="B1122" i="4"/>
  <c r="A1122" i="4"/>
  <c r="U1121" i="4"/>
  <c r="S1121" i="4"/>
  <c r="Q1121" i="4"/>
  <c r="O1121" i="4"/>
  <c r="M1121" i="4"/>
  <c r="K1121" i="4"/>
  <c r="I1121" i="4"/>
  <c r="G1121" i="4"/>
  <c r="E1121" i="4"/>
  <c r="B1121" i="4"/>
  <c r="A1121" i="4"/>
  <c r="U1120" i="4"/>
  <c r="S1120" i="4"/>
  <c r="Q1120" i="4"/>
  <c r="O1120" i="4"/>
  <c r="M1120" i="4"/>
  <c r="K1120" i="4"/>
  <c r="I1120" i="4"/>
  <c r="G1120" i="4"/>
  <c r="E1120" i="4"/>
  <c r="B1120" i="4"/>
  <c r="A1120" i="4"/>
  <c r="U1119" i="4"/>
  <c r="S1119" i="4"/>
  <c r="Q1119" i="4"/>
  <c r="O1119" i="4"/>
  <c r="M1119" i="4"/>
  <c r="K1119" i="4"/>
  <c r="I1119" i="4"/>
  <c r="G1119" i="4"/>
  <c r="E1119" i="4"/>
  <c r="B1119" i="4"/>
  <c r="A1119" i="4"/>
  <c r="U1118" i="4"/>
  <c r="S1118" i="4"/>
  <c r="Q1118" i="4"/>
  <c r="O1118" i="4"/>
  <c r="M1118" i="4"/>
  <c r="K1118" i="4"/>
  <c r="I1118" i="4"/>
  <c r="G1118" i="4"/>
  <c r="E1118" i="4"/>
  <c r="B1118" i="4"/>
  <c r="A1118" i="4"/>
  <c r="U1117" i="4"/>
  <c r="S1117" i="4"/>
  <c r="Q1117" i="4"/>
  <c r="O1117" i="4"/>
  <c r="M1117" i="4"/>
  <c r="K1117" i="4"/>
  <c r="I1117" i="4"/>
  <c r="G1117" i="4"/>
  <c r="E1117" i="4"/>
  <c r="B1117" i="4"/>
  <c r="A1117" i="4"/>
  <c r="U1116" i="4"/>
  <c r="S1116" i="4"/>
  <c r="Q1116" i="4"/>
  <c r="O1116" i="4"/>
  <c r="M1116" i="4"/>
  <c r="K1116" i="4"/>
  <c r="I1116" i="4"/>
  <c r="G1116" i="4"/>
  <c r="E1116" i="4"/>
  <c r="B1116" i="4"/>
  <c r="A1116" i="4"/>
  <c r="U1115" i="4"/>
  <c r="S1115" i="4"/>
  <c r="Q1115" i="4"/>
  <c r="O1115" i="4"/>
  <c r="M1115" i="4"/>
  <c r="K1115" i="4"/>
  <c r="I1115" i="4"/>
  <c r="G1115" i="4"/>
  <c r="E1115" i="4"/>
  <c r="B1115" i="4"/>
  <c r="A1115" i="4"/>
  <c r="U1114" i="4"/>
  <c r="S1114" i="4"/>
  <c r="Q1114" i="4"/>
  <c r="O1114" i="4"/>
  <c r="M1114" i="4"/>
  <c r="K1114" i="4"/>
  <c r="I1114" i="4"/>
  <c r="G1114" i="4"/>
  <c r="E1114" i="4"/>
  <c r="B1114" i="4"/>
  <c r="A1114" i="4"/>
  <c r="U1113" i="4"/>
  <c r="S1113" i="4"/>
  <c r="Q1113" i="4"/>
  <c r="O1113" i="4"/>
  <c r="M1113" i="4"/>
  <c r="K1113" i="4"/>
  <c r="I1113" i="4"/>
  <c r="G1113" i="4"/>
  <c r="E1113" i="4"/>
  <c r="B1113" i="4"/>
  <c r="A1113" i="4"/>
  <c r="U1112" i="4"/>
  <c r="S1112" i="4"/>
  <c r="Q1112" i="4"/>
  <c r="O1112" i="4"/>
  <c r="M1112" i="4"/>
  <c r="K1112" i="4"/>
  <c r="I1112" i="4"/>
  <c r="G1112" i="4"/>
  <c r="E1112" i="4"/>
  <c r="B1112" i="4"/>
  <c r="A1112" i="4"/>
  <c r="U1111" i="4"/>
  <c r="S1111" i="4"/>
  <c r="Q1111" i="4"/>
  <c r="O1111" i="4"/>
  <c r="M1111" i="4"/>
  <c r="K1111" i="4"/>
  <c r="I1111" i="4"/>
  <c r="G1111" i="4"/>
  <c r="E1111" i="4"/>
  <c r="B1111" i="4"/>
  <c r="A1111" i="4"/>
  <c r="U1110" i="4"/>
  <c r="S1110" i="4"/>
  <c r="Q1110" i="4"/>
  <c r="O1110" i="4"/>
  <c r="M1110" i="4"/>
  <c r="K1110" i="4"/>
  <c r="I1110" i="4"/>
  <c r="G1110" i="4"/>
  <c r="E1110" i="4"/>
  <c r="B1110" i="4"/>
  <c r="A1110" i="4"/>
  <c r="U1109" i="4"/>
  <c r="S1109" i="4"/>
  <c r="Q1109" i="4"/>
  <c r="O1109" i="4"/>
  <c r="M1109" i="4"/>
  <c r="K1109" i="4"/>
  <c r="I1109" i="4"/>
  <c r="G1109" i="4"/>
  <c r="E1109" i="4"/>
  <c r="B1109" i="4"/>
  <c r="A1109" i="4"/>
  <c r="U1108" i="4"/>
  <c r="S1108" i="4"/>
  <c r="Q1108" i="4"/>
  <c r="O1108" i="4"/>
  <c r="M1108" i="4"/>
  <c r="K1108" i="4"/>
  <c r="I1108" i="4"/>
  <c r="G1108" i="4"/>
  <c r="E1108" i="4"/>
  <c r="B1108" i="4"/>
  <c r="A1108" i="4"/>
  <c r="U1107" i="4"/>
  <c r="S1107" i="4"/>
  <c r="Q1107" i="4"/>
  <c r="O1107" i="4"/>
  <c r="M1107" i="4"/>
  <c r="K1107" i="4"/>
  <c r="I1107" i="4"/>
  <c r="G1107" i="4"/>
  <c r="E1107" i="4"/>
  <c r="B1107" i="4"/>
  <c r="A1107" i="4"/>
  <c r="U1106" i="4"/>
  <c r="S1106" i="4"/>
  <c r="Q1106" i="4"/>
  <c r="O1106" i="4"/>
  <c r="M1106" i="4"/>
  <c r="K1106" i="4"/>
  <c r="I1106" i="4"/>
  <c r="G1106" i="4"/>
  <c r="E1106" i="4"/>
  <c r="B1106" i="4"/>
  <c r="A1106" i="4"/>
  <c r="U1105" i="4"/>
  <c r="S1105" i="4"/>
  <c r="Q1105" i="4"/>
  <c r="O1105" i="4"/>
  <c r="M1105" i="4"/>
  <c r="K1105" i="4"/>
  <c r="I1105" i="4"/>
  <c r="G1105" i="4"/>
  <c r="E1105" i="4"/>
  <c r="B1105" i="4"/>
  <c r="A1105" i="4"/>
  <c r="U1104" i="4"/>
  <c r="S1104" i="4"/>
  <c r="Q1104" i="4"/>
  <c r="O1104" i="4"/>
  <c r="M1104" i="4"/>
  <c r="K1104" i="4"/>
  <c r="I1104" i="4"/>
  <c r="G1104" i="4"/>
  <c r="E1104" i="4"/>
  <c r="B1104" i="4"/>
  <c r="A1104" i="4"/>
  <c r="U1103" i="4"/>
  <c r="S1103" i="4"/>
  <c r="Q1103" i="4"/>
  <c r="O1103" i="4"/>
  <c r="M1103" i="4"/>
  <c r="K1103" i="4"/>
  <c r="I1103" i="4"/>
  <c r="G1103" i="4"/>
  <c r="E1103" i="4"/>
  <c r="B1103" i="4"/>
  <c r="A1103" i="4"/>
  <c r="U1102" i="4"/>
  <c r="S1102" i="4"/>
  <c r="Q1102" i="4"/>
  <c r="O1102" i="4"/>
  <c r="M1102" i="4"/>
  <c r="K1102" i="4"/>
  <c r="I1102" i="4"/>
  <c r="G1102" i="4"/>
  <c r="E1102" i="4"/>
  <c r="B1102" i="4"/>
  <c r="A1102" i="4"/>
  <c r="U1101" i="4"/>
  <c r="S1101" i="4"/>
  <c r="Q1101" i="4"/>
  <c r="O1101" i="4"/>
  <c r="M1101" i="4"/>
  <c r="K1101" i="4"/>
  <c r="I1101" i="4"/>
  <c r="G1101" i="4"/>
  <c r="E1101" i="4"/>
  <c r="B1101" i="4"/>
  <c r="A1101" i="4"/>
  <c r="U1100" i="4"/>
  <c r="S1100" i="4"/>
  <c r="Q1100" i="4"/>
  <c r="O1100" i="4"/>
  <c r="M1100" i="4"/>
  <c r="K1100" i="4"/>
  <c r="I1100" i="4"/>
  <c r="G1100" i="4"/>
  <c r="E1100" i="4"/>
  <c r="B1100" i="4"/>
  <c r="A1100" i="4"/>
  <c r="U1099" i="4"/>
  <c r="S1099" i="4"/>
  <c r="Q1099" i="4"/>
  <c r="O1099" i="4"/>
  <c r="M1099" i="4"/>
  <c r="K1099" i="4"/>
  <c r="I1099" i="4"/>
  <c r="G1099" i="4"/>
  <c r="E1099" i="4"/>
  <c r="B1099" i="4"/>
  <c r="A1099" i="4"/>
  <c r="U1098" i="4"/>
  <c r="S1098" i="4"/>
  <c r="Q1098" i="4"/>
  <c r="O1098" i="4"/>
  <c r="M1098" i="4"/>
  <c r="K1098" i="4"/>
  <c r="I1098" i="4"/>
  <c r="G1098" i="4"/>
  <c r="E1098" i="4"/>
  <c r="B1098" i="4"/>
  <c r="A1098" i="4"/>
  <c r="U1097" i="4"/>
  <c r="S1097" i="4"/>
  <c r="Q1097" i="4"/>
  <c r="O1097" i="4"/>
  <c r="M1097" i="4"/>
  <c r="K1097" i="4"/>
  <c r="I1097" i="4"/>
  <c r="G1097" i="4"/>
  <c r="E1097" i="4"/>
  <c r="B1097" i="4"/>
  <c r="A1097" i="4"/>
  <c r="U1096" i="4"/>
  <c r="S1096" i="4"/>
  <c r="Q1096" i="4"/>
  <c r="O1096" i="4"/>
  <c r="M1096" i="4"/>
  <c r="K1096" i="4"/>
  <c r="I1096" i="4"/>
  <c r="G1096" i="4"/>
  <c r="E1096" i="4"/>
  <c r="B1096" i="4"/>
  <c r="A1096" i="4"/>
  <c r="U1095" i="4"/>
  <c r="S1095" i="4"/>
  <c r="Q1095" i="4"/>
  <c r="O1095" i="4"/>
  <c r="M1095" i="4"/>
  <c r="K1095" i="4"/>
  <c r="I1095" i="4"/>
  <c r="G1095" i="4"/>
  <c r="E1095" i="4"/>
  <c r="B1095" i="4"/>
  <c r="A1095" i="4"/>
  <c r="U1094" i="4"/>
  <c r="S1094" i="4"/>
  <c r="Q1094" i="4"/>
  <c r="O1094" i="4"/>
  <c r="M1094" i="4"/>
  <c r="K1094" i="4"/>
  <c r="I1094" i="4"/>
  <c r="G1094" i="4"/>
  <c r="E1094" i="4"/>
  <c r="B1094" i="4"/>
  <c r="A1094" i="4"/>
  <c r="U1093" i="4"/>
  <c r="S1093" i="4"/>
  <c r="Q1093" i="4"/>
  <c r="O1093" i="4"/>
  <c r="M1093" i="4"/>
  <c r="K1093" i="4"/>
  <c r="I1093" i="4"/>
  <c r="G1093" i="4"/>
  <c r="E1093" i="4"/>
  <c r="B1093" i="4"/>
  <c r="A1093" i="4"/>
  <c r="U1092" i="4"/>
  <c r="S1092" i="4"/>
  <c r="Q1092" i="4"/>
  <c r="O1092" i="4"/>
  <c r="M1092" i="4"/>
  <c r="K1092" i="4"/>
  <c r="I1092" i="4"/>
  <c r="G1092" i="4"/>
  <c r="E1092" i="4"/>
  <c r="B1092" i="4"/>
  <c r="A1092" i="4"/>
  <c r="U1091" i="4"/>
  <c r="S1091" i="4"/>
  <c r="Q1091" i="4"/>
  <c r="O1091" i="4"/>
  <c r="M1091" i="4"/>
  <c r="K1091" i="4"/>
  <c r="I1091" i="4"/>
  <c r="G1091" i="4"/>
  <c r="E1091" i="4"/>
  <c r="B1091" i="4"/>
  <c r="A1091" i="4"/>
  <c r="U1090" i="4"/>
  <c r="S1090" i="4"/>
  <c r="Q1090" i="4"/>
  <c r="O1090" i="4"/>
  <c r="M1090" i="4"/>
  <c r="K1090" i="4"/>
  <c r="I1090" i="4"/>
  <c r="G1090" i="4"/>
  <c r="E1090" i="4"/>
  <c r="B1090" i="4"/>
  <c r="A1090" i="4"/>
  <c r="U1089" i="4"/>
  <c r="S1089" i="4"/>
  <c r="Q1089" i="4"/>
  <c r="O1089" i="4"/>
  <c r="M1089" i="4"/>
  <c r="K1089" i="4"/>
  <c r="I1089" i="4"/>
  <c r="G1089" i="4"/>
  <c r="E1089" i="4"/>
  <c r="B1089" i="4"/>
  <c r="A1089" i="4"/>
  <c r="U1088" i="4"/>
  <c r="S1088" i="4"/>
  <c r="Q1088" i="4"/>
  <c r="O1088" i="4"/>
  <c r="M1088" i="4"/>
  <c r="K1088" i="4"/>
  <c r="I1088" i="4"/>
  <c r="G1088" i="4"/>
  <c r="E1088" i="4"/>
  <c r="B1088" i="4"/>
  <c r="A1088" i="4"/>
  <c r="U1087" i="4"/>
  <c r="S1087" i="4"/>
  <c r="Q1087" i="4"/>
  <c r="O1087" i="4"/>
  <c r="M1087" i="4"/>
  <c r="K1087" i="4"/>
  <c r="I1087" i="4"/>
  <c r="G1087" i="4"/>
  <c r="E1087" i="4"/>
  <c r="B1087" i="4"/>
  <c r="A1087" i="4"/>
  <c r="U1086" i="4"/>
  <c r="S1086" i="4"/>
  <c r="Q1086" i="4"/>
  <c r="O1086" i="4"/>
  <c r="M1086" i="4"/>
  <c r="K1086" i="4"/>
  <c r="I1086" i="4"/>
  <c r="G1086" i="4"/>
  <c r="E1086" i="4"/>
  <c r="B1086" i="4"/>
  <c r="A1086" i="4"/>
  <c r="U1085" i="4"/>
  <c r="S1085" i="4"/>
  <c r="Q1085" i="4"/>
  <c r="O1085" i="4"/>
  <c r="M1085" i="4"/>
  <c r="K1085" i="4"/>
  <c r="I1085" i="4"/>
  <c r="G1085" i="4"/>
  <c r="E1085" i="4"/>
  <c r="B1085" i="4"/>
  <c r="A1085" i="4"/>
  <c r="U1084" i="4"/>
  <c r="S1084" i="4"/>
  <c r="Q1084" i="4"/>
  <c r="O1084" i="4"/>
  <c r="M1084" i="4"/>
  <c r="K1084" i="4"/>
  <c r="I1084" i="4"/>
  <c r="G1084" i="4"/>
  <c r="E1084" i="4"/>
  <c r="B1084" i="4"/>
  <c r="A1084" i="4"/>
  <c r="U1083" i="4"/>
  <c r="S1083" i="4"/>
  <c r="Q1083" i="4"/>
  <c r="O1083" i="4"/>
  <c r="M1083" i="4"/>
  <c r="K1083" i="4"/>
  <c r="I1083" i="4"/>
  <c r="G1083" i="4"/>
  <c r="E1083" i="4"/>
  <c r="B1083" i="4"/>
  <c r="A1083" i="4"/>
  <c r="U1082" i="4"/>
  <c r="S1082" i="4"/>
  <c r="Q1082" i="4"/>
  <c r="O1082" i="4"/>
  <c r="M1082" i="4"/>
  <c r="K1082" i="4"/>
  <c r="I1082" i="4"/>
  <c r="G1082" i="4"/>
  <c r="E1082" i="4"/>
  <c r="B1082" i="4"/>
  <c r="A1082" i="4"/>
  <c r="U1081" i="4"/>
  <c r="S1081" i="4"/>
  <c r="Q1081" i="4"/>
  <c r="O1081" i="4"/>
  <c r="M1081" i="4"/>
  <c r="K1081" i="4"/>
  <c r="I1081" i="4"/>
  <c r="G1081" i="4"/>
  <c r="E1081" i="4"/>
  <c r="B1081" i="4"/>
  <c r="A1081" i="4"/>
  <c r="U1080" i="4"/>
  <c r="S1080" i="4"/>
  <c r="Q1080" i="4"/>
  <c r="O1080" i="4"/>
  <c r="M1080" i="4"/>
  <c r="K1080" i="4"/>
  <c r="I1080" i="4"/>
  <c r="G1080" i="4"/>
  <c r="E1080" i="4"/>
  <c r="B1080" i="4"/>
  <c r="A1080" i="4"/>
  <c r="U1079" i="4"/>
  <c r="S1079" i="4"/>
  <c r="Q1079" i="4"/>
  <c r="O1079" i="4"/>
  <c r="M1079" i="4"/>
  <c r="K1079" i="4"/>
  <c r="I1079" i="4"/>
  <c r="G1079" i="4"/>
  <c r="E1079" i="4"/>
  <c r="B1079" i="4"/>
  <c r="A1079" i="4"/>
  <c r="U1078" i="4"/>
  <c r="S1078" i="4"/>
  <c r="Q1078" i="4"/>
  <c r="O1078" i="4"/>
  <c r="M1078" i="4"/>
  <c r="K1078" i="4"/>
  <c r="I1078" i="4"/>
  <c r="G1078" i="4"/>
  <c r="E1078" i="4"/>
  <c r="B1078" i="4"/>
  <c r="A1078" i="4"/>
  <c r="U1077" i="4"/>
  <c r="S1077" i="4"/>
  <c r="Q1077" i="4"/>
  <c r="O1077" i="4"/>
  <c r="M1077" i="4"/>
  <c r="K1077" i="4"/>
  <c r="I1077" i="4"/>
  <c r="G1077" i="4"/>
  <c r="E1077" i="4"/>
  <c r="B1077" i="4"/>
  <c r="A1077" i="4"/>
  <c r="U1076" i="4"/>
  <c r="S1076" i="4"/>
  <c r="Q1076" i="4"/>
  <c r="O1076" i="4"/>
  <c r="M1076" i="4"/>
  <c r="K1076" i="4"/>
  <c r="I1076" i="4"/>
  <c r="G1076" i="4"/>
  <c r="E1076" i="4"/>
  <c r="B1076" i="4"/>
  <c r="A1076" i="4"/>
  <c r="U1075" i="4"/>
  <c r="S1075" i="4"/>
  <c r="Q1075" i="4"/>
  <c r="O1075" i="4"/>
  <c r="M1075" i="4"/>
  <c r="K1075" i="4"/>
  <c r="I1075" i="4"/>
  <c r="G1075" i="4"/>
  <c r="E1075" i="4"/>
  <c r="B1075" i="4"/>
  <c r="A1075" i="4"/>
  <c r="U1074" i="4"/>
  <c r="S1074" i="4"/>
  <c r="Q1074" i="4"/>
  <c r="O1074" i="4"/>
  <c r="M1074" i="4"/>
  <c r="K1074" i="4"/>
  <c r="I1074" i="4"/>
  <c r="G1074" i="4"/>
  <c r="E1074" i="4"/>
  <c r="B1074" i="4"/>
  <c r="A1074" i="4"/>
  <c r="U1073" i="4"/>
  <c r="S1073" i="4"/>
  <c r="Q1073" i="4"/>
  <c r="O1073" i="4"/>
  <c r="M1073" i="4"/>
  <c r="K1073" i="4"/>
  <c r="I1073" i="4"/>
  <c r="G1073" i="4"/>
  <c r="E1073" i="4"/>
  <c r="B1073" i="4"/>
  <c r="A1073" i="4"/>
  <c r="U1072" i="4"/>
  <c r="S1072" i="4"/>
  <c r="Q1072" i="4"/>
  <c r="O1072" i="4"/>
  <c r="M1072" i="4"/>
  <c r="K1072" i="4"/>
  <c r="I1072" i="4"/>
  <c r="G1072" i="4"/>
  <c r="E1072" i="4"/>
  <c r="B1072" i="4"/>
  <c r="A1072" i="4"/>
  <c r="U1071" i="4"/>
  <c r="S1071" i="4"/>
  <c r="Q1071" i="4"/>
  <c r="O1071" i="4"/>
  <c r="M1071" i="4"/>
  <c r="K1071" i="4"/>
  <c r="I1071" i="4"/>
  <c r="G1071" i="4"/>
  <c r="E1071" i="4"/>
  <c r="B1071" i="4"/>
  <c r="A1071" i="4"/>
  <c r="U1070" i="4"/>
  <c r="S1070" i="4"/>
  <c r="Q1070" i="4"/>
  <c r="O1070" i="4"/>
  <c r="M1070" i="4"/>
  <c r="K1070" i="4"/>
  <c r="I1070" i="4"/>
  <c r="G1070" i="4"/>
  <c r="E1070" i="4"/>
  <c r="B1070" i="4"/>
  <c r="A1070" i="4"/>
  <c r="U1069" i="4"/>
  <c r="S1069" i="4"/>
  <c r="Q1069" i="4"/>
  <c r="O1069" i="4"/>
  <c r="M1069" i="4"/>
  <c r="K1069" i="4"/>
  <c r="I1069" i="4"/>
  <c r="G1069" i="4"/>
  <c r="E1069" i="4"/>
  <c r="B1069" i="4"/>
  <c r="A1069" i="4"/>
  <c r="U1068" i="4"/>
  <c r="S1068" i="4"/>
  <c r="Q1068" i="4"/>
  <c r="O1068" i="4"/>
  <c r="M1068" i="4"/>
  <c r="K1068" i="4"/>
  <c r="I1068" i="4"/>
  <c r="G1068" i="4"/>
  <c r="E1068" i="4"/>
  <c r="B1068" i="4"/>
  <c r="A1068" i="4"/>
  <c r="U1067" i="4"/>
  <c r="S1067" i="4"/>
  <c r="Q1067" i="4"/>
  <c r="O1067" i="4"/>
  <c r="M1067" i="4"/>
  <c r="K1067" i="4"/>
  <c r="I1067" i="4"/>
  <c r="G1067" i="4"/>
  <c r="E1067" i="4"/>
  <c r="B1067" i="4"/>
  <c r="A1067" i="4"/>
  <c r="U1066" i="4"/>
  <c r="S1066" i="4"/>
  <c r="Q1066" i="4"/>
  <c r="O1066" i="4"/>
  <c r="M1066" i="4"/>
  <c r="K1066" i="4"/>
  <c r="I1066" i="4"/>
  <c r="G1066" i="4"/>
  <c r="E1066" i="4"/>
  <c r="B1066" i="4"/>
  <c r="A1066" i="4"/>
  <c r="U1065" i="4"/>
  <c r="S1065" i="4"/>
  <c r="Q1065" i="4"/>
  <c r="O1065" i="4"/>
  <c r="M1065" i="4"/>
  <c r="K1065" i="4"/>
  <c r="I1065" i="4"/>
  <c r="G1065" i="4"/>
  <c r="E1065" i="4"/>
  <c r="B1065" i="4"/>
  <c r="A1065" i="4"/>
  <c r="U1064" i="4"/>
  <c r="S1064" i="4"/>
  <c r="Q1064" i="4"/>
  <c r="O1064" i="4"/>
  <c r="M1064" i="4"/>
  <c r="K1064" i="4"/>
  <c r="I1064" i="4"/>
  <c r="G1064" i="4"/>
  <c r="E1064" i="4"/>
  <c r="B1064" i="4"/>
  <c r="A1064" i="4"/>
  <c r="U1063" i="4"/>
  <c r="S1063" i="4"/>
  <c r="Q1063" i="4"/>
  <c r="O1063" i="4"/>
  <c r="M1063" i="4"/>
  <c r="K1063" i="4"/>
  <c r="I1063" i="4"/>
  <c r="G1063" i="4"/>
  <c r="E1063" i="4"/>
  <c r="B1063" i="4"/>
  <c r="A1063" i="4"/>
  <c r="U1062" i="4"/>
  <c r="S1062" i="4"/>
  <c r="Q1062" i="4"/>
  <c r="O1062" i="4"/>
  <c r="M1062" i="4"/>
  <c r="K1062" i="4"/>
  <c r="I1062" i="4"/>
  <c r="G1062" i="4"/>
  <c r="E1062" i="4"/>
  <c r="B1062" i="4"/>
  <c r="A1062" i="4"/>
  <c r="U1061" i="4"/>
  <c r="S1061" i="4"/>
  <c r="Q1061" i="4"/>
  <c r="O1061" i="4"/>
  <c r="M1061" i="4"/>
  <c r="K1061" i="4"/>
  <c r="I1061" i="4"/>
  <c r="G1061" i="4"/>
  <c r="E1061" i="4"/>
  <c r="B1061" i="4"/>
  <c r="A1061" i="4"/>
  <c r="U1060" i="4"/>
  <c r="S1060" i="4"/>
  <c r="Q1060" i="4"/>
  <c r="O1060" i="4"/>
  <c r="M1060" i="4"/>
  <c r="K1060" i="4"/>
  <c r="I1060" i="4"/>
  <c r="G1060" i="4"/>
  <c r="E1060" i="4"/>
  <c r="B1060" i="4"/>
  <c r="A1060" i="4"/>
  <c r="U1059" i="4"/>
  <c r="S1059" i="4"/>
  <c r="Q1059" i="4"/>
  <c r="O1059" i="4"/>
  <c r="M1059" i="4"/>
  <c r="K1059" i="4"/>
  <c r="I1059" i="4"/>
  <c r="G1059" i="4"/>
  <c r="E1059" i="4"/>
  <c r="B1059" i="4"/>
  <c r="A1059" i="4"/>
  <c r="U1058" i="4"/>
  <c r="S1058" i="4"/>
  <c r="Q1058" i="4"/>
  <c r="O1058" i="4"/>
  <c r="M1058" i="4"/>
  <c r="K1058" i="4"/>
  <c r="I1058" i="4"/>
  <c r="G1058" i="4"/>
  <c r="E1058" i="4"/>
  <c r="B1058" i="4"/>
  <c r="A1058" i="4"/>
  <c r="U1057" i="4"/>
  <c r="S1057" i="4"/>
  <c r="Q1057" i="4"/>
  <c r="O1057" i="4"/>
  <c r="M1057" i="4"/>
  <c r="K1057" i="4"/>
  <c r="I1057" i="4"/>
  <c r="G1057" i="4"/>
  <c r="E1057" i="4"/>
  <c r="B1057" i="4"/>
  <c r="A1057" i="4"/>
  <c r="U1056" i="4"/>
  <c r="S1056" i="4"/>
  <c r="Q1056" i="4"/>
  <c r="O1056" i="4"/>
  <c r="M1056" i="4"/>
  <c r="K1056" i="4"/>
  <c r="I1056" i="4"/>
  <c r="G1056" i="4"/>
  <c r="E1056" i="4"/>
  <c r="B1056" i="4"/>
  <c r="A1056" i="4"/>
  <c r="U1055" i="4"/>
  <c r="S1055" i="4"/>
  <c r="Q1055" i="4"/>
  <c r="O1055" i="4"/>
  <c r="M1055" i="4"/>
  <c r="K1055" i="4"/>
  <c r="I1055" i="4"/>
  <c r="G1055" i="4"/>
  <c r="E1055" i="4"/>
  <c r="B1055" i="4"/>
  <c r="A1055" i="4"/>
  <c r="U1054" i="4"/>
  <c r="S1054" i="4"/>
  <c r="Q1054" i="4"/>
  <c r="O1054" i="4"/>
  <c r="M1054" i="4"/>
  <c r="K1054" i="4"/>
  <c r="I1054" i="4"/>
  <c r="G1054" i="4"/>
  <c r="E1054" i="4"/>
  <c r="B1054" i="4"/>
  <c r="A1054" i="4"/>
  <c r="U1053" i="4"/>
  <c r="S1053" i="4"/>
  <c r="Q1053" i="4"/>
  <c r="O1053" i="4"/>
  <c r="M1053" i="4"/>
  <c r="K1053" i="4"/>
  <c r="I1053" i="4"/>
  <c r="G1053" i="4"/>
  <c r="E1053" i="4"/>
  <c r="B1053" i="4"/>
  <c r="A1053" i="4"/>
  <c r="U1052" i="4"/>
  <c r="S1052" i="4"/>
  <c r="Q1052" i="4"/>
  <c r="O1052" i="4"/>
  <c r="M1052" i="4"/>
  <c r="K1052" i="4"/>
  <c r="I1052" i="4"/>
  <c r="G1052" i="4"/>
  <c r="E1052" i="4"/>
  <c r="B1052" i="4"/>
  <c r="A1052" i="4"/>
  <c r="U1051" i="4"/>
  <c r="S1051" i="4"/>
  <c r="Q1051" i="4"/>
  <c r="O1051" i="4"/>
  <c r="M1051" i="4"/>
  <c r="K1051" i="4"/>
  <c r="I1051" i="4"/>
  <c r="G1051" i="4"/>
  <c r="E1051" i="4"/>
  <c r="B1051" i="4"/>
  <c r="A1051" i="4"/>
  <c r="U1050" i="4"/>
  <c r="S1050" i="4"/>
  <c r="Q1050" i="4"/>
  <c r="O1050" i="4"/>
  <c r="M1050" i="4"/>
  <c r="K1050" i="4"/>
  <c r="I1050" i="4"/>
  <c r="G1050" i="4"/>
  <c r="E1050" i="4"/>
  <c r="B1050" i="4"/>
  <c r="A1050" i="4"/>
  <c r="U1049" i="4"/>
  <c r="S1049" i="4"/>
  <c r="Q1049" i="4"/>
  <c r="O1049" i="4"/>
  <c r="M1049" i="4"/>
  <c r="K1049" i="4"/>
  <c r="I1049" i="4"/>
  <c r="G1049" i="4"/>
  <c r="E1049" i="4"/>
  <c r="B1049" i="4"/>
  <c r="A1049" i="4"/>
  <c r="U1048" i="4"/>
  <c r="S1048" i="4"/>
  <c r="Q1048" i="4"/>
  <c r="O1048" i="4"/>
  <c r="M1048" i="4"/>
  <c r="K1048" i="4"/>
  <c r="I1048" i="4"/>
  <c r="G1048" i="4"/>
  <c r="E1048" i="4"/>
  <c r="B1048" i="4"/>
  <c r="A1048" i="4"/>
  <c r="U1047" i="4"/>
  <c r="S1047" i="4"/>
  <c r="Q1047" i="4"/>
  <c r="O1047" i="4"/>
  <c r="M1047" i="4"/>
  <c r="K1047" i="4"/>
  <c r="I1047" i="4"/>
  <c r="G1047" i="4"/>
  <c r="E1047" i="4"/>
  <c r="B1047" i="4"/>
  <c r="A1047" i="4"/>
  <c r="U1046" i="4"/>
  <c r="S1046" i="4"/>
  <c r="Q1046" i="4"/>
  <c r="O1046" i="4"/>
  <c r="M1046" i="4"/>
  <c r="K1046" i="4"/>
  <c r="I1046" i="4"/>
  <c r="G1046" i="4"/>
  <c r="E1046" i="4"/>
  <c r="B1046" i="4"/>
  <c r="A1046" i="4"/>
  <c r="U1045" i="4"/>
  <c r="S1045" i="4"/>
  <c r="Q1045" i="4"/>
  <c r="O1045" i="4"/>
  <c r="M1045" i="4"/>
  <c r="K1045" i="4"/>
  <c r="I1045" i="4"/>
  <c r="G1045" i="4"/>
  <c r="E1045" i="4"/>
  <c r="B1045" i="4"/>
  <c r="A1045" i="4"/>
  <c r="U1044" i="4"/>
  <c r="S1044" i="4"/>
  <c r="Q1044" i="4"/>
  <c r="O1044" i="4"/>
  <c r="M1044" i="4"/>
  <c r="K1044" i="4"/>
  <c r="I1044" i="4"/>
  <c r="G1044" i="4"/>
  <c r="E1044" i="4"/>
  <c r="B1044" i="4"/>
  <c r="A1044" i="4"/>
  <c r="U1043" i="4"/>
  <c r="S1043" i="4"/>
  <c r="Q1043" i="4"/>
  <c r="O1043" i="4"/>
  <c r="M1043" i="4"/>
  <c r="K1043" i="4"/>
  <c r="I1043" i="4"/>
  <c r="G1043" i="4"/>
  <c r="E1043" i="4"/>
  <c r="B1043" i="4"/>
  <c r="A1043" i="4"/>
  <c r="U1042" i="4"/>
  <c r="S1042" i="4"/>
  <c r="Q1042" i="4"/>
  <c r="O1042" i="4"/>
  <c r="M1042" i="4"/>
  <c r="K1042" i="4"/>
  <c r="I1042" i="4"/>
  <c r="G1042" i="4"/>
  <c r="E1042" i="4"/>
  <c r="B1042" i="4"/>
  <c r="A1042" i="4"/>
  <c r="U1041" i="4"/>
  <c r="S1041" i="4"/>
  <c r="Q1041" i="4"/>
  <c r="O1041" i="4"/>
  <c r="M1041" i="4"/>
  <c r="K1041" i="4"/>
  <c r="I1041" i="4"/>
  <c r="G1041" i="4"/>
  <c r="E1041" i="4"/>
  <c r="B1041" i="4"/>
  <c r="A1041" i="4"/>
  <c r="U1040" i="4"/>
  <c r="S1040" i="4"/>
  <c r="Q1040" i="4"/>
  <c r="O1040" i="4"/>
  <c r="M1040" i="4"/>
  <c r="K1040" i="4"/>
  <c r="I1040" i="4"/>
  <c r="G1040" i="4"/>
  <c r="E1040" i="4"/>
  <c r="B1040" i="4"/>
  <c r="A1040" i="4"/>
  <c r="U1039" i="4"/>
  <c r="S1039" i="4"/>
  <c r="Q1039" i="4"/>
  <c r="O1039" i="4"/>
  <c r="M1039" i="4"/>
  <c r="K1039" i="4"/>
  <c r="I1039" i="4"/>
  <c r="G1039" i="4"/>
  <c r="E1039" i="4"/>
  <c r="B1039" i="4"/>
  <c r="A1039" i="4"/>
  <c r="U1038" i="4"/>
  <c r="S1038" i="4"/>
  <c r="Q1038" i="4"/>
  <c r="O1038" i="4"/>
  <c r="M1038" i="4"/>
  <c r="K1038" i="4"/>
  <c r="I1038" i="4"/>
  <c r="G1038" i="4"/>
  <c r="E1038" i="4"/>
  <c r="B1038" i="4"/>
  <c r="A1038" i="4"/>
  <c r="U1037" i="4"/>
  <c r="S1037" i="4"/>
  <c r="Q1037" i="4"/>
  <c r="O1037" i="4"/>
  <c r="M1037" i="4"/>
  <c r="K1037" i="4"/>
  <c r="I1037" i="4"/>
  <c r="G1037" i="4"/>
  <c r="E1037" i="4"/>
  <c r="B1037" i="4"/>
  <c r="A1037" i="4"/>
  <c r="U1036" i="4"/>
  <c r="S1036" i="4"/>
  <c r="Q1036" i="4"/>
  <c r="O1036" i="4"/>
  <c r="M1036" i="4"/>
  <c r="K1036" i="4"/>
  <c r="I1036" i="4"/>
  <c r="G1036" i="4"/>
  <c r="E1036" i="4"/>
  <c r="B1036" i="4"/>
  <c r="A1036" i="4"/>
  <c r="U1035" i="4"/>
  <c r="S1035" i="4"/>
  <c r="Q1035" i="4"/>
  <c r="O1035" i="4"/>
  <c r="M1035" i="4"/>
  <c r="K1035" i="4"/>
  <c r="I1035" i="4"/>
  <c r="G1035" i="4"/>
  <c r="E1035" i="4"/>
  <c r="B1035" i="4"/>
  <c r="A1035" i="4"/>
  <c r="U1034" i="4"/>
  <c r="S1034" i="4"/>
  <c r="Q1034" i="4"/>
  <c r="O1034" i="4"/>
  <c r="M1034" i="4"/>
  <c r="K1034" i="4"/>
  <c r="I1034" i="4"/>
  <c r="G1034" i="4"/>
  <c r="E1034" i="4"/>
  <c r="B1034" i="4"/>
  <c r="A1034" i="4"/>
  <c r="U1033" i="4"/>
  <c r="S1033" i="4"/>
  <c r="Q1033" i="4"/>
  <c r="O1033" i="4"/>
  <c r="M1033" i="4"/>
  <c r="K1033" i="4"/>
  <c r="I1033" i="4"/>
  <c r="G1033" i="4"/>
  <c r="E1033" i="4"/>
  <c r="B1033" i="4"/>
  <c r="A1033" i="4"/>
  <c r="U1032" i="4"/>
  <c r="S1032" i="4"/>
  <c r="Q1032" i="4"/>
  <c r="O1032" i="4"/>
  <c r="M1032" i="4"/>
  <c r="K1032" i="4"/>
  <c r="I1032" i="4"/>
  <c r="G1032" i="4"/>
  <c r="E1032" i="4"/>
  <c r="B1032" i="4"/>
  <c r="A1032" i="4"/>
  <c r="U1031" i="4"/>
  <c r="S1031" i="4"/>
  <c r="Q1031" i="4"/>
  <c r="O1031" i="4"/>
  <c r="M1031" i="4"/>
  <c r="K1031" i="4"/>
  <c r="I1031" i="4"/>
  <c r="G1031" i="4"/>
  <c r="E1031" i="4"/>
  <c r="B1031" i="4"/>
  <c r="A1031" i="4"/>
  <c r="U1030" i="4"/>
  <c r="S1030" i="4"/>
  <c r="Q1030" i="4"/>
  <c r="O1030" i="4"/>
  <c r="M1030" i="4"/>
  <c r="K1030" i="4"/>
  <c r="I1030" i="4"/>
  <c r="G1030" i="4"/>
  <c r="E1030" i="4"/>
  <c r="B1030" i="4"/>
  <c r="A1030" i="4"/>
  <c r="U1029" i="4"/>
  <c r="S1029" i="4"/>
  <c r="Q1029" i="4"/>
  <c r="O1029" i="4"/>
  <c r="M1029" i="4"/>
  <c r="K1029" i="4"/>
  <c r="I1029" i="4"/>
  <c r="G1029" i="4"/>
  <c r="E1029" i="4"/>
  <c r="B1029" i="4"/>
  <c r="A1029" i="4"/>
  <c r="U1028" i="4"/>
  <c r="S1028" i="4"/>
  <c r="Q1028" i="4"/>
  <c r="O1028" i="4"/>
  <c r="M1028" i="4"/>
  <c r="K1028" i="4"/>
  <c r="I1028" i="4"/>
  <c r="G1028" i="4"/>
  <c r="E1028" i="4"/>
  <c r="B1028" i="4"/>
  <c r="A1028" i="4"/>
  <c r="U1027" i="4"/>
  <c r="S1027" i="4"/>
  <c r="Q1027" i="4"/>
  <c r="O1027" i="4"/>
  <c r="M1027" i="4"/>
  <c r="K1027" i="4"/>
  <c r="I1027" i="4"/>
  <c r="G1027" i="4"/>
  <c r="E1027" i="4"/>
  <c r="B1027" i="4"/>
  <c r="A1027" i="4"/>
  <c r="U1026" i="4"/>
  <c r="S1026" i="4"/>
  <c r="Q1026" i="4"/>
  <c r="O1026" i="4"/>
  <c r="M1026" i="4"/>
  <c r="K1026" i="4"/>
  <c r="I1026" i="4"/>
  <c r="G1026" i="4"/>
  <c r="E1026" i="4"/>
  <c r="B1026" i="4"/>
  <c r="A1026" i="4"/>
  <c r="U1025" i="4"/>
  <c r="S1025" i="4"/>
  <c r="Q1025" i="4"/>
  <c r="O1025" i="4"/>
  <c r="M1025" i="4"/>
  <c r="K1025" i="4"/>
  <c r="I1025" i="4"/>
  <c r="G1025" i="4"/>
  <c r="E1025" i="4"/>
  <c r="B1025" i="4"/>
  <c r="A1025" i="4"/>
  <c r="U1024" i="4"/>
  <c r="S1024" i="4"/>
  <c r="Q1024" i="4"/>
  <c r="O1024" i="4"/>
  <c r="M1024" i="4"/>
  <c r="K1024" i="4"/>
  <c r="I1024" i="4"/>
  <c r="G1024" i="4"/>
  <c r="E1024" i="4"/>
  <c r="B1024" i="4"/>
  <c r="A1024" i="4"/>
  <c r="U1023" i="4"/>
  <c r="S1023" i="4"/>
  <c r="Q1023" i="4"/>
  <c r="O1023" i="4"/>
  <c r="M1023" i="4"/>
  <c r="K1023" i="4"/>
  <c r="I1023" i="4"/>
  <c r="G1023" i="4"/>
  <c r="E1023" i="4"/>
  <c r="B1023" i="4"/>
  <c r="A1023" i="4"/>
  <c r="U1022" i="4"/>
  <c r="S1022" i="4"/>
  <c r="Q1022" i="4"/>
  <c r="O1022" i="4"/>
  <c r="M1022" i="4"/>
  <c r="K1022" i="4"/>
  <c r="I1022" i="4"/>
  <c r="G1022" i="4"/>
  <c r="E1022" i="4"/>
  <c r="B1022" i="4"/>
  <c r="A1022" i="4"/>
  <c r="U1021" i="4"/>
  <c r="S1021" i="4"/>
  <c r="Q1021" i="4"/>
  <c r="O1021" i="4"/>
  <c r="M1021" i="4"/>
  <c r="K1021" i="4"/>
  <c r="I1021" i="4"/>
  <c r="G1021" i="4"/>
  <c r="E1021" i="4"/>
  <c r="B1021" i="4"/>
  <c r="A1021" i="4"/>
  <c r="U1020" i="4"/>
  <c r="S1020" i="4"/>
  <c r="Q1020" i="4"/>
  <c r="O1020" i="4"/>
  <c r="M1020" i="4"/>
  <c r="K1020" i="4"/>
  <c r="I1020" i="4"/>
  <c r="G1020" i="4"/>
  <c r="E1020" i="4"/>
  <c r="B1020" i="4"/>
  <c r="A1020" i="4"/>
  <c r="U1019" i="4"/>
  <c r="S1019" i="4"/>
  <c r="Q1019" i="4"/>
  <c r="O1019" i="4"/>
  <c r="M1019" i="4"/>
  <c r="K1019" i="4"/>
  <c r="I1019" i="4"/>
  <c r="G1019" i="4"/>
  <c r="E1019" i="4"/>
  <c r="B1019" i="4"/>
  <c r="A1019" i="4"/>
  <c r="U1018" i="4"/>
  <c r="S1018" i="4"/>
  <c r="Q1018" i="4"/>
  <c r="O1018" i="4"/>
  <c r="M1018" i="4"/>
  <c r="K1018" i="4"/>
  <c r="I1018" i="4"/>
  <c r="G1018" i="4"/>
  <c r="E1018" i="4"/>
  <c r="B1018" i="4"/>
  <c r="A1018" i="4"/>
  <c r="U1017" i="4"/>
  <c r="S1017" i="4"/>
  <c r="Q1017" i="4"/>
  <c r="O1017" i="4"/>
  <c r="M1017" i="4"/>
  <c r="K1017" i="4"/>
  <c r="I1017" i="4"/>
  <c r="G1017" i="4"/>
  <c r="E1017" i="4"/>
  <c r="B1017" i="4"/>
  <c r="A1017" i="4"/>
  <c r="U1016" i="4"/>
  <c r="S1016" i="4"/>
  <c r="Q1016" i="4"/>
  <c r="O1016" i="4"/>
  <c r="M1016" i="4"/>
  <c r="K1016" i="4"/>
  <c r="I1016" i="4"/>
  <c r="G1016" i="4"/>
  <c r="E1016" i="4"/>
  <c r="B1016" i="4"/>
  <c r="A1016" i="4"/>
  <c r="U1015" i="4"/>
  <c r="S1015" i="4"/>
  <c r="Q1015" i="4"/>
  <c r="O1015" i="4"/>
  <c r="M1015" i="4"/>
  <c r="K1015" i="4"/>
  <c r="I1015" i="4"/>
  <c r="G1015" i="4"/>
  <c r="E1015" i="4"/>
  <c r="B1015" i="4"/>
  <c r="A1015" i="4"/>
  <c r="U1014" i="4"/>
  <c r="S1014" i="4"/>
  <c r="Q1014" i="4"/>
  <c r="O1014" i="4"/>
  <c r="M1014" i="4"/>
  <c r="K1014" i="4"/>
  <c r="I1014" i="4"/>
  <c r="G1014" i="4"/>
  <c r="E1014" i="4"/>
  <c r="B1014" i="4"/>
  <c r="A1014" i="4"/>
  <c r="U1013" i="4"/>
  <c r="S1013" i="4"/>
  <c r="Q1013" i="4"/>
  <c r="O1013" i="4"/>
  <c r="M1013" i="4"/>
  <c r="K1013" i="4"/>
  <c r="I1013" i="4"/>
  <c r="G1013" i="4"/>
  <c r="E1013" i="4"/>
  <c r="B1013" i="4"/>
  <c r="A1013" i="4"/>
  <c r="U1012" i="4"/>
  <c r="S1012" i="4"/>
  <c r="Q1012" i="4"/>
  <c r="O1012" i="4"/>
  <c r="M1012" i="4"/>
  <c r="K1012" i="4"/>
  <c r="I1012" i="4"/>
  <c r="G1012" i="4"/>
  <c r="E1012" i="4"/>
  <c r="B1012" i="4"/>
  <c r="A1012" i="4"/>
  <c r="U1011" i="4"/>
  <c r="S1011" i="4"/>
  <c r="Q1011" i="4"/>
  <c r="O1011" i="4"/>
  <c r="M1011" i="4"/>
  <c r="K1011" i="4"/>
  <c r="I1011" i="4"/>
  <c r="G1011" i="4"/>
  <c r="E1011" i="4"/>
  <c r="B1011" i="4"/>
  <c r="A1011" i="4"/>
  <c r="U1010" i="4"/>
  <c r="S1010" i="4"/>
  <c r="Q1010" i="4"/>
  <c r="O1010" i="4"/>
  <c r="M1010" i="4"/>
  <c r="K1010" i="4"/>
  <c r="I1010" i="4"/>
  <c r="G1010" i="4"/>
  <c r="E1010" i="4"/>
  <c r="B1010" i="4"/>
  <c r="A1010" i="4"/>
  <c r="U1009" i="4"/>
  <c r="S1009" i="4"/>
  <c r="Q1009" i="4"/>
  <c r="O1009" i="4"/>
  <c r="M1009" i="4"/>
  <c r="K1009" i="4"/>
  <c r="I1009" i="4"/>
  <c r="G1009" i="4"/>
  <c r="E1009" i="4"/>
  <c r="B1009" i="4"/>
  <c r="A1009" i="4"/>
  <c r="U1008" i="4"/>
  <c r="S1008" i="4"/>
  <c r="Q1008" i="4"/>
  <c r="O1008" i="4"/>
  <c r="M1008" i="4"/>
  <c r="K1008" i="4"/>
  <c r="I1008" i="4"/>
  <c r="G1008" i="4"/>
  <c r="E1008" i="4"/>
  <c r="B1008" i="4"/>
  <c r="A1008" i="4"/>
  <c r="U1007" i="4"/>
  <c r="S1007" i="4"/>
  <c r="Q1007" i="4"/>
  <c r="O1007" i="4"/>
  <c r="M1007" i="4"/>
  <c r="K1007" i="4"/>
  <c r="I1007" i="4"/>
  <c r="G1007" i="4"/>
  <c r="E1007" i="4"/>
  <c r="B1007" i="4"/>
  <c r="A1007" i="4"/>
  <c r="U1006" i="4"/>
  <c r="S1006" i="4"/>
  <c r="Q1006" i="4"/>
  <c r="O1006" i="4"/>
  <c r="M1006" i="4"/>
  <c r="K1006" i="4"/>
  <c r="I1006" i="4"/>
  <c r="G1006" i="4"/>
  <c r="E1006" i="4"/>
  <c r="B1006" i="4"/>
  <c r="A1006" i="4"/>
  <c r="U1005" i="4"/>
  <c r="S1005" i="4"/>
  <c r="Q1005" i="4"/>
  <c r="O1005" i="4"/>
  <c r="M1005" i="4"/>
  <c r="K1005" i="4"/>
  <c r="I1005" i="4"/>
  <c r="G1005" i="4"/>
  <c r="E1005" i="4"/>
  <c r="B1005" i="4"/>
  <c r="A1005" i="4"/>
  <c r="U1004" i="4"/>
  <c r="S1004" i="4"/>
  <c r="Q1004" i="4"/>
  <c r="O1004" i="4"/>
  <c r="M1004" i="4"/>
  <c r="K1004" i="4"/>
  <c r="I1004" i="4"/>
  <c r="G1004" i="4"/>
  <c r="E1004" i="4"/>
  <c r="B1004" i="4"/>
  <c r="A1004" i="4"/>
  <c r="U1003" i="4"/>
  <c r="S1003" i="4"/>
  <c r="Q1003" i="4"/>
  <c r="O1003" i="4"/>
  <c r="M1003" i="4"/>
  <c r="K1003" i="4"/>
  <c r="I1003" i="4"/>
  <c r="G1003" i="4"/>
  <c r="E1003" i="4"/>
  <c r="B1003" i="4"/>
  <c r="A1003" i="4"/>
  <c r="U1002" i="4"/>
  <c r="S1002" i="4"/>
  <c r="Q1002" i="4"/>
  <c r="O1002" i="4"/>
  <c r="M1002" i="4"/>
  <c r="K1002" i="4"/>
  <c r="I1002" i="4"/>
  <c r="G1002" i="4"/>
  <c r="E1002" i="4"/>
  <c r="B1002" i="4"/>
  <c r="A1002" i="4"/>
  <c r="U1001" i="4"/>
  <c r="S1001" i="4"/>
  <c r="Q1001" i="4"/>
  <c r="O1001" i="4"/>
  <c r="M1001" i="4"/>
  <c r="K1001" i="4"/>
  <c r="I1001" i="4"/>
  <c r="G1001" i="4"/>
  <c r="E1001" i="4"/>
  <c r="B1001" i="4"/>
  <c r="A1001" i="4"/>
  <c r="U1000" i="4"/>
  <c r="S1000" i="4"/>
  <c r="Q1000" i="4"/>
  <c r="O1000" i="4"/>
  <c r="M1000" i="4"/>
  <c r="K1000" i="4"/>
  <c r="I1000" i="4"/>
  <c r="G1000" i="4"/>
  <c r="E1000" i="4"/>
  <c r="B1000" i="4"/>
  <c r="A1000" i="4"/>
  <c r="U999" i="4"/>
  <c r="S999" i="4"/>
  <c r="Q999" i="4"/>
  <c r="O999" i="4"/>
  <c r="M999" i="4"/>
  <c r="K999" i="4"/>
  <c r="I999" i="4"/>
  <c r="G999" i="4"/>
  <c r="E999" i="4"/>
  <c r="B999" i="4"/>
  <c r="A999" i="4"/>
  <c r="U998" i="4"/>
  <c r="S998" i="4"/>
  <c r="Q998" i="4"/>
  <c r="O998" i="4"/>
  <c r="M998" i="4"/>
  <c r="K998" i="4"/>
  <c r="I998" i="4"/>
  <c r="G998" i="4"/>
  <c r="E998" i="4"/>
  <c r="B998" i="4"/>
  <c r="A998" i="4"/>
  <c r="U997" i="4"/>
  <c r="S997" i="4"/>
  <c r="Q997" i="4"/>
  <c r="O997" i="4"/>
  <c r="M997" i="4"/>
  <c r="K997" i="4"/>
  <c r="I997" i="4"/>
  <c r="G997" i="4"/>
  <c r="E997" i="4"/>
  <c r="B997" i="4"/>
  <c r="A997" i="4"/>
  <c r="U996" i="4"/>
  <c r="S996" i="4"/>
  <c r="Q996" i="4"/>
  <c r="O996" i="4"/>
  <c r="M996" i="4"/>
  <c r="K996" i="4"/>
  <c r="I996" i="4"/>
  <c r="G996" i="4"/>
  <c r="E996" i="4"/>
  <c r="B996" i="4"/>
  <c r="A996" i="4"/>
  <c r="U995" i="4"/>
  <c r="S995" i="4"/>
  <c r="Q995" i="4"/>
  <c r="O995" i="4"/>
  <c r="M995" i="4"/>
  <c r="K995" i="4"/>
  <c r="I995" i="4"/>
  <c r="G995" i="4"/>
  <c r="E995" i="4"/>
  <c r="B995" i="4"/>
  <c r="A995" i="4"/>
  <c r="U994" i="4"/>
  <c r="S994" i="4"/>
  <c r="Q994" i="4"/>
  <c r="O994" i="4"/>
  <c r="M994" i="4"/>
  <c r="K994" i="4"/>
  <c r="I994" i="4"/>
  <c r="G994" i="4"/>
  <c r="E994" i="4"/>
  <c r="B994" i="4"/>
  <c r="A994" i="4"/>
  <c r="U993" i="4"/>
  <c r="S993" i="4"/>
  <c r="Q993" i="4"/>
  <c r="O993" i="4"/>
  <c r="M993" i="4"/>
  <c r="K993" i="4"/>
  <c r="I993" i="4"/>
  <c r="G993" i="4"/>
  <c r="E993" i="4"/>
  <c r="B993" i="4"/>
  <c r="A993" i="4"/>
  <c r="U992" i="4"/>
  <c r="S992" i="4"/>
  <c r="Q992" i="4"/>
  <c r="O992" i="4"/>
  <c r="M992" i="4"/>
  <c r="K992" i="4"/>
  <c r="I992" i="4"/>
  <c r="G992" i="4"/>
  <c r="E992" i="4"/>
  <c r="B992" i="4"/>
  <c r="A992" i="4"/>
  <c r="U991" i="4"/>
  <c r="S991" i="4"/>
  <c r="Q991" i="4"/>
  <c r="O991" i="4"/>
  <c r="M991" i="4"/>
  <c r="K991" i="4"/>
  <c r="I991" i="4"/>
  <c r="G991" i="4"/>
  <c r="E991" i="4"/>
  <c r="B991" i="4"/>
  <c r="A991" i="4"/>
  <c r="U990" i="4"/>
  <c r="S990" i="4"/>
  <c r="Q990" i="4"/>
  <c r="O990" i="4"/>
  <c r="M990" i="4"/>
  <c r="K990" i="4"/>
  <c r="I990" i="4"/>
  <c r="G990" i="4"/>
  <c r="E990" i="4"/>
  <c r="B990" i="4"/>
  <c r="A990" i="4"/>
  <c r="U989" i="4"/>
  <c r="S989" i="4"/>
  <c r="Q989" i="4"/>
  <c r="O989" i="4"/>
  <c r="M989" i="4"/>
  <c r="K989" i="4"/>
  <c r="I989" i="4"/>
  <c r="G989" i="4"/>
  <c r="E989" i="4"/>
  <c r="B989" i="4"/>
  <c r="A989" i="4"/>
  <c r="U988" i="4"/>
  <c r="S988" i="4"/>
  <c r="Q988" i="4"/>
  <c r="O988" i="4"/>
  <c r="M988" i="4"/>
  <c r="K988" i="4"/>
  <c r="I988" i="4"/>
  <c r="G988" i="4"/>
  <c r="E988" i="4"/>
  <c r="B988" i="4"/>
  <c r="A988" i="4"/>
  <c r="U987" i="4"/>
  <c r="S987" i="4"/>
  <c r="Q987" i="4"/>
  <c r="O987" i="4"/>
  <c r="M987" i="4"/>
  <c r="K987" i="4"/>
  <c r="I987" i="4"/>
  <c r="G987" i="4"/>
  <c r="E987" i="4"/>
  <c r="B987" i="4"/>
  <c r="A987" i="4"/>
  <c r="U986" i="4"/>
  <c r="S986" i="4"/>
  <c r="Q986" i="4"/>
  <c r="O986" i="4"/>
  <c r="M986" i="4"/>
  <c r="K986" i="4"/>
  <c r="I986" i="4"/>
  <c r="G986" i="4"/>
  <c r="E986" i="4"/>
  <c r="B986" i="4"/>
  <c r="A986" i="4"/>
  <c r="U985" i="4"/>
  <c r="S985" i="4"/>
  <c r="Q985" i="4"/>
  <c r="O985" i="4"/>
  <c r="M985" i="4"/>
  <c r="K985" i="4"/>
  <c r="I985" i="4"/>
  <c r="G985" i="4"/>
  <c r="E985" i="4"/>
  <c r="B985" i="4"/>
  <c r="A985" i="4"/>
  <c r="U984" i="4"/>
  <c r="S984" i="4"/>
  <c r="Q984" i="4"/>
  <c r="O984" i="4"/>
  <c r="M984" i="4"/>
  <c r="K984" i="4"/>
  <c r="I984" i="4"/>
  <c r="G984" i="4"/>
  <c r="E984" i="4"/>
  <c r="B984" i="4"/>
  <c r="A984" i="4"/>
  <c r="U983" i="4"/>
  <c r="S983" i="4"/>
  <c r="Q983" i="4"/>
  <c r="O983" i="4"/>
  <c r="M983" i="4"/>
  <c r="K983" i="4"/>
  <c r="I983" i="4"/>
  <c r="G983" i="4"/>
  <c r="E983" i="4"/>
  <c r="B983" i="4"/>
  <c r="A983" i="4"/>
  <c r="U982" i="4"/>
  <c r="S982" i="4"/>
  <c r="Q982" i="4"/>
  <c r="O982" i="4"/>
  <c r="M982" i="4"/>
  <c r="K982" i="4"/>
  <c r="I982" i="4"/>
  <c r="G982" i="4"/>
  <c r="E982" i="4"/>
  <c r="B982" i="4"/>
  <c r="A982" i="4"/>
  <c r="U981" i="4"/>
  <c r="S981" i="4"/>
  <c r="Q981" i="4"/>
  <c r="O981" i="4"/>
  <c r="M981" i="4"/>
  <c r="K981" i="4"/>
  <c r="I981" i="4"/>
  <c r="G981" i="4"/>
  <c r="E981" i="4"/>
  <c r="B981" i="4"/>
  <c r="A981" i="4"/>
  <c r="U980" i="4"/>
  <c r="S980" i="4"/>
  <c r="Q980" i="4"/>
  <c r="O980" i="4"/>
  <c r="M980" i="4"/>
  <c r="K980" i="4"/>
  <c r="I980" i="4"/>
  <c r="G980" i="4"/>
  <c r="E980" i="4"/>
  <c r="B980" i="4"/>
  <c r="A980" i="4"/>
  <c r="U979" i="4"/>
  <c r="S979" i="4"/>
  <c r="Q979" i="4"/>
  <c r="O979" i="4"/>
  <c r="M979" i="4"/>
  <c r="K979" i="4"/>
  <c r="I979" i="4"/>
  <c r="G979" i="4"/>
  <c r="E979" i="4"/>
  <c r="B979" i="4"/>
  <c r="A979" i="4"/>
  <c r="U978" i="4"/>
  <c r="S978" i="4"/>
  <c r="Q978" i="4"/>
  <c r="O978" i="4"/>
  <c r="M978" i="4"/>
  <c r="K978" i="4"/>
  <c r="I978" i="4"/>
  <c r="G978" i="4"/>
  <c r="E978" i="4"/>
  <c r="B978" i="4"/>
  <c r="A978" i="4"/>
  <c r="U977" i="4"/>
  <c r="S977" i="4"/>
  <c r="Q977" i="4"/>
  <c r="O977" i="4"/>
  <c r="M977" i="4"/>
  <c r="K977" i="4"/>
  <c r="I977" i="4"/>
  <c r="G977" i="4"/>
  <c r="E977" i="4"/>
  <c r="B977" i="4"/>
  <c r="A977" i="4"/>
  <c r="U976" i="4"/>
  <c r="S976" i="4"/>
  <c r="Q976" i="4"/>
  <c r="O976" i="4"/>
  <c r="M976" i="4"/>
  <c r="K976" i="4"/>
  <c r="I976" i="4"/>
  <c r="G976" i="4"/>
  <c r="E976" i="4"/>
  <c r="B976" i="4"/>
  <c r="A976" i="4"/>
  <c r="U975" i="4"/>
  <c r="S975" i="4"/>
  <c r="Q975" i="4"/>
  <c r="O975" i="4"/>
  <c r="M975" i="4"/>
  <c r="K975" i="4"/>
  <c r="I975" i="4"/>
  <c r="G975" i="4"/>
  <c r="E975" i="4"/>
  <c r="B975" i="4"/>
  <c r="A975" i="4"/>
  <c r="U974" i="4"/>
  <c r="S974" i="4"/>
  <c r="Q974" i="4"/>
  <c r="O974" i="4"/>
  <c r="M974" i="4"/>
  <c r="K974" i="4"/>
  <c r="I974" i="4"/>
  <c r="G974" i="4"/>
  <c r="E974" i="4"/>
  <c r="B974" i="4"/>
  <c r="A974" i="4"/>
  <c r="U973" i="4"/>
  <c r="S973" i="4"/>
  <c r="Q973" i="4"/>
  <c r="O973" i="4"/>
  <c r="M973" i="4"/>
  <c r="K973" i="4"/>
  <c r="I973" i="4"/>
  <c r="G973" i="4"/>
  <c r="E973" i="4"/>
  <c r="B973" i="4"/>
  <c r="A973" i="4"/>
  <c r="U972" i="4"/>
  <c r="S972" i="4"/>
  <c r="Q972" i="4"/>
  <c r="O972" i="4"/>
  <c r="M972" i="4"/>
  <c r="K972" i="4"/>
  <c r="I972" i="4"/>
  <c r="G972" i="4"/>
  <c r="E972" i="4"/>
  <c r="B972" i="4"/>
  <c r="A972" i="4"/>
  <c r="U971" i="4"/>
  <c r="S971" i="4"/>
  <c r="Q971" i="4"/>
  <c r="O971" i="4"/>
  <c r="M971" i="4"/>
  <c r="K971" i="4"/>
  <c r="I971" i="4"/>
  <c r="G971" i="4"/>
  <c r="E971" i="4"/>
  <c r="B971" i="4"/>
  <c r="A971" i="4"/>
  <c r="U970" i="4"/>
  <c r="S970" i="4"/>
  <c r="Q970" i="4"/>
  <c r="O970" i="4"/>
  <c r="M970" i="4"/>
  <c r="K970" i="4"/>
  <c r="I970" i="4"/>
  <c r="G970" i="4"/>
  <c r="E970" i="4"/>
  <c r="B970" i="4"/>
  <c r="A970" i="4"/>
  <c r="U969" i="4"/>
  <c r="S969" i="4"/>
  <c r="Q969" i="4"/>
  <c r="O969" i="4"/>
  <c r="M969" i="4"/>
  <c r="K969" i="4"/>
  <c r="I969" i="4"/>
  <c r="G969" i="4"/>
  <c r="E969" i="4"/>
  <c r="B969" i="4"/>
  <c r="A969" i="4"/>
  <c r="U968" i="4"/>
  <c r="S968" i="4"/>
  <c r="Q968" i="4"/>
  <c r="O968" i="4"/>
  <c r="M968" i="4"/>
  <c r="K968" i="4"/>
  <c r="I968" i="4"/>
  <c r="G968" i="4"/>
  <c r="E968" i="4"/>
  <c r="B968" i="4"/>
  <c r="A968" i="4"/>
  <c r="U967" i="4"/>
  <c r="S967" i="4"/>
  <c r="Q967" i="4"/>
  <c r="O967" i="4"/>
  <c r="M967" i="4"/>
  <c r="K967" i="4"/>
  <c r="I967" i="4"/>
  <c r="G967" i="4"/>
  <c r="E967" i="4"/>
  <c r="B967" i="4"/>
  <c r="A967" i="4"/>
  <c r="U966" i="4"/>
  <c r="S966" i="4"/>
  <c r="Q966" i="4"/>
  <c r="O966" i="4"/>
  <c r="M966" i="4"/>
  <c r="K966" i="4"/>
  <c r="I966" i="4"/>
  <c r="G966" i="4"/>
  <c r="E966" i="4"/>
  <c r="B966" i="4"/>
  <c r="A966" i="4"/>
  <c r="U965" i="4"/>
  <c r="S965" i="4"/>
  <c r="Q965" i="4"/>
  <c r="O965" i="4"/>
  <c r="M965" i="4"/>
  <c r="K965" i="4"/>
  <c r="I965" i="4"/>
  <c r="G965" i="4"/>
  <c r="E965" i="4"/>
  <c r="B965" i="4"/>
  <c r="A965" i="4"/>
  <c r="U964" i="4"/>
  <c r="S964" i="4"/>
  <c r="Q964" i="4"/>
  <c r="O964" i="4"/>
  <c r="M964" i="4"/>
  <c r="K964" i="4"/>
  <c r="I964" i="4"/>
  <c r="G964" i="4"/>
  <c r="E964" i="4"/>
  <c r="B964" i="4"/>
  <c r="A964" i="4"/>
  <c r="U963" i="4"/>
  <c r="S963" i="4"/>
  <c r="Q963" i="4"/>
  <c r="O963" i="4"/>
  <c r="M963" i="4"/>
  <c r="K963" i="4"/>
  <c r="I963" i="4"/>
  <c r="G963" i="4"/>
  <c r="E963" i="4"/>
  <c r="B963" i="4"/>
  <c r="A963" i="4"/>
  <c r="U962" i="4"/>
  <c r="S962" i="4"/>
  <c r="Q962" i="4"/>
  <c r="O962" i="4"/>
  <c r="M962" i="4"/>
  <c r="K962" i="4"/>
  <c r="I962" i="4"/>
  <c r="G962" i="4"/>
  <c r="E962" i="4"/>
  <c r="B962" i="4"/>
  <c r="A962" i="4"/>
  <c r="U961" i="4"/>
  <c r="S961" i="4"/>
  <c r="Q961" i="4"/>
  <c r="O961" i="4"/>
  <c r="M961" i="4"/>
  <c r="K961" i="4"/>
  <c r="I961" i="4"/>
  <c r="G961" i="4"/>
  <c r="E961" i="4"/>
  <c r="B961" i="4"/>
  <c r="A961" i="4"/>
  <c r="U960" i="4"/>
  <c r="S960" i="4"/>
  <c r="Q960" i="4"/>
  <c r="O960" i="4"/>
  <c r="M960" i="4"/>
  <c r="K960" i="4"/>
  <c r="I960" i="4"/>
  <c r="G960" i="4"/>
  <c r="E960" i="4"/>
  <c r="B960" i="4"/>
  <c r="A960" i="4"/>
  <c r="U959" i="4"/>
  <c r="S959" i="4"/>
  <c r="Q959" i="4"/>
  <c r="O959" i="4"/>
  <c r="M959" i="4"/>
  <c r="K959" i="4"/>
  <c r="I959" i="4"/>
  <c r="G959" i="4"/>
  <c r="E959" i="4"/>
  <c r="B959" i="4"/>
  <c r="A959" i="4"/>
  <c r="U958" i="4"/>
  <c r="S958" i="4"/>
  <c r="Q958" i="4"/>
  <c r="O958" i="4"/>
  <c r="M958" i="4"/>
  <c r="K958" i="4"/>
  <c r="I958" i="4"/>
  <c r="G958" i="4"/>
  <c r="E958" i="4"/>
  <c r="B958" i="4"/>
  <c r="A958" i="4"/>
  <c r="U957" i="4"/>
  <c r="S957" i="4"/>
  <c r="Q957" i="4"/>
  <c r="O957" i="4"/>
  <c r="M957" i="4"/>
  <c r="K957" i="4"/>
  <c r="I957" i="4"/>
  <c r="G957" i="4"/>
  <c r="E957" i="4"/>
  <c r="B957" i="4"/>
  <c r="A957" i="4"/>
  <c r="U956" i="4"/>
  <c r="S956" i="4"/>
  <c r="Q956" i="4"/>
  <c r="O956" i="4"/>
  <c r="M956" i="4"/>
  <c r="K956" i="4"/>
  <c r="I956" i="4"/>
  <c r="G956" i="4"/>
  <c r="E956" i="4"/>
  <c r="B956" i="4"/>
  <c r="A956" i="4"/>
  <c r="U955" i="4"/>
  <c r="S955" i="4"/>
  <c r="Q955" i="4"/>
  <c r="O955" i="4"/>
  <c r="M955" i="4"/>
  <c r="K955" i="4"/>
  <c r="I955" i="4"/>
  <c r="G955" i="4"/>
  <c r="E955" i="4"/>
  <c r="B955" i="4"/>
  <c r="A955" i="4"/>
  <c r="U954" i="4"/>
  <c r="S954" i="4"/>
  <c r="Q954" i="4"/>
  <c r="O954" i="4"/>
  <c r="M954" i="4"/>
  <c r="K954" i="4"/>
  <c r="I954" i="4"/>
  <c r="G954" i="4"/>
  <c r="E954" i="4"/>
  <c r="B954" i="4"/>
  <c r="A954" i="4"/>
  <c r="U953" i="4"/>
  <c r="S953" i="4"/>
  <c r="Q953" i="4"/>
  <c r="O953" i="4"/>
  <c r="M953" i="4"/>
  <c r="K953" i="4"/>
  <c r="I953" i="4"/>
  <c r="G953" i="4"/>
  <c r="E953" i="4"/>
  <c r="B953" i="4"/>
  <c r="A953" i="4"/>
  <c r="U952" i="4"/>
  <c r="S952" i="4"/>
  <c r="Q952" i="4"/>
  <c r="O952" i="4"/>
  <c r="M952" i="4"/>
  <c r="K952" i="4"/>
  <c r="I952" i="4"/>
  <c r="G952" i="4"/>
  <c r="E952" i="4"/>
  <c r="B952" i="4"/>
  <c r="A952" i="4"/>
  <c r="U951" i="4"/>
  <c r="S951" i="4"/>
  <c r="Q951" i="4"/>
  <c r="O951" i="4"/>
  <c r="M951" i="4"/>
  <c r="K951" i="4"/>
  <c r="I951" i="4"/>
  <c r="G951" i="4"/>
  <c r="E951" i="4"/>
  <c r="B951" i="4"/>
  <c r="A951" i="4"/>
  <c r="U950" i="4"/>
  <c r="S950" i="4"/>
  <c r="Q950" i="4"/>
  <c r="O950" i="4"/>
  <c r="M950" i="4"/>
  <c r="K950" i="4"/>
  <c r="I950" i="4"/>
  <c r="G950" i="4"/>
  <c r="E950" i="4"/>
  <c r="B950" i="4"/>
  <c r="A950" i="4"/>
  <c r="U949" i="4"/>
  <c r="S949" i="4"/>
  <c r="Q949" i="4"/>
  <c r="O949" i="4"/>
  <c r="M949" i="4"/>
  <c r="K949" i="4"/>
  <c r="I949" i="4"/>
  <c r="G949" i="4"/>
  <c r="E949" i="4"/>
  <c r="B949" i="4"/>
  <c r="A949" i="4"/>
  <c r="U948" i="4"/>
  <c r="S948" i="4"/>
  <c r="Q948" i="4"/>
  <c r="O948" i="4"/>
  <c r="M948" i="4"/>
  <c r="K948" i="4"/>
  <c r="I948" i="4"/>
  <c r="G948" i="4"/>
  <c r="E948" i="4"/>
  <c r="B948" i="4"/>
  <c r="A948" i="4"/>
  <c r="U947" i="4"/>
  <c r="S947" i="4"/>
  <c r="Q947" i="4"/>
  <c r="O947" i="4"/>
  <c r="M947" i="4"/>
  <c r="K947" i="4"/>
  <c r="I947" i="4"/>
  <c r="G947" i="4"/>
  <c r="E947" i="4"/>
  <c r="B947" i="4"/>
  <c r="A947" i="4"/>
  <c r="U946" i="4"/>
  <c r="S946" i="4"/>
  <c r="Q946" i="4"/>
  <c r="O946" i="4"/>
  <c r="M946" i="4"/>
  <c r="K946" i="4"/>
  <c r="I946" i="4"/>
  <c r="G946" i="4"/>
  <c r="E946" i="4"/>
  <c r="B946" i="4"/>
  <c r="A946" i="4"/>
  <c r="U945" i="4"/>
  <c r="S945" i="4"/>
  <c r="Q945" i="4"/>
  <c r="O945" i="4"/>
  <c r="M945" i="4"/>
  <c r="K945" i="4"/>
  <c r="I945" i="4"/>
  <c r="G945" i="4"/>
  <c r="E945" i="4"/>
  <c r="B945" i="4"/>
  <c r="A945" i="4"/>
  <c r="U944" i="4"/>
  <c r="S944" i="4"/>
  <c r="Q944" i="4"/>
  <c r="O944" i="4"/>
  <c r="M944" i="4"/>
  <c r="K944" i="4"/>
  <c r="I944" i="4"/>
  <c r="G944" i="4"/>
  <c r="E944" i="4"/>
  <c r="B944" i="4"/>
  <c r="A944" i="4"/>
  <c r="U943" i="4"/>
  <c r="S943" i="4"/>
  <c r="Q943" i="4"/>
  <c r="O943" i="4"/>
  <c r="M943" i="4"/>
  <c r="K943" i="4"/>
  <c r="I943" i="4"/>
  <c r="G943" i="4"/>
  <c r="E943" i="4"/>
  <c r="B943" i="4"/>
  <c r="A943" i="4"/>
  <c r="U942" i="4"/>
  <c r="S942" i="4"/>
  <c r="Q942" i="4"/>
  <c r="O942" i="4"/>
  <c r="M942" i="4"/>
  <c r="K942" i="4"/>
  <c r="I942" i="4"/>
  <c r="G942" i="4"/>
  <c r="E942" i="4"/>
  <c r="B942" i="4"/>
  <c r="A942" i="4"/>
  <c r="U941" i="4"/>
  <c r="S941" i="4"/>
  <c r="Q941" i="4"/>
  <c r="O941" i="4"/>
  <c r="M941" i="4"/>
  <c r="K941" i="4"/>
  <c r="I941" i="4"/>
  <c r="G941" i="4"/>
  <c r="E941" i="4"/>
  <c r="B941" i="4"/>
  <c r="A941" i="4"/>
  <c r="U940" i="4"/>
  <c r="S940" i="4"/>
  <c r="Q940" i="4"/>
  <c r="O940" i="4"/>
  <c r="M940" i="4"/>
  <c r="K940" i="4"/>
  <c r="I940" i="4"/>
  <c r="G940" i="4"/>
  <c r="E940" i="4"/>
  <c r="B940" i="4"/>
  <c r="A940" i="4"/>
  <c r="U939" i="4"/>
  <c r="S939" i="4"/>
  <c r="Q939" i="4"/>
  <c r="O939" i="4"/>
  <c r="M939" i="4"/>
  <c r="K939" i="4"/>
  <c r="I939" i="4"/>
  <c r="G939" i="4"/>
  <c r="E939" i="4"/>
  <c r="B939" i="4"/>
  <c r="A939" i="4"/>
  <c r="U938" i="4"/>
  <c r="S938" i="4"/>
  <c r="Q938" i="4"/>
  <c r="O938" i="4"/>
  <c r="M938" i="4"/>
  <c r="K938" i="4"/>
  <c r="I938" i="4"/>
  <c r="G938" i="4"/>
  <c r="E938" i="4"/>
  <c r="B938" i="4"/>
  <c r="A938" i="4"/>
  <c r="U937" i="4"/>
  <c r="S937" i="4"/>
  <c r="Q937" i="4"/>
  <c r="O937" i="4"/>
  <c r="M937" i="4"/>
  <c r="K937" i="4"/>
  <c r="I937" i="4"/>
  <c r="G937" i="4"/>
  <c r="E937" i="4"/>
  <c r="B937" i="4"/>
  <c r="A937" i="4"/>
  <c r="U936" i="4"/>
  <c r="S936" i="4"/>
  <c r="Q936" i="4"/>
  <c r="O936" i="4"/>
  <c r="M936" i="4"/>
  <c r="K936" i="4"/>
  <c r="I936" i="4"/>
  <c r="G936" i="4"/>
  <c r="E936" i="4"/>
  <c r="B936" i="4"/>
  <c r="A936" i="4"/>
  <c r="U935" i="4"/>
  <c r="S935" i="4"/>
  <c r="Q935" i="4"/>
  <c r="O935" i="4"/>
  <c r="M935" i="4"/>
  <c r="K935" i="4"/>
  <c r="I935" i="4"/>
  <c r="G935" i="4"/>
  <c r="E935" i="4"/>
  <c r="B935" i="4"/>
  <c r="A935" i="4"/>
  <c r="U934" i="4"/>
  <c r="S934" i="4"/>
  <c r="Q934" i="4"/>
  <c r="O934" i="4"/>
  <c r="M934" i="4"/>
  <c r="K934" i="4"/>
  <c r="I934" i="4"/>
  <c r="G934" i="4"/>
  <c r="E934" i="4"/>
  <c r="B934" i="4"/>
  <c r="A934" i="4"/>
  <c r="U933" i="4"/>
  <c r="S933" i="4"/>
  <c r="Q933" i="4"/>
  <c r="O933" i="4"/>
  <c r="M933" i="4"/>
  <c r="K933" i="4"/>
  <c r="I933" i="4"/>
  <c r="G933" i="4"/>
  <c r="E933" i="4"/>
  <c r="B933" i="4"/>
  <c r="A933" i="4"/>
  <c r="U932" i="4"/>
  <c r="S932" i="4"/>
  <c r="Q932" i="4"/>
  <c r="O932" i="4"/>
  <c r="M932" i="4"/>
  <c r="K932" i="4"/>
  <c r="I932" i="4"/>
  <c r="G932" i="4"/>
  <c r="E932" i="4"/>
  <c r="B932" i="4"/>
  <c r="A932" i="4"/>
  <c r="U931" i="4"/>
  <c r="S931" i="4"/>
  <c r="Q931" i="4"/>
  <c r="O931" i="4"/>
  <c r="M931" i="4"/>
  <c r="K931" i="4"/>
  <c r="I931" i="4"/>
  <c r="G931" i="4"/>
  <c r="E931" i="4"/>
  <c r="B931" i="4"/>
  <c r="A931" i="4"/>
  <c r="U930" i="4"/>
  <c r="S930" i="4"/>
  <c r="Q930" i="4"/>
  <c r="O930" i="4"/>
  <c r="M930" i="4"/>
  <c r="K930" i="4"/>
  <c r="I930" i="4"/>
  <c r="G930" i="4"/>
  <c r="E930" i="4"/>
  <c r="B930" i="4"/>
  <c r="A930" i="4"/>
  <c r="U929" i="4"/>
  <c r="S929" i="4"/>
  <c r="Q929" i="4"/>
  <c r="O929" i="4"/>
  <c r="M929" i="4"/>
  <c r="K929" i="4"/>
  <c r="I929" i="4"/>
  <c r="G929" i="4"/>
  <c r="E929" i="4"/>
  <c r="B929" i="4"/>
  <c r="A929" i="4"/>
  <c r="U928" i="4"/>
  <c r="S928" i="4"/>
  <c r="Q928" i="4"/>
  <c r="O928" i="4"/>
  <c r="M928" i="4"/>
  <c r="K928" i="4"/>
  <c r="I928" i="4"/>
  <c r="G928" i="4"/>
  <c r="E928" i="4"/>
  <c r="B928" i="4"/>
  <c r="A928" i="4"/>
  <c r="U927" i="4"/>
  <c r="S927" i="4"/>
  <c r="Q927" i="4"/>
  <c r="O927" i="4"/>
  <c r="M927" i="4"/>
  <c r="K927" i="4"/>
  <c r="I927" i="4"/>
  <c r="G927" i="4"/>
  <c r="E927" i="4"/>
  <c r="B927" i="4"/>
  <c r="A927" i="4"/>
  <c r="U926" i="4"/>
  <c r="S926" i="4"/>
  <c r="Q926" i="4"/>
  <c r="O926" i="4"/>
  <c r="M926" i="4"/>
  <c r="K926" i="4"/>
  <c r="I926" i="4"/>
  <c r="G926" i="4"/>
  <c r="E926" i="4"/>
  <c r="B926" i="4"/>
  <c r="A926" i="4"/>
  <c r="U925" i="4"/>
  <c r="S925" i="4"/>
  <c r="Q925" i="4"/>
  <c r="O925" i="4"/>
  <c r="M925" i="4"/>
  <c r="K925" i="4"/>
  <c r="I925" i="4"/>
  <c r="G925" i="4"/>
  <c r="E925" i="4"/>
  <c r="B925" i="4"/>
  <c r="A925" i="4"/>
  <c r="U924" i="4"/>
  <c r="S924" i="4"/>
  <c r="Q924" i="4"/>
  <c r="O924" i="4"/>
  <c r="M924" i="4"/>
  <c r="K924" i="4"/>
  <c r="I924" i="4"/>
  <c r="G924" i="4"/>
  <c r="E924" i="4"/>
  <c r="B924" i="4"/>
  <c r="A924" i="4"/>
  <c r="U923" i="4"/>
  <c r="S923" i="4"/>
  <c r="Q923" i="4"/>
  <c r="O923" i="4"/>
  <c r="M923" i="4"/>
  <c r="K923" i="4"/>
  <c r="I923" i="4"/>
  <c r="G923" i="4"/>
  <c r="E923" i="4"/>
  <c r="B923" i="4"/>
  <c r="A923" i="4"/>
  <c r="U922" i="4"/>
  <c r="S922" i="4"/>
  <c r="Q922" i="4"/>
  <c r="O922" i="4"/>
  <c r="M922" i="4"/>
  <c r="K922" i="4"/>
  <c r="I922" i="4"/>
  <c r="G922" i="4"/>
  <c r="E922" i="4"/>
  <c r="B922" i="4"/>
  <c r="A922" i="4"/>
  <c r="U921" i="4"/>
  <c r="S921" i="4"/>
  <c r="Q921" i="4"/>
  <c r="O921" i="4"/>
  <c r="M921" i="4"/>
  <c r="K921" i="4"/>
  <c r="I921" i="4"/>
  <c r="G921" i="4"/>
  <c r="E921" i="4"/>
  <c r="B921" i="4"/>
  <c r="A921" i="4"/>
  <c r="U920" i="4"/>
  <c r="S920" i="4"/>
  <c r="Q920" i="4"/>
  <c r="O920" i="4"/>
  <c r="M920" i="4"/>
  <c r="K920" i="4"/>
  <c r="I920" i="4"/>
  <c r="G920" i="4"/>
  <c r="E920" i="4"/>
  <c r="B920" i="4"/>
  <c r="A920" i="4"/>
  <c r="U919" i="4"/>
  <c r="S919" i="4"/>
  <c r="Q919" i="4"/>
  <c r="O919" i="4"/>
  <c r="M919" i="4"/>
  <c r="K919" i="4"/>
  <c r="I919" i="4"/>
  <c r="G919" i="4"/>
  <c r="E919" i="4"/>
  <c r="B919" i="4"/>
  <c r="A919" i="4"/>
  <c r="U918" i="4"/>
  <c r="S918" i="4"/>
  <c r="Q918" i="4"/>
  <c r="O918" i="4"/>
  <c r="M918" i="4"/>
  <c r="K918" i="4"/>
  <c r="I918" i="4"/>
  <c r="G918" i="4"/>
  <c r="E918" i="4"/>
  <c r="B918" i="4"/>
  <c r="A918" i="4"/>
  <c r="U917" i="4"/>
  <c r="S917" i="4"/>
  <c r="Q917" i="4"/>
  <c r="O917" i="4"/>
  <c r="M917" i="4"/>
  <c r="K917" i="4"/>
  <c r="I917" i="4"/>
  <c r="G917" i="4"/>
  <c r="E917" i="4"/>
  <c r="B917" i="4"/>
  <c r="A917" i="4"/>
  <c r="U916" i="4"/>
  <c r="S916" i="4"/>
  <c r="Q916" i="4"/>
  <c r="O916" i="4"/>
  <c r="M916" i="4"/>
  <c r="K916" i="4"/>
  <c r="I916" i="4"/>
  <c r="G916" i="4"/>
  <c r="E916" i="4"/>
  <c r="B916" i="4"/>
  <c r="A916" i="4"/>
  <c r="U915" i="4"/>
  <c r="S915" i="4"/>
  <c r="Q915" i="4"/>
  <c r="O915" i="4"/>
  <c r="M915" i="4"/>
  <c r="K915" i="4"/>
  <c r="I915" i="4"/>
  <c r="G915" i="4"/>
  <c r="E915" i="4"/>
  <c r="B915" i="4"/>
  <c r="A915" i="4"/>
  <c r="U914" i="4"/>
  <c r="S914" i="4"/>
  <c r="Q914" i="4"/>
  <c r="O914" i="4"/>
  <c r="M914" i="4"/>
  <c r="K914" i="4"/>
  <c r="I914" i="4"/>
  <c r="G914" i="4"/>
  <c r="E914" i="4"/>
  <c r="B914" i="4"/>
  <c r="A914" i="4"/>
  <c r="U913" i="4"/>
  <c r="S913" i="4"/>
  <c r="Q913" i="4"/>
  <c r="O913" i="4"/>
  <c r="M913" i="4"/>
  <c r="K913" i="4"/>
  <c r="I913" i="4"/>
  <c r="G913" i="4"/>
  <c r="E913" i="4"/>
  <c r="B913" i="4"/>
  <c r="A913" i="4"/>
  <c r="U912" i="4"/>
  <c r="S912" i="4"/>
  <c r="Q912" i="4"/>
  <c r="O912" i="4"/>
  <c r="M912" i="4"/>
  <c r="K912" i="4"/>
  <c r="I912" i="4"/>
  <c r="G912" i="4"/>
  <c r="E912" i="4"/>
  <c r="B912" i="4"/>
  <c r="A912" i="4"/>
  <c r="U911" i="4"/>
  <c r="S911" i="4"/>
  <c r="Q911" i="4"/>
  <c r="O911" i="4"/>
  <c r="M911" i="4"/>
  <c r="K911" i="4"/>
  <c r="I911" i="4"/>
  <c r="G911" i="4"/>
  <c r="E911" i="4"/>
  <c r="B911" i="4"/>
  <c r="A911" i="4"/>
  <c r="U910" i="4"/>
  <c r="S910" i="4"/>
  <c r="Q910" i="4"/>
  <c r="O910" i="4"/>
  <c r="M910" i="4"/>
  <c r="K910" i="4"/>
  <c r="I910" i="4"/>
  <c r="G910" i="4"/>
  <c r="E910" i="4"/>
  <c r="B910" i="4"/>
  <c r="A910" i="4"/>
  <c r="U909" i="4"/>
  <c r="S909" i="4"/>
  <c r="Q909" i="4"/>
  <c r="O909" i="4"/>
  <c r="M909" i="4"/>
  <c r="K909" i="4"/>
  <c r="I909" i="4"/>
  <c r="G909" i="4"/>
  <c r="E909" i="4"/>
  <c r="B909" i="4"/>
  <c r="A909" i="4"/>
  <c r="U908" i="4"/>
  <c r="S908" i="4"/>
  <c r="Q908" i="4"/>
  <c r="O908" i="4"/>
  <c r="M908" i="4"/>
  <c r="K908" i="4"/>
  <c r="I908" i="4"/>
  <c r="G908" i="4"/>
  <c r="E908" i="4"/>
  <c r="B908" i="4"/>
  <c r="A908" i="4"/>
  <c r="U907" i="4"/>
  <c r="S907" i="4"/>
  <c r="Q907" i="4"/>
  <c r="O907" i="4"/>
  <c r="M907" i="4"/>
  <c r="K907" i="4"/>
  <c r="I907" i="4"/>
  <c r="G907" i="4"/>
  <c r="E907" i="4"/>
  <c r="B907" i="4"/>
  <c r="A907" i="4"/>
  <c r="U906" i="4"/>
  <c r="S906" i="4"/>
  <c r="Q906" i="4"/>
  <c r="O906" i="4"/>
  <c r="M906" i="4"/>
  <c r="K906" i="4"/>
  <c r="I906" i="4"/>
  <c r="G906" i="4"/>
  <c r="E906" i="4"/>
  <c r="B906" i="4"/>
  <c r="A906" i="4"/>
  <c r="U905" i="4"/>
  <c r="S905" i="4"/>
  <c r="Q905" i="4"/>
  <c r="O905" i="4"/>
  <c r="M905" i="4"/>
  <c r="K905" i="4"/>
  <c r="I905" i="4"/>
  <c r="G905" i="4"/>
  <c r="E905" i="4"/>
  <c r="B905" i="4"/>
  <c r="A905" i="4"/>
  <c r="U904" i="4"/>
  <c r="S904" i="4"/>
  <c r="Q904" i="4"/>
  <c r="O904" i="4"/>
  <c r="M904" i="4"/>
  <c r="K904" i="4"/>
  <c r="I904" i="4"/>
  <c r="G904" i="4"/>
  <c r="E904" i="4"/>
  <c r="B904" i="4"/>
  <c r="A904" i="4"/>
  <c r="U903" i="4"/>
  <c r="S903" i="4"/>
  <c r="Q903" i="4"/>
  <c r="O903" i="4"/>
  <c r="M903" i="4"/>
  <c r="K903" i="4"/>
  <c r="I903" i="4"/>
  <c r="G903" i="4"/>
  <c r="E903" i="4"/>
  <c r="B903" i="4"/>
  <c r="A903" i="4"/>
  <c r="U902" i="4"/>
  <c r="S902" i="4"/>
  <c r="Q902" i="4"/>
  <c r="O902" i="4"/>
  <c r="M902" i="4"/>
  <c r="K902" i="4"/>
  <c r="I902" i="4"/>
  <c r="G902" i="4"/>
  <c r="E902" i="4"/>
  <c r="B902" i="4"/>
  <c r="A902" i="4"/>
  <c r="U901" i="4"/>
  <c r="S901" i="4"/>
  <c r="Q901" i="4"/>
  <c r="O901" i="4"/>
  <c r="M901" i="4"/>
  <c r="K901" i="4"/>
  <c r="I901" i="4"/>
  <c r="G901" i="4"/>
  <c r="E901" i="4"/>
  <c r="B901" i="4"/>
  <c r="A901" i="4"/>
  <c r="U900" i="4"/>
  <c r="S900" i="4"/>
  <c r="Q900" i="4"/>
  <c r="O900" i="4"/>
  <c r="M900" i="4"/>
  <c r="K900" i="4"/>
  <c r="I900" i="4"/>
  <c r="G900" i="4"/>
  <c r="E900" i="4"/>
  <c r="B900" i="4"/>
  <c r="A900" i="4"/>
  <c r="U899" i="4"/>
  <c r="S899" i="4"/>
  <c r="Q899" i="4"/>
  <c r="O899" i="4"/>
  <c r="M899" i="4"/>
  <c r="K899" i="4"/>
  <c r="I899" i="4"/>
  <c r="G899" i="4"/>
  <c r="E899" i="4"/>
  <c r="B899" i="4"/>
  <c r="A899" i="4"/>
  <c r="U898" i="4"/>
  <c r="S898" i="4"/>
  <c r="Q898" i="4"/>
  <c r="O898" i="4"/>
  <c r="M898" i="4"/>
  <c r="K898" i="4"/>
  <c r="I898" i="4"/>
  <c r="G898" i="4"/>
  <c r="E898" i="4"/>
  <c r="B898" i="4"/>
  <c r="A898" i="4"/>
  <c r="U897" i="4"/>
  <c r="S897" i="4"/>
  <c r="Q897" i="4"/>
  <c r="O897" i="4"/>
  <c r="M897" i="4"/>
  <c r="K897" i="4"/>
  <c r="I897" i="4"/>
  <c r="G897" i="4"/>
  <c r="E897" i="4"/>
  <c r="B897" i="4"/>
  <c r="A897" i="4"/>
  <c r="U896" i="4"/>
  <c r="S896" i="4"/>
  <c r="Q896" i="4"/>
  <c r="O896" i="4"/>
  <c r="M896" i="4"/>
  <c r="K896" i="4"/>
  <c r="I896" i="4"/>
  <c r="G896" i="4"/>
  <c r="E896" i="4"/>
  <c r="B896" i="4"/>
  <c r="A896" i="4"/>
  <c r="U895" i="4"/>
  <c r="S895" i="4"/>
  <c r="Q895" i="4"/>
  <c r="O895" i="4"/>
  <c r="M895" i="4"/>
  <c r="K895" i="4"/>
  <c r="I895" i="4"/>
  <c r="G895" i="4"/>
  <c r="E895" i="4"/>
  <c r="B895" i="4"/>
  <c r="A895" i="4"/>
  <c r="U894" i="4"/>
  <c r="S894" i="4"/>
  <c r="Q894" i="4"/>
  <c r="O894" i="4"/>
  <c r="M894" i="4"/>
  <c r="K894" i="4"/>
  <c r="I894" i="4"/>
  <c r="G894" i="4"/>
  <c r="E894" i="4"/>
  <c r="B894" i="4"/>
  <c r="A894" i="4"/>
  <c r="U893" i="4"/>
  <c r="S893" i="4"/>
  <c r="Q893" i="4"/>
  <c r="O893" i="4"/>
  <c r="M893" i="4"/>
  <c r="K893" i="4"/>
  <c r="I893" i="4"/>
  <c r="G893" i="4"/>
  <c r="E893" i="4"/>
  <c r="B893" i="4"/>
  <c r="A893" i="4"/>
  <c r="U892" i="4"/>
  <c r="S892" i="4"/>
  <c r="Q892" i="4"/>
  <c r="O892" i="4"/>
  <c r="M892" i="4"/>
  <c r="K892" i="4"/>
  <c r="I892" i="4"/>
  <c r="G892" i="4"/>
  <c r="E892" i="4"/>
  <c r="B892" i="4"/>
  <c r="A892" i="4"/>
  <c r="U891" i="4"/>
  <c r="S891" i="4"/>
  <c r="Q891" i="4"/>
  <c r="O891" i="4"/>
  <c r="M891" i="4"/>
  <c r="K891" i="4"/>
  <c r="I891" i="4"/>
  <c r="G891" i="4"/>
  <c r="E891" i="4"/>
  <c r="B891" i="4"/>
  <c r="A891" i="4"/>
  <c r="U890" i="4"/>
  <c r="S890" i="4"/>
  <c r="Q890" i="4"/>
  <c r="O890" i="4"/>
  <c r="M890" i="4"/>
  <c r="K890" i="4"/>
  <c r="I890" i="4"/>
  <c r="G890" i="4"/>
  <c r="E890" i="4"/>
  <c r="B890" i="4"/>
  <c r="A890" i="4"/>
  <c r="U889" i="4"/>
  <c r="S889" i="4"/>
  <c r="Q889" i="4"/>
  <c r="O889" i="4"/>
  <c r="M889" i="4"/>
  <c r="K889" i="4"/>
  <c r="I889" i="4"/>
  <c r="G889" i="4"/>
  <c r="E889" i="4"/>
  <c r="B889" i="4"/>
  <c r="A889" i="4"/>
  <c r="U888" i="4"/>
  <c r="S888" i="4"/>
  <c r="Q888" i="4"/>
  <c r="O888" i="4"/>
  <c r="M888" i="4"/>
  <c r="K888" i="4"/>
  <c r="I888" i="4"/>
  <c r="G888" i="4"/>
  <c r="E888" i="4"/>
  <c r="B888" i="4"/>
  <c r="A888" i="4"/>
  <c r="U887" i="4"/>
  <c r="S887" i="4"/>
  <c r="Q887" i="4"/>
  <c r="O887" i="4"/>
  <c r="M887" i="4"/>
  <c r="K887" i="4"/>
  <c r="I887" i="4"/>
  <c r="G887" i="4"/>
  <c r="E887" i="4"/>
  <c r="B887" i="4"/>
  <c r="A887" i="4"/>
  <c r="U886" i="4"/>
  <c r="S886" i="4"/>
  <c r="Q886" i="4"/>
  <c r="O886" i="4"/>
  <c r="M886" i="4"/>
  <c r="K886" i="4"/>
  <c r="I886" i="4"/>
  <c r="G886" i="4"/>
  <c r="E886" i="4"/>
  <c r="B886" i="4"/>
  <c r="A886" i="4"/>
  <c r="U885" i="4"/>
  <c r="S885" i="4"/>
  <c r="Q885" i="4"/>
  <c r="O885" i="4"/>
  <c r="M885" i="4"/>
  <c r="K885" i="4"/>
  <c r="I885" i="4"/>
  <c r="G885" i="4"/>
  <c r="E885" i="4"/>
  <c r="B885" i="4"/>
  <c r="A885" i="4"/>
  <c r="U884" i="4"/>
  <c r="S884" i="4"/>
  <c r="Q884" i="4"/>
  <c r="O884" i="4"/>
  <c r="M884" i="4"/>
  <c r="K884" i="4"/>
  <c r="I884" i="4"/>
  <c r="G884" i="4"/>
  <c r="E884" i="4"/>
  <c r="B884" i="4"/>
  <c r="A884" i="4"/>
  <c r="U883" i="4"/>
  <c r="S883" i="4"/>
  <c r="Q883" i="4"/>
  <c r="O883" i="4"/>
  <c r="M883" i="4"/>
  <c r="K883" i="4"/>
  <c r="I883" i="4"/>
  <c r="G883" i="4"/>
  <c r="E883" i="4"/>
  <c r="B883" i="4"/>
  <c r="A883" i="4"/>
  <c r="U882" i="4"/>
  <c r="S882" i="4"/>
  <c r="Q882" i="4"/>
  <c r="O882" i="4"/>
  <c r="M882" i="4"/>
  <c r="K882" i="4"/>
  <c r="I882" i="4"/>
  <c r="G882" i="4"/>
  <c r="E882" i="4"/>
  <c r="B882" i="4"/>
  <c r="A882" i="4"/>
  <c r="U881" i="4"/>
  <c r="S881" i="4"/>
  <c r="Q881" i="4"/>
  <c r="O881" i="4"/>
  <c r="M881" i="4"/>
  <c r="K881" i="4"/>
  <c r="I881" i="4"/>
  <c r="G881" i="4"/>
  <c r="E881" i="4"/>
  <c r="B881" i="4"/>
  <c r="A881" i="4"/>
  <c r="U880" i="4"/>
  <c r="S880" i="4"/>
  <c r="Q880" i="4"/>
  <c r="O880" i="4"/>
  <c r="M880" i="4"/>
  <c r="K880" i="4"/>
  <c r="I880" i="4"/>
  <c r="G880" i="4"/>
  <c r="E880" i="4"/>
  <c r="B880" i="4"/>
  <c r="A880" i="4"/>
  <c r="U879" i="4"/>
  <c r="S879" i="4"/>
  <c r="Q879" i="4"/>
  <c r="O879" i="4"/>
  <c r="M879" i="4"/>
  <c r="K879" i="4"/>
  <c r="I879" i="4"/>
  <c r="G879" i="4"/>
  <c r="E879" i="4"/>
  <c r="B879" i="4"/>
  <c r="A879" i="4"/>
  <c r="U878" i="4"/>
  <c r="S878" i="4"/>
  <c r="Q878" i="4"/>
  <c r="O878" i="4"/>
  <c r="M878" i="4"/>
  <c r="K878" i="4"/>
  <c r="I878" i="4"/>
  <c r="G878" i="4"/>
  <c r="E878" i="4"/>
  <c r="B878" i="4"/>
  <c r="A878" i="4"/>
  <c r="U877" i="4"/>
  <c r="S877" i="4"/>
  <c r="Q877" i="4"/>
  <c r="O877" i="4"/>
  <c r="M877" i="4"/>
  <c r="K877" i="4"/>
  <c r="I877" i="4"/>
  <c r="G877" i="4"/>
  <c r="E877" i="4"/>
  <c r="B877" i="4"/>
  <c r="A877" i="4"/>
  <c r="U876" i="4"/>
  <c r="S876" i="4"/>
  <c r="Q876" i="4"/>
  <c r="O876" i="4"/>
  <c r="M876" i="4"/>
  <c r="K876" i="4"/>
  <c r="I876" i="4"/>
  <c r="G876" i="4"/>
  <c r="E876" i="4"/>
  <c r="B876" i="4"/>
  <c r="A876" i="4"/>
  <c r="U875" i="4"/>
  <c r="S875" i="4"/>
  <c r="Q875" i="4"/>
  <c r="O875" i="4"/>
  <c r="M875" i="4"/>
  <c r="K875" i="4"/>
  <c r="I875" i="4"/>
  <c r="G875" i="4"/>
  <c r="E875" i="4"/>
  <c r="B875" i="4"/>
  <c r="A875" i="4"/>
  <c r="U874" i="4"/>
  <c r="S874" i="4"/>
  <c r="Q874" i="4"/>
  <c r="O874" i="4"/>
  <c r="M874" i="4"/>
  <c r="K874" i="4"/>
  <c r="I874" i="4"/>
  <c r="G874" i="4"/>
  <c r="E874" i="4"/>
  <c r="B874" i="4"/>
  <c r="A874" i="4"/>
  <c r="U873" i="4"/>
  <c r="S873" i="4"/>
  <c r="Q873" i="4"/>
  <c r="O873" i="4"/>
  <c r="M873" i="4"/>
  <c r="K873" i="4"/>
  <c r="I873" i="4"/>
  <c r="G873" i="4"/>
  <c r="E873" i="4"/>
  <c r="B873" i="4"/>
  <c r="A873" i="4"/>
  <c r="U872" i="4"/>
  <c r="S872" i="4"/>
  <c r="Q872" i="4"/>
  <c r="O872" i="4"/>
  <c r="M872" i="4"/>
  <c r="K872" i="4"/>
  <c r="I872" i="4"/>
  <c r="G872" i="4"/>
  <c r="E872" i="4"/>
  <c r="B872" i="4"/>
  <c r="A872" i="4"/>
  <c r="U871" i="4"/>
  <c r="S871" i="4"/>
  <c r="Q871" i="4"/>
  <c r="O871" i="4"/>
  <c r="M871" i="4"/>
  <c r="K871" i="4"/>
  <c r="I871" i="4"/>
  <c r="G871" i="4"/>
  <c r="E871" i="4"/>
  <c r="B871" i="4"/>
  <c r="A871" i="4"/>
  <c r="U870" i="4"/>
  <c r="S870" i="4"/>
  <c r="Q870" i="4"/>
  <c r="O870" i="4"/>
  <c r="M870" i="4"/>
  <c r="K870" i="4"/>
  <c r="I870" i="4"/>
  <c r="G870" i="4"/>
  <c r="E870" i="4"/>
  <c r="B870" i="4"/>
  <c r="A870" i="4"/>
  <c r="U869" i="4"/>
  <c r="S869" i="4"/>
  <c r="Q869" i="4"/>
  <c r="O869" i="4"/>
  <c r="M869" i="4"/>
  <c r="K869" i="4"/>
  <c r="I869" i="4"/>
  <c r="G869" i="4"/>
  <c r="E869" i="4"/>
  <c r="B869" i="4"/>
  <c r="A869" i="4"/>
  <c r="U868" i="4"/>
  <c r="S868" i="4"/>
  <c r="Q868" i="4"/>
  <c r="O868" i="4"/>
  <c r="M868" i="4"/>
  <c r="K868" i="4"/>
  <c r="I868" i="4"/>
  <c r="G868" i="4"/>
  <c r="E868" i="4"/>
  <c r="B868" i="4"/>
  <c r="A868" i="4"/>
  <c r="U867" i="4"/>
  <c r="S867" i="4"/>
  <c r="Q867" i="4"/>
  <c r="O867" i="4"/>
  <c r="M867" i="4"/>
  <c r="K867" i="4"/>
  <c r="I867" i="4"/>
  <c r="G867" i="4"/>
  <c r="E867" i="4"/>
  <c r="B867" i="4"/>
  <c r="A867" i="4"/>
  <c r="U866" i="4"/>
  <c r="S866" i="4"/>
  <c r="Q866" i="4"/>
  <c r="O866" i="4"/>
  <c r="M866" i="4"/>
  <c r="K866" i="4"/>
  <c r="I866" i="4"/>
  <c r="G866" i="4"/>
  <c r="E866" i="4"/>
  <c r="B866" i="4"/>
  <c r="A866" i="4"/>
  <c r="U865" i="4"/>
  <c r="S865" i="4"/>
  <c r="Q865" i="4"/>
  <c r="O865" i="4"/>
  <c r="M865" i="4"/>
  <c r="K865" i="4"/>
  <c r="I865" i="4"/>
  <c r="G865" i="4"/>
  <c r="E865" i="4"/>
  <c r="B865" i="4"/>
  <c r="A865" i="4"/>
  <c r="U864" i="4"/>
  <c r="S864" i="4"/>
  <c r="Q864" i="4"/>
  <c r="O864" i="4"/>
  <c r="M864" i="4"/>
  <c r="K864" i="4"/>
  <c r="I864" i="4"/>
  <c r="G864" i="4"/>
  <c r="E864" i="4"/>
  <c r="B864" i="4"/>
  <c r="A864" i="4"/>
  <c r="U863" i="4"/>
  <c r="S863" i="4"/>
  <c r="Q863" i="4"/>
  <c r="O863" i="4"/>
  <c r="M863" i="4"/>
  <c r="K863" i="4"/>
  <c r="I863" i="4"/>
  <c r="G863" i="4"/>
  <c r="E863" i="4"/>
  <c r="B863" i="4"/>
  <c r="A863" i="4"/>
  <c r="U862" i="4"/>
  <c r="S862" i="4"/>
  <c r="Q862" i="4"/>
  <c r="O862" i="4"/>
  <c r="M862" i="4"/>
  <c r="K862" i="4"/>
  <c r="I862" i="4"/>
  <c r="G862" i="4"/>
  <c r="E862" i="4"/>
  <c r="B862" i="4"/>
  <c r="A862" i="4"/>
  <c r="U861" i="4"/>
  <c r="S861" i="4"/>
  <c r="Q861" i="4"/>
  <c r="O861" i="4"/>
  <c r="M861" i="4"/>
  <c r="K861" i="4"/>
  <c r="I861" i="4"/>
  <c r="G861" i="4"/>
  <c r="E861" i="4"/>
  <c r="B861" i="4"/>
  <c r="A861" i="4"/>
  <c r="U860" i="4"/>
  <c r="S860" i="4"/>
  <c r="Q860" i="4"/>
  <c r="O860" i="4"/>
  <c r="M860" i="4"/>
  <c r="K860" i="4"/>
  <c r="I860" i="4"/>
  <c r="G860" i="4"/>
  <c r="E860" i="4"/>
  <c r="B860" i="4"/>
  <c r="A860" i="4"/>
  <c r="U859" i="4"/>
  <c r="S859" i="4"/>
  <c r="Q859" i="4"/>
  <c r="O859" i="4"/>
  <c r="M859" i="4"/>
  <c r="K859" i="4"/>
  <c r="I859" i="4"/>
  <c r="G859" i="4"/>
  <c r="E859" i="4"/>
  <c r="B859" i="4"/>
  <c r="A859" i="4"/>
  <c r="U858" i="4"/>
  <c r="S858" i="4"/>
  <c r="Q858" i="4"/>
  <c r="O858" i="4"/>
  <c r="M858" i="4"/>
  <c r="K858" i="4"/>
  <c r="I858" i="4"/>
  <c r="G858" i="4"/>
  <c r="E858" i="4"/>
  <c r="B858" i="4"/>
  <c r="A858" i="4"/>
  <c r="U857" i="4"/>
  <c r="S857" i="4"/>
  <c r="Q857" i="4"/>
  <c r="O857" i="4"/>
  <c r="M857" i="4"/>
  <c r="K857" i="4"/>
  <c r="I857" i="4"/>
  <c r="G857" i="4"/>
  <c r="E857" i="4"/>
  <c r="B857" i="4"/>
  <c r="A857" i="4"/>
  <c r="U856" i="4"/>
  <c r="S856" i="4"/>
  <c r="Q856" i="4"/>
  <c r="O856" i="4"/>
  <c r="M856" i="4"/>
  <c r="K856" i="4"/>
  <c r="I856" i="4"/>
  <c r="G856" i="4"/>
  <c r="E856" i="4"/>
  <c r="B856" i="4"/>
  <c r="A856" i="4"/>
  <c r="U855" i="4"/>
  <c r="S855" i="4"/>
  <c r="Q855" i="4"/>
  <c r="O855" i="4"/>
  <c r="M855" i="4"/>
  <c r="K855" i="4"/>
  <c r="I855" i="4"/>
  <c r="G855" i="4"/>
  <c r="E855" i="4"/>
  <c r="B855" i="4"/>
  <c r="A855" i="4"/>
  <c r="U854" i="4"/>
  <c r="S854" i="4"/>
  <c r="Q854" i="4"/>
  <c r="O854" i="4"/>
  <c r="M854" i="4"/>
  <c r="K854" i="4"/>
  <c r="I854" i="4"/>
  <c r="G854" i="4"/>
  <c r="E854" i="4"/>
  <c r="B854" i="4"/>
  <c r="A854" i="4"/>
  <c r="U853" i="4"/>
  <c r="S853" i="4"/>
  <c r="Q853" i="4"/>
  <c r="O853" i="4"/>
  <c r="M853" i="4"/>
  <c r="K853" i="4"/>
  <c r="I853" i="4"/>
  <c r="G853" i="4"/>
  <c r="E853" i="4"/>
  <c r="B853" i="4"/>
  <c r="A853" i="4"/>
  <c r="U852" i="4"/>
  <c r="S852" i="4"/>
  <c r="Q852" i="4"/>
  <c r="O852" i="4"/>
  <c r="M852" i="4"/>
  <c r="K852" i="4"/>
  <c r="I852" i="4"/>
  <c r="G852" i="4"/>
  <c r="E852" i="4"/>
  <c r="B852" i="4"/>
  <c r="A852" i="4"/>
  <c r="U851" i="4"/>
  <c r="S851" i="4"/>
  <c r="Q851" i="4"/>
  <c r="O851" i="4"/>
  <c r="M851" i="4"/>
  <c r="K851" i="4"/>
  <c r="I851" i="4"/>
  <c r="G851" i="4"/>
  <c r="E851" i="4"/>
  <c r="B851" i="4"/>
  <c r="A851" i="4"/>
  <c r="U850" i="4"/>
  <c r="S850" i="4"/>
  <c r="Q850" i="4"/>
  <c r="O850" i="4"/>
  <c r="M850" i="4"/>
  <c r="K850" i="4"/>
  <c r="I850" i="4"/>
  <c r="G850" i="4"/>
  <c r="E850" i="4"/>
  <c r="B850" i="4"/>
  <c r="A850" i="4"/>
  <c r="U849" i="4"/>
  <c r="S849" i="4"/>
  <c r="Q849" i="4"/>
  <c r="O849" i="4"/>
  <c r="M849" i="4"/>
  <c r="K849" i="4"/>
  <c r="I849" i="4"/>
  <c r="G849" i="4"/>
  <c r="E849" i="4"/>
  <c r="B849" i="4"/>
  <c r="A849" i="4"/>
  <c r="U848" i="4"/>
  <c r="S848" i="4"/>
  <c r="Q848" i="4"/>
  <c r="O848" i="4"/>
  <c r="M848" i="4"/>
  <c r="K848" i="4"/>
  <c r="I848" i="4"/>
  <c r="G848" i="4"/>
  <c r="E848" i="4"/>
  <c r="B848" i="4"/>
  <c r="A848" i="4"/>
  <c r="U847" i="4"/>
  <c r="S847" i="4"/>
  <c r="Q847" i="4"/>
  <c r="O847" i="4"/>
  <c r="M847" i="4"/>
  <c r="K847" i="4"/>
  <c r="I847" i="4"/>
  <c r="G847" i="4"/>
  <c r="E847" i="4"/>
  <c r="B847" i="4"/>
  <c r="A847" i="4"/>
  <c r="U846" i="4"/>
  <c r="S846" i="4"/>
  <c r="Q846" i="4"/>
  <c r="O846" i="4"/>
  <c r="M846" i="4"/>
  <c r="K846" i="4"/>
  <c r="I846" i="4"/>
  <c r="G846" i="4"/>
  <c r="E846" i="4"/>
  <c r="B846" i="4"/>
  <c r="A846" i="4"/>
  <c r="U845" i="4"/>
  <c r="S845" i="4"/>
  <c r="Q845" i="4"/>
  <c r="O845" i="4"/>
  <c r="M845" i="4"/>
  <c r="K845" i="4"/>
  <c r="I845" i="4"/>
  <c r="G845" i="4"/>
  <c r="E845" i="4"/>
  <c r="B845" i="4"/>
  <c r="A845" i="4"/>
  <c r="U844" i="4"/>
  <c r="S844" i="4"/>
  <c r="Q844" i="4"/>
  <c r="O844" i="4"/>
  <c r="M844" i="4"/>
  <c r="K844" i="4"/>
  <c r="I844" i="4"/>
  <c r="G844" i="4"/>
  <c r="E844" i="4"/>
  <c r="B844" i="4"/>
  <c r="A844" i="4"/>
  <c r="U843" i="4"/>
  <c r="S843" i="4"/>
  <c r="Q843" i="4"/>
  <c r="O843" i="4"/>
  <c r="M843" i="4"/>
  <c r="K843" i="4"/>
  <c r="I843" i="4"/>
  <c r="G843" i="4"/>
  <c r="E843" i="4"/>
  <c r="B843" i="4"/>
  <c r="A843" i="4"/>
  <c r="U842" i="4"/>
  <c r="S842" i="4"/>
  <c r="Q842" i="4"/>
  <c r="O842" i="4"/>
  <c r="M842" i="4"/>
  <c r="K842" i="4"/>
  <c r="I842" i="4"/>
  <c r="G842" i="4"/>
  <c r="E842" i="4"/>
  <c r="B842" i="4"/>
  <c r="A842" i="4"/>
  <c r="U841" i="4"/>
  <c r="S841" i="4"/>
  <c r="Q841" i="4"/>
  <c r="O841" i="4"/>
  <c r="M841" i="4"/>
  <c r="K841" i="4"/>
  <c r="I841" i="4"/>
  <c r="G841" i="4"/>
  <c r="E841" i="4"/>
  <c r="B841" i="4"/>
  <c r="A841" i="4"/>
  <c r="U840" i="4"/>
  <c r="S840" i="4"/>
  <c r="Q840" i="4"/>
  <c r="O840" i="4"/>
  <c r="M840" i="4"/>
  <c r="K840" i="4"/>
  <c r="I840" i="4"/>
  <c r="G840" i="4"/>
  <c r="E840" i="4"/>
  <c r="B840" i="4"/>
  <c r="A840" i="4"/>
  <c r="U839" i="4"/>
  <c r="S839" i="4"/>
  <c r="Q839" i="4"/>
  <c r="O839" i="4"/>
  <c r="M839" i="4"/>
  <c r="K839" i="4"/>
  <c r="I839" i="4"/>
  <c r="G839" i="4"/>
  <c r="E839" i="4"/>
  <c r="B839" i="4"/>
  <c r="A839" i="4"/>
  <c r="U838" i="4"/>
  <c r="S838" i="4"/>
  <c r="Q838" i="4"/>
  <c r="O838" i="4"/>
  <c r="M838" i="4"/>
  <c r="K838" i="4"/>
  <c r="I838" i="4"/>
  <c r="G838" i="4"/>
  <c r="E838" i="4"/>
  <c r="B838" i="4"/>
  <c r="A838" i="4"/>
  <c r="U837" i="4"/>
  <c r="S837" i="4"/>
  <c r="Q837" i="4"/>
  <c r="O837" i="4"/>
  <c r="M837" i="4"/>
  <c r="K837" i="4"/>
  <c r="I837" i="4"/>
  <c r="G837" i="4"/>
  <c r="E837" i="4"/>
  <c r="B837" i="4"/>
  <c r="A837" i="4"/>
  <c r="U836" i="4"/>
  <c r="S836" i="4"/>
  <c r="Q836" i="4"/>
  <c r="O836" i="4"/>
  <c r="M836" i="4"/>
  <c r="K836" i="4"/>
  <c r="I836" i="4"/>
  <c r="G836" i="4"/>
  <c r="E836" i="4"/>
  <c r="B836" i="4"/>
  <c r="A836" i="4"/>
  <c r="U835" i="4"/>
  <c r="S835" i="4"/>
  <c r="Q835" i="4"/>
  <c r="O835" i="4"/>
  <c r="M835" i="4"/>
  <c r="K835" i="4"/>
  <c r="I835" i="4"/>
  <c r="G835" i="4"/>
  <c r="E835" i="4"/>
  <c r="B835" i="4"/>
  <c r="A835" i="4"/>
  <c r="U834" i="4"/>
  <c r="S834" i="4"/>
  <c r="Q834" i="4"/>
  <c r="O834" i="4"/>
  <c r="M834" i="4"/>
  <c r="K834" i="4"/>
  <c r="I834" i="4"/>
  <c r="G834" i="4"/>
  <c r="E834" i="4"/>
  <c r="B834" i="4"/>
  <c r="A834" i="4"/>
  <c r="U833" i="4"/>
  <c r="S833" i="4"/>
  <c r="Q833" i="4"/>
  <c r="O833" i="4"/>
  <c r="M833" i="4"/>
  <c r="K833" i="4"/>
  <c r="I833" i="4"/>
  <c r="G833" i="4"/>
  <c r="E833" i="4"/>
  <c r="B833" i="4"/>
  <c r="A833" i="4"/>
  <c r="U832" i="4"/>
  <c r="S832" i="4"/>
  <c r="Q832" i="4"/>
  <c r="O832" i="4"/>
  <c r="M832" i="4"/>
  <c r="K832" i="4"/>
  <c r="I832" i="4"/>
  <c r="G832" i="4"/>
  <c r="E832" i="4"/>
  <c r="B832" i="4"/>
  <c r="A832" i="4"/>
  <c r="U831" i="4"/>
  <c r="S831" i="4"/>
  <c r="Q831" i="4"/>
  <c r="O831" i="4"/>
  <c r="M831" i="4"/>
  <c r="K831" i="4"/>
  <c r="I831" i="4"/>
  <c r="G831" i="4"/>
  <c r="E831" i="4"/>
  <c r="B831" i="4"/>
  <c r="A831" i="4"/>
  <c r="U830" i="4"/>
  <c r="S830" i="4"/>
  <c r="Q830" i="4"/>
  <c r="O830" i="4"/>
  <c r="M830" i="4"/>
  <c r="K830" i="4"/>
  <c r="I830" i="4"/>
  <c r="G830" i="4"/>
  <c r="E830" i="4"/>
  <c r="B830" i="4"/>
  <c r="A830" i="4"/>
  <c r="U829" i="4"/>
  <c r="S829" i="4"/>
  <c r="Q829" i="4"/>
  <c r="O829" i="4"/>
  <c r="M829" i="4"/>
  <c r="K829" i="4"/>
  <c r="I829" i="4"/>
  <c r="G829" i="4"/>
  <c r="E829" i="4"/>
  <c r="B829" i="4"/>
  <c r="A829" i="4"/>
  <c r="U828" i="4"/>
  <c r="S828" i="4"/>
  <c r="Q828" i="4"/>
  <c r="O828" i="4"/>
  <c r="M828" i="4"/>
  <c r="K828" i="4"/>
  <c r="I828" i="4"/>
  <c r="G828" i="4"/>
  <c r="E828" i="4"/>
  <c r="B828" i="4"/>
  <c r="A828" i="4"/>
  <c r="U827" i="4"/>
  <c r="S827" i="4"/>
  <c r="Q827" i="4"/>
  <c r="O827" i="4"/>
  <c r="M827" i="4"/>
  <c r="K827" i="4"/>
  <c r="I827" i="4"/>
  <c r="G827" i="4"/>
  <c r="E827" i="4"/>
  <c r="B827" i="4"/>
  <c r="A827" i="4"/>
  <c r="U826" i="4"/>
  <c r="S826" i="4"/>
  <c r="Q826" i="4"/>
  <c r="O826" i="4"/>
  <c r="M826" i="4"/>
  <c r="K826" i="4"/>
  <c r="I826" i="4"/>
  <c r="G826" i="4"/>
  <c r="E826" i="4"/>
  <c r="B826" i="4"/>
  <c r="A826" i="4"/>
  <c r="U825" i="4"/>
  <c r="S825" i="4"/>
  <c r="Q825" i="4"/>
  <c r="O825" i="4"/>
  <c r="M825" i="4"/>
  <c r="K825" i="4"/>
  <c r="I825" i="4"/>
  <c r="G825" i="4"/>
  <c r="E825" i="4"/>
  <c r="B825" i="4"/>
  <c r="A825" i="4"/>
  <c r="U824" i="4"/>
  <c r="S824" i="4"/>
  <c r="Q824" i="4"/>
  <c r="O824" i="4"/>
  <c r="M824" i="4"/>
  <c r="K824" i="4"/>
  <c r="I824" i="4"/>
  <c r="G824" i="4"/>
  <c r="E824" i="4"/>
  <c r="B824" i="4"/>
  <c r="A824" i="4"/>
  <c r="U823" i="4"/>
  <c r="S823" i="4"/>
  <c r="Q823" i="4"/>
  <c r="O823" i="4"/>
  <c r="M823" i="4"/>
  <c r="K823" i="4"/>
  <c r="I823" i="4"/>
  <c r="G823" i="4"/>
  <c r="E823" i="4"/>
  <c r="B823" i="4"/>
  <c r="A823" i="4"/>
  <c r="U822" i="4"/>
  <c r="S822" i="4"/>
  <c r="Q822" i="4"/>
  <c r="O822" i="4"/>
  <c r="M822" i="4"/>
  <c r="K822" i="4"/>
  <c r="I822" i="4"/>
  <c r="G822" i="4"/>
  <c r="E822" i="4"/>
  <c r="B822" i="4"/>
  <c r="A822" i="4"/>
  <c r="U821" i="4"/>
  <c r="S821" i="4"/>
  <c r="Q821" i="4"/>
  <c r="O821" i="4"/>
  <c r="M821" i="4"/>
  <c r="K821" i="4"/>
  <c r="I821" i="4"/>
  <c r="G821" i="4"/>
  <c r="E821" i="4"/>
  <c r="B821" i="4"/>
  <c r="A821" i="4"/>
  <c r="U820" i="4"/>
  <c r="S820" i="4"/>
  <c r="Q820" i="4"/>
  <c r="O820" i="4"/>
  <c r="M820" i="4"/>
  <c r="K820" i="4"/>
  <c r="I820" i="4"/>
  <c r="G820" i="4"/>
  <c r="E820" i="4"/>
  <c r="B820" i="4"/>
  <c r="A820" i="4"/>
  <c r="U819" i="4"/>
  <c r="S819" i="4"/>
  <c r="Q819" i="4"/>
  <c r="O819" i="4"/>
  <c r="M819" i="4"/>
  <c r="K819" i="4"/>
  <c r="I819" i="4"/>
  <c r="G819" i="4"/>
  <c r="E819" i="4"/>
  <c r="B819" i="4"/>
  <c r="A819" i="4"/>
  <c r="U818" i="4"/>
  <c r="S818" i="4"/>
  <c r="Q818" i="4"/>
  <c r="O818" i="4"/>
  <c r="M818" i="4"/>
  <c r="K818" i="4"/>
  <c r="I818" i="4"/>
  <c r="G818" i="4"/>
  <c r="E818" i="4"/>
  <c r="B818" i="4"/>
  <c r="A818" i="4"/>
  <c r="U817" i="4"/>
  <c r="S817" i="4"/>
  <c r="Q817" i="4"/>
  <c r="O817" i="4"/>
  <c r="M817" i="4"/>
  <c r="K817" i="4"/>
  <c r="I817" i="4"/>
  <c r="G817" i="4"/>
  <c r="E817" i="4"/>
  <c r="B817" i="4"/>
  <c r="A817" i="4"/>
  <c r="U816" i="4"/>
  <c r="S816" i="4"/>
  <c r="Q816" i="4"/>
  <c r="O816" i="4"/>
  <c r="M816" i="4"/>
  <c r="K816" i="4"/>
  <c r="I816" i="4"/>
  <c r="G816" i="4"/>
  <c r="E816" i="4"/>
  <c r="B816" i="4"/>
  <c r="A816" i="4"/>
  <c r="U815" i="4"/>
  <c r="S815" i="4"/>
  <c r="Q815" i="4"/>
  <c r="O815" i="4"/>
  <c r="M815" i="4"/>
  <c r="K815" i="4"/>
  <c r="I815" i="4"/>
  <c r="G815" i="4"/>
  <c r="E815" i="4"/>
  <c r="B815" i="4"/>
  <c r="A815" i="4"/>
  <c r="U814" i="4"/>
  <c r="S814" i="4"/>
  <c r="Q814" i="4"/>
  <c r="O814" i="4"/>
  <c r="M814" i="4"/>
  <c r="K814" i="4"/>
  <c r="I814" i="4"/>
  <c r="G814" i="4"/>
  <c r="E814" i="4"/>
  <c r="B814" i="4"/>
  <c r="A814" i="4"/>
  <c r="U813" i="4"/>
  <c r="S813" i="4"/>
  <c r="Q813" i="4"/>
  <c r="O813" i="4"/>
  <c r="M813" i="4"/>
  <c r="K813" i="4"/>
  <c r="I813" i="4"/>
  <c r="G813" i="4"/>
  <c r="E813" i="4"/>
  <c r="B813" i="4"/>
  <c r="A813" i="4"/>
  <c r="U812" i="4"/>
  <c r="S812" i="4"/>
  <c r="Q812" i="4"/>
  <c r="O812" i="4"/>
  <c r="M812" i="4"/>
  <c r="K812" i="4"/>
  <c r="I812" i="4"/>
  <c r="G812" i="4"/>
  <c r="E812" i="4"/>
  <c r="B812" i="4"/>
  <c r="A812" i="4"/>
  <c r="U811" i="4"/>
  <c r="S811" i="4"/>
  <c r="Q811" i="4"/>
  <c r="O811" i="4"/>
  <c r="M811" i="4"/>
  <c r="K811" i="4"/>
  <c r="I811" i="4"/>
  <c r="G811" i="4"/>
  <c r="E811" i="4"/>
  <c r="B811" i="4"/>
  <c r="A811" i="4"/>
  <c r="U810" i="4"/>
  <c r="S810" i="4"/>
  <c r="Q810" i="4"/>
  <c r="O810" i="4"/>
  <c r="M810" i="4"/>
  <c r="K810" i="4"/>
  <c r="I810" i="4"/>
  <c r="G810" i="4"/>
  <c r="E810" i="4"/>
  <c r="B810" i="4"/>
  <c r="A810" i="4"/>
  <c r="U809" i="4"/>
  <c r="S809" i="4"/>
  <c r="Q809" i="4"/>
  <c r="O809" i="4"/>
  <c r="M809" i="4"/>
  <c r="K809" i="4"/>
  <c r="I809" i="4"/>
  <c r="G809" i="4"/>
  <c r="E809" i="4"/>
  <c r="B809" i="4"/>
  <c r="A809" i="4"/>
  <c r="U808" i="4"/>
  <c r="S808" i="4"/>
  <c r="Q808" i="4"/>
  <c r="O808" i="4"/>
  <c r="M808" i="4"/>
  <c r="K808" i="4"/>
  <c r="I808" i="4"/>
  <c r="G808" i="4"/>
  <c r="E808" i="4"/>
  <c r="B808" i="4"/>
  <c r="A808" i="4"/>
  <c r="U807" i="4"/>
  <c r="S807" i="4"/>
  <c r="Q807" i="4"/>
  <c r="O807" i="4"/>
  <c r="M807" i="4"/>
  <c r="K807" i="4"/>
  <c r="I807" i="4"/>
  <c r="G807" i="4"/>
  <c r="E807" i="4"/>
  <c r="B807" i="4"/>
  <c r="A807" i="4"/>
  <c r="U806" i="4"/>
  <c r="S806" i="4"/>
  <c r="Q806" i="4"/>
  <c r="O806" i="4"/>
  <c r="M806" i="4"/>
  <c r="K806" i="4"/>
  <c r="I806" i="4"/>
  <c r="G806" i="4"/>
  <c r="E806" i="4"/>
  <c r="B806" i="4"/>
  <c r="A806" i="4"/>
  <c r="U805" i="4"/>
  <c r="S805" i="4"/>
  <c r="Q805" i="4"/>
  <c r="O805" i="4"/>
  <c r="M805" i="4"/>
  <c r="K805" i="4"/>
  <c r="I805" i="4"/>
  <c r="G805" i="4"/>
  <c r="E805" i="4"/>
  <c r="B805" i="4"/>
  <c r="A805" i="4"/>
  <c r="U804" i="4"/>
  <c r="S804" i="4"/>
  <c r="Q804" i="4"/>
  <c r="O804" i="4"/>
  <c r="M804" i="4"/>
  <c r="K804" i="4"/>
  <c r="I804" i="4"/>
  <c r="G804" i="4"/>
  <c r="E804" i="4"/>
  <c r="B804" i="4"/>
  <c r="A804" i="4"/>
  <c r="U803" i="4"/>
  <c r="S803" i="4"/>
  <c r="Q803" i="4"/>
  <c r="O803" i="4"/>
  <c r="M803" i="4"/>
  <c r="K803" i="4"/>
  <c r="I803" i="4"/>
  <c r="G803" i="4"/>
  <c r="E803" i="4"/>
  <c r="B803" i="4"/>
  <c r="A803" i="4"/>
  <c r="U802" i="4"/>
  <c r="S802" i="4"/>
  <c r="Q802" i="4"/>
  <c r="O802" i="4"/>
  <c r="M802" i="4"/>
  <c r="K802" i="4"/>
  <c r="I802" i="4"/>
  <c r="G802" i="4"/>
  <c r="E802" i="4"/>
  <c r="B802" i="4"/>
  <c r="A802" i="4"/>
  <c r="U801" i="4"/>
  <c r="S801" i="4"/>
  <c r="Q801" i="4"/>
  <c r="O801" i="4"/>
  <c r="M801" i="4"/>
  <c r="K801" i="4"/>
  <c r="I801" i="4"/>
  <c r="G801" i="4"/>
  <c r="E801" i="4"/>
  <c r="B801" i="4"/>
  <c r="A801" i="4"/>
  <c r="U800" i="4"/>
  <c r="S800" i="4"/>
  <c r="Q800" i="4"/>
  <c r="O800" i="4"/>
  <c r="M800" i="4"/>
  <c r="K800" i="4"/>
  <c r="I800" i="4"/>
  <c r="G800" i="4"/>
  <c r="E800" i="4"/>
  <c r="B800" i="4"/>
  <c r="A800" i="4"/>
  <c r="U799" i="4"/>
  <c r="S799" i="4"/>
  <c r="Q799" i="4"/>
  <c r="O799" i="4"/>
  <c r="M799" i="4"/>
  <c r="K799" i="4"/>
  <c r="I799" i="4"/>
  <c r="G799" i="4"/>
  <c r="E799" i="4"/>
  <c r="B799" i="4"/>
  <c r="A799" i="4"/>
  <c r="U798" i="4"/>
  <c r="S798" i="4"/>
  <c r="Q798" i="4"/>
  <c r="O798" i="4"/>
  <c r="M798" i="4"/>
  <c r="K798" i="4"/>
  <c r="I798" i="4"/>
  <c r="G798" i="4"/>
  <c r="E798" i="4"/>
  <c r="B798" i="4"/>
  <c r="A798" i="4"/>
  <c r="U797" i="4"/>
  <c r="S797" i="4"/>
  <c r="Q797" i="4"/>
  <c r="O797" i="4"/>
  <c r="M797" i="4"/>
  <c r="K797" i="4"/>
  <c r="I797" i="4"/>
  <c r="G797" i="4"/>
  <c r="E797" i="4"/>
  <c r="B797" i="4"/>
  <c r="A797" i="4"/>
  <c r="U796" i="4"/>
  <c r="S796" i="4"/>
  <c r="Q796" i="4"/>
  <c r="O796" i="4"/>
  <c r="M796" i="4"/>
  <c r="K796" i="4"/>
  <c r="I796" i="4"/>
  <c r="G796" i="4"/>
  <c r="E796" i="4"/>
  <c r="B796" i="4"/>
  <c r="A796" i="4"/>
  <c r="U795" i="4"/>
  <c r="S795" i="4"/>
  <c r="Q795" i="4"/>
  <c r="O795" i="4"/>
  <c r="M795" i="4"/>
  <c r="K795" i="4"/>
  <c r="I795" i="4"/>
  <c r="G795" i="4"/>
  <c r="E795" i="4"/>
  <c r="B795" i="4"/>
  <c r="A795" i="4"/>
  <c r="U794" i="4"/>
  <c r="S794" i="4"/>
  <c r="Q794" i="4"/>
  <c r="O794" i="4"/>
  <c r="M794" i="4"/>
  <c r="K794" i="4"/>
  <c r="I794" i="4"/>
  <c r="G794" i="4"/>
  <c r="E794" i="4"/>
  <c r="B794" i="4"/>
  <c r="A794" i="4"/>
  <c r="U793" i="4"/>
  <c r="S793" i="4"/>
  <c r="Q793" i="4"/>
  <c r="O793" i="4"/>
  <c r="M793" i="4"/>
  <c r="K793" i="4"/>
  <c r="I793" i="4"/>
  <c r="G793" i="4"/>
  <c r="E793" i="4"/>
  <c r="B793" i="4"/>
  <c r="A793" i="4"/>
  <c r="U792" i="4"/>
  <c r="S792" i="4"/>
  <c r="Q792" i="4"/>
  <c r="O792" i="4"/>
  <c r="M792" i="4"/>
  <c r="K792" i="4"/>
  <c r="I792" i="4"/>
  <c r="G792" i="4"/>
  <c r="E792" i="4"/>
  <c r="B792" i="4"/>
  <c r="A792" i="4"/>
  <c r="U791" i="4"/>
  <c r="S791" i="4"/>
  <c r="Q791" i="4"/>
  <c r="O791" i="4"/>
  <c r="M791" i="4"/>
  <c r="K791" i="4"/>
  <c r="I791" i="4"/>
  <c r="G791" i="4"/>
  <c r="E791" i="4"/>
  <c r="B791" i="4"/>
  <c r="A791" i="4"/>
  <c r="U790" i="4"/>
  <c r="S790" i="4"/>
  <c r="Q790" i="4"/>
  <c r="O790" i="4"/>
  <c r="M790" i="4"/>
  <c r="K790" i="4"/>
  <c r="I790" i="4"/>
  <c r="G790" i="4"/>
  <c r="E790" i="4"/>
  <c r="B790" i="4"/>
  <c r="A790" i="4"/>
  <c r="U789" i="4"/>
  <c r="S789" i="4"/>
  <c r="Q789" i="4"/>
  <c r="O789" i="4"/>
  <c r="M789" i="4"/>
  <c r="K789" i="4"/>
  <c r="I789" i="4"/>
  <c r="G789" i="4"/>
  <c r="E789" i="4"/>
  <c r="B789" i="4"/>
  <c r="A789" i="4"/>
  <c r="U788" i="4"/>
  <c r="S788" i="4"/>
  <c r="Q788" i="4"/>
  <c r="O788" i="4"/>
  <c r="M788" i="4"/>
  <c r="K788" i="4"/>
  <c r="I788" i="4"/>
  <c r="G788" i="4"/>
  <c r="E788" i="4"/>
  <c r="B788" i="4"/>
  <c r="A788" i="4"/>
  <c r="U787" i="4"/>
  <c r="S787" i="4"/>
  <c r="Q787" i="4"/>
  <c r="O787" i="4"/>
  <c r="M787" i="4"/>
  <c r="K787" i="4"/>
  <c r="I787" i="4"/>
  <c r="G787" i="4"/>
  <c r="E787" i="4"/>
  <c r="B787" i="4"/>
  <c r="A787" i="4"/>
  <c r="U786" i="4"/>
  <c r="S786" i="4"/>
  <c r="Q786" i="4"/>
  <c r="O786" i="4"/>
  <c r="M786" i="4"/>
  <c r="K786" i="4"/>
  <c r="I786" i="4"/>
  <c r="G786" i="4"/>
  <c r="E786" i="4"/>
  <c r="B786" i="4"/>
  <c r="A786" i="4"/>
  <c r="U785" i="4"/>
  <c r="S785" i="4"/>
  <c r="Q785" i="4"/>
  <c r="O785" i="4"/>
  <c r="M785" i="4"/>
  <c r="K785" i="4"/>
  <c r="I785" i="4"/>
  <c r="G785" i="4"/>
  <c r="E785" i="4"/>
  <c r="B785" i="4"/>
  <c r="A785" i="4"/>
  <c r="U784" i="4"/>
  <c r="S784" i="4"/>
  <c r="Q784" i="4"/>
  <c r="O784" i="4"/>
  <c r="M784" i="4"/>
  <c r="K784" i="4"/>
  <c r="I784" i="4"/>
  <c r="G784" i="4"/>
  <c r="E784" i="4"/>
  <c r="B784" i="4"/>
  <c r="A784" i="4"/>
  <c r="U783" i="4"/>
  <c r="S783" i="4"/>
  <c r="Q783" i="4"/>
  <c r="O783" i="4"/>
  <c r="M783" i="4"/>
  <c r="K783" i="4"/>
  <c r="I783" i="4"/>
  <c r="G783" i="4"/>
  <c r="E783" i="4"/>
  <c r="B783" i="4"/>
  <c r="A783" i="4"/>
  <c r="U782" i="4"/>
  <c r="S782" i="4"/>
  <c r="Q782" i="4"/>
  <c r="O782" i="4"/>
  <c r="M782" i="4"/>
  <c r="K782" i="4"/>
  <c r="I782" i="4"/>
  <c r="G782" i="4"/>
  <c r="E782" i="4"/>
  <c r="B782" i="4"/>
  <c r="A782" i="4"/>
  <c r="U781" i="4"/>
  <c r="S781" i="4"/>
  <c r="Q781" i="4"/>
  <c r="O781" i="4"/>
  <c r="M781" i="4"/>
  <c r="K781" i="4"/>
  <c r="I781" i="4"/>
  <c r="G781" i="4"/>
  <c r="E781" i="4"/>
  <c r="B781" i="4"/>
  <c r="A781" i="4"/>
  <c r="U780" i="4"/>
  <c r="S780" i="4"/>
  <c r="Q780" i="4"/>
  <c r="O780" i="4"/>
  <c r="M780" i="4"/>
  <c r="K780" i="4"/>
  <c r="I780" i="4"/>
  <c r="G780" i="4"/>
  <c r="E780" i="4"/>
  <c r="B780" i="4"/>
  <c r="A780" i="4"/>
  <c r="U779" i="4"/>
  <c r="S779" i="4"/>
  <c r="Q779" i="4"/>
  <c r="O779" i="4"/>
  <c r="M779" i="4"/>
  <c r="K779" i="4"/>
  <c r="I779" i="4"/>
  <c r="G779" i="4"/>
  <c r="E779" i="4"/>
  <c r="B779" i="4"/>
  <c r="A779" i="4"/>
  <c r="U778" i="4"/>
  <c r="S778" i="4"/>
  <c r="Q778" i="4"/>
  <c r="O778" i="4"/>
  <c r="M778" i="4"/>
  <c r="K778" i="4"/>
  <c r="I778" i="4"/>
  <c r="G778" i="4"/>
  <c r="E778" i="4"/>
  <c r="B778" i="4"/>
  <c r="A778" i="4"/>
  <c r="U777" i="4"/>
  <c r="S777" i="4"/>
  <c r="Q777" i="4"/>
  <c r="O777" i="4"/>
  <c r="M777" i="4"/>
  <c r="K777" i="4"/>
  <c r="I777" i="4"/>
  <c r="G777" i="4"/>
  <c r="E777" i="4"/>
  <c r="B777" i="4"/>
  <c r="A777" i="4"/>
  <c r="U776" i="4"/>
  <c r="S776" i="4"/>
  <c r="Q776" i="4"/>
  <c r="O776" i="4"/>
  <c r="M776" i="4"/>
  <c r="K776" i="4"/>
  <c r="I776" i="4"/>
  <c r="G776" i="4"/>
  <c r="E776" i="4"/>
  <c r="B776" i="4"/>
  <c r="A776" i="4"/>
  <c r="U775" i="4"/>
  <c r="S775" i="4"/>
  <c r="Q775" i="4"/>
  <c r="O775" i="4"/>
  <c r="M775" i="4"/>
  <c r="K775" i="4"/>
  <c r="I775" i="4"/>
  <c r="G775" i="4"/>
  <c r="E775" i="4"/>
  <c r="B775" i="4"/>
  <c r="A775" i="4"/>
  <c r="U774" i="4"/>
  <c r="S774" i="4"/>
  <c r="Q774" i="4"/>
  <c r="O774" i="4"/>
  <c r="M774" i="4"/>
  <c r="K774" i="4"/>
  <c r="I774" i="4"/>
  <c r="G774" i="4"/>
  <c r="E774" i="4"/>
  <c r="B774" i="4"/>
  <c r="A774" i="4"/>
  <c r="U773" i="4"/>
  <c r="S773" i="4"/>
  <c r="Q773" i="4"/>
  <c r="O773" i="4"/>
  <c r="M773" i="4"/>
  <c r="K773" i="4"/>
  <c r="I773" i="4"/>
  <c r="G773" i="4"/>
  <c r="E773" i="4"/>
  <c r="B773" i="4"/>
  <c r="A773" i="4"/>
  <c r="U772" i="4"/>
  <c r="S772" i="4"/>
  <c r="Q772" i="4"/>
  <c r="O772" i="4"/>
  <c r="M772" i="4"/>
  <c r="K772" i="4"/>
  <c r="I772" i="4"/>
  <c r="G772" i="4"/>
  <c r="E772" i="4"/>
  <c r="B772" i="4"/>
  <c r="A772" i="4"/>
  <c r="U771" i="4"/>
  <c r="S771" i="4"/>
  <c r="Q771" i="4"/>
  <c r="O771" i="4"/>
  <c r="M771" i="4"/>
  <c r="K771" i="4"/>
  <c r="I771" i="4"/>
  <c r="G771" i="4"/>
  <c r="E771" i="4"/>
  <c r="B771" i="4"/>
  <c r="A771" i="4"/>
  <c r="U770" i="4"/>
  <c r="S770" i="4"/>
  <c r="Q770" i="4"/>
  <c r="O770" i="4"/>
  <c r="M770" i="4"/>
  <c r="K770" i="4"/>
  <c r="I770" i="4"/>
  <c r="G770" i="4"/>
  <c r="E770" i="4"/>
  <c r="B770" i="4"/>
  <c r="A770" i="4"/>
  <c r="U769" i="4"/>
  <c r="S769" i="4"/>
  <c r="Q769" i="4"/>
  <c r="O769" i="4"/>
  <c r="M769" i="4"/>
  <c r="K769" i="4"/>
  <c r="I769" i="4"/>
  <c r="G769" i="4"/>
  <c r="E769" i="4"/>
  <c r="B769" i="4"/>
  <c r="A769" i="4"/>
  <c r="U768" i="4"/>
  <c r="S768" i="4"/>
  <c r="Q768" i="4"/>
  <c r="O768" i="4"/>
  <c r="M768" i="4"/>
  <c r="K768" i="4"/>
  <c r="I768" i="4"/>
  <c r="G768" i="4"/>
  <c r="E768" i="4"/>
  <c r="B768" i="4"/>
  <c r="A768" i="4"/>
  <c r="U767" i="4"/>
  <c r="S767" i="4"/>
  <c r="Q767" i="4"/>
  <c r="O767" i="4"/>
  <c r="M767" i="4"/>
  <c r="K767" i="4"/>
  <c r="I767" i="4"/>
  <c r="G767" i="4"/>
  <c r="E767" i="4"/>
  <c r="B767" i="4"/>
  <c r="A767" i="4"/>
  <c r="U766" i="4"/>
  <c r="S766" i="4"/>
  <c r="Q766" i="4"/>
  <c r="O766" i="4"/>
  <c r="M766" i="4"/>
  <c r="K766" i="4"/>
  <c r="I766" i="4"/>
  <c r="G766" i="4"/>
  <c r="E766" i="4"/>
  <c r="B766" i="4"/>
  <c r="A766" i="4"/>
  <c r="U765" i="4"/>
  <c r="S765" i="4"/>
  <c r="Q765" i="4"/>
  <c r="O765" i="4"/>
  <c r="M765" i="4"/>
  <c r="K765" i="4"/>
  <c r="I765" i="4"/>
  <c r="G765" i="4"/>
  <c r="E765" i="4"/>
  <c r="B765" i="4"/>
  <c r="A765" i="4"/>
  <c r="U764" i="4"/>
  <c r="S764" i="4"/>
  <c r="Q764" i="4"/>
  <c r="O764" i="4"/>
  <c r="M764" i="4"/>
  <c r="K764" i="4"/>
  <c r="I764" i="4"/>
  <c r="G764" i="4"/>
  <c r="E764" i="4"/>
  <c r="B764" i="4"/>
  <c r="A764" i="4"/>
  <c r="U763" i="4"/>
  <c r="S763" i="4"/>
  <c r="Q763" i="4"/>
  <c r="O763" i="4"/>
  <c r="M763" i="4"/>
  <c r="K763" i="4"/>
  <c r="I763" i="4"/>
  <c r="G763" i="4"/>
  <c r="E763" i="4"/>
  <c r="B763" i="4"/>
  <c r="A763" i="4"/>
  <c r="U762" i="4"/>
  <c r="S762" i="4"/>
  <c r="Q762" i="4"/>
  <c r="O762" i="4"/>
  <c r="M762" i="4"/>
  <c r="K762" i="4"/>
  <c r="I762" i="4"/>
  <c r="G762" i="4"/>
  <c r="E762" i="4"/>
  <c r="B762" i="4"/>
  <c r="A762" i="4"/>
  <c r="U761" i="4"/>
  <c r="S761" i="4"/>
  <c r="Q761" i="4"/>
  <c r="O761" i="4"/>
  <c r="M761" i="4"/>
  <c r="K761" i="4"/>
  <c r="I761" i="4"/>
  <c r="G761" i="4"/>
  <c r="E761" i="4"/>
  <c r="B761" i="4"/>
  <c r="A761" i="4"/>
  <c r="U760" i="4"/>
  <c r="S760" i="4"/>
  <c r="Q760" i="4"/>
  <c r="O760" i="4"/>
  <c r="M760" i="4"/>
  <c r="K760" i="4"/>
  <c r="I760" i="4"/>
  <c r="G760" i="4"/>
  <c r="E760" i="4"/>
  <c r="B760" i="4"/>
  <c r="A760" i="4"/>
  <c r="U759" i="4"/>
  <c r="S759" i="4"/>
  <c r="Q759" i="4"/>
  <c r="O759" i="4"/>
  <c r="M759" i="4"/>
  <c r="K759" i="4"/>
  <c r="I759" i="4"/>
  <c r="G759" i="4"/>
  <c r="E759" i="4"/>
  <c r="B759" i="4"/>
  <c r="A759" i="4"/>
  <c r="U758" i="4"/>
  <c r="S758" i="4"/>
  <c r="Q758" i="4"/>
  <c r="O758" i="4"/>
  <c r="M758" i="4"/>
  <c r="K758" i="4"/>
  <c r="I758" i="4"/>
  <c r="G758" i="4"/>
  <c r="E758" i="4"/>
  <c r="B758" i="4"/>
  <c r="A758" i="4"/>
  <c r="U757" i="4"/>
  <c r="S757" i="4"/>
  <c r="Q757" i="4"/>
  <c r="O757" i="4"/>
  <c r="M757" i="4"/>
  <c r="K757" i="4"/>
  <c r="I757" i="4"/>
  <c r="G757" i="4"/>
  <c r="E757" i="4"/>
  <c r="B757" i="4"/>
  <c r="A757" i="4"/>
  <c r="U756" i="4"/>
  <c r="S756" i="4"/>
  <c r="Q756" i="4"/>
  <c r="O756" i="4"/>
  <c r="M756" i="4"/>
  <c r="K756" i="4"/>
  <c r="I756" i="4"/>
  <c r="G756" i="4"/>
  <c r="E756" i="4"/>
  <c r="B756" i="4"/>
  <c r="A756" i="4"/>
  <c r="U755" i="4"/>
  <c r="S755" i="4"/>
  <c r="Q755" i="4"/>
  <c r="O755" i="4"/>
  <c r="M755" i="4"/>
  <c r="K755" i="4"/>
  <c r="I755" i="4"/>
  <c r="G755" i="4"/>
  <c r="E755" i="4"/>
  <c r="B755" i="4"/>
  <c r="A755" i="4"/>
  <c r="U754" i="4"/>
  <c r="S754" i="4"/>
  <c r="Q754" i="4"/>
  <c r="O754" i="4"/>
  <c r="M754" i="4"/>
  <c r="K754" i="4"/>
  <c r="I754" i="4"/>
  <c r="G754" i="4"/>
  <c r="E754" i="4"/>
  <c r="B754" i="4"/>
  <c r="A754" i="4"/>
  <c r="U753" i="4"/>
  <c r="S753" i="4"/>
  <c r="Q753" i="4"/>
  <c r="O753" i="4"/>
  <c r="M753" i="4"/>
  <c r="K753" i="4"/>
  <c r="I753" i="4"/>
  <c r="G753" i="4"/>
  <c r="E753" i="4"/>
  <c r="B753" i="4"/>
  <c r="A753" i="4"/>
  <c r="U752" i="4"/>
  <c r="S752" i="4"/>
  <c r="Q752" i="4"/>
  <c r="O752" i="4"/>
  <c r="M752" i="4"/>
  <c r="K752" i="4"/>
  <c r="I752" i="4"/>
  <c r="G752" i="4"/>
  <c r="E752" i="4"/>
  <c r="B752" i="4"/>
  <c r="A752" i="4"/>
  <c r="U751" i="4"/>
  <c r="S751" i="4"/>
  <c r="Q751" i="4"/>
  <c r="O751" i="4"/>
  <c r="M751" i="4"/>
  <c r="K751" i="4"/>
  <c r="I751" i="4"/>
  <c r="G751" i="4"/>
  <c r="E751" i="4"/>
  <c r="B751" i="4"/>
  <c r="A751" i="4"/>
  <c r="U750" i="4"/>
  <c r="S750" i="4"/>
  <c r="Q750" i="4"/>
  <c r="O750" i="4"/>
  <c r="M750" i="4"/>
  <c r="K750" i="4"/>
  <c r="I750" i="4"/>
  <c r="G750" i="4"/>
  <c r="E750" i="4"/>
  <c r="B750" i="4"/>
  <c r="A750" i="4"/>
  <c r="U749" i="4"/>
  <c r="S749" i="4"/>
  <c r="Q749" i="4"/>
  <c r="O749" i="4"/>
  <c r="M749" i="4"/>
  <c r="K749" i="4"/>
  <c r="I749" i="4"/>
  <c r="G749" i="4"/>
  <c r="E749" i="4"/>
  <c r="B749" i="4"/>
  <c r="A749" i="4"/>
  <c r="U748" i="4"/>
  <c r="S748" i="4"/>
  <c r="Q748" i="4"/>
  <c r="O748" i="4"/>
  <c r="M748" i="4"/>
  <c r="K748" i="4"/>
  <c r="I748" i="4"/>
  <c r="G748" i="4"/>
  <c r="E748" i="4"/>
  <c r="B748" i="4"/>
  <c r="A748" i="4"/>
  <c r="U747" i="4"/>
  <c r="S747" i="4"/>
  <c r="Q747" i="4"/>
  <c r="O747" i="4"/>
  <c r="M747" i="4"/>
  <c r="K747" i="4"/>
  <c r="I747" i="4"/>
  <c r="G747" i="4"/>
  <c r="E747" i="4"/>
  <c r="B747" i="4"/>
  <c r="A747" i="4"/>
  <c r="U746" i="4"/>
  <c r="S746" i="4"/>
  <c r="Q746" i="4"/>
  <c r="O746" i="4"/>
  <c r="M746" i="4"/>
  <c r="K746" i="4"/>
  <c r="I746" i="4"/>
  <c r="G746" i="4"/>
  <c r="E746" i="4"/>
  <c r="B746" i="4"/>
  <c r="A746" i="4"/>
  <c r="U745" i="4"/>
  <c r="S745" i="4"/>
  <c r="Q745" i="4"/>
  <c r="O745" i="4"/>
  <c r="M745" i="4"/>
  <c r="K745" i="4"/>
  <c r="I745" i="4"/>
  <c r="G745" i="4"/>
  <c r="E745" i="4"/>
  <c r="B745" i="4"/>
  <c r="A745" i="4"/>
  <c r="U744" i="4"/>
  <c r="S744" i="4"/>
  <c r="Q744" i="4"/>
  <c r="O744" i="4"/>
  <c r="M744" i="4"/>
  <c r="K744" i="4"/>
  <c r="I744" i="4"/>
  <c r="G744" i="4"/>
  <c r="E744" i="4"/>
  <c r="B744" i="4"/>
  <c r="A744" i="4"/>
  <c r="U743" i="4"/>
  <c r="S743" i="4"/>
  <c r="Q743" i="4"/>
  <c r="O743" i="4"/>
  <c r="M743" i="4"/>
  <c r="K743" i="4"/>
  <c r="I743" i="4"/>
  <c r="G743" i="4"/>
  <c r="E743" i="4"/>
  <c r="B743" i="4"/>
  <c r="A743" i="4"/>
  <c r="U742" i="4"/>
  <c r="S742" i="4"/>
  <c r="Q742" i="4"/>
  <c r="O742" i="4"/>
  <c r="M742" i="4"/>
  <c r="K742" i="4"/>
  <c r="I742" i="4"/>
  <c r="G742" i="4"/>
  <c r="E742" i="4"/>
  <c r="B742" i="4"/>
  <c r="A742" i="4"/>
  <c r="U741" i="4"/>
  <c r="S741" i="4"/>
  <c r="Q741" i="4"/>
  <c r="O741" i="4"/>
  <c r="M741" i="4"/>
  <c r="K741" i="4"/>
  <c r="I741" i="4"/>
  <c r="G741" i="4"/>
  <c r="E741" i="4"/>
  <c r="B741" i="4"/>
  <c r="A741" i="4"/>
  <c r="U740" i="4"/>
  <c r="S740" i="4"/>
  <c r="Q740" i="4"/>
  <c r="O740" i="4"/>
  <c r="M740" i="4"/>
  <c r="K740" i="4"/>
  <c r="I740" i="4"/>
  <c r="G740" i="4"/>
  <c r="E740" i="4"/>
  <c r="B740" i="4"/>
  <c r="A740" i="4"/>
  <c r="U739" i="4"/>
  <c r="S739" i="4"/>
  <c r="Q739" i="4"/>
  <c r="O739" i="4"/>
  <c r="M739" i="4"/>
  <c r="K739" i="4"/>
  <c r="I739" i="4"/>
  <c r="G739" i="4"/>
  <c r="E739" i="4"/>
  <c r="B739" i="4"/>
  <c r="A739" i="4"/>
  <c r="U738" i="4"/>
  <c r="S738" i="4"/>
  <c r="Q738" i="4"/>
  <c r="O738" i="4"/>
  <c r="M738" i="4"/>
  <c r="K738" i="4"/>
  <c r="I738" i="4"/>
  <c r="G738" i="4"/>
  <c r="E738" i="4"/>
  <c r="B738" i="4"/>
  <c r="A738" i="4"/>
  <c r="U737" i="4"/>
  <c r="S737" i="4"/>
  <c r="Q737" i="4"/>
  <c r="O737" i="4"/>
  <c r="M737" i="4"/>
  <c r="K737" i="4"/>
  <c r="I737" i="4"/>
  <c r="G737" i="4"/>
  <c r="E737" i="4"/>
  <c r="B737" i="4"/>
  <c r="A737" i="4"/>
  <c r="U736" i="4"/>
  <c r="S736" i="4"/>
  <c r="Q736" i="4"/>
  <c r="O736" i="4"/>
  <c r="M736" i="4"/>
  <c r="K736" i="4"/>
  <c r="I736" i="4"/>
  <c r="G736" i="4"/>
  <c r="E736" i="4"/>
  <c r="B736" i="4"/>
  <c r="A736" i="4"/>
  <c r="U735" i="4"/>
  <c r="S735" i="4"/>
  <c r="Q735" i="4"/>
  <c r="O735" i="4"/>
  <c r="M735" i="4"/>
  <c r="K735" i="4"/>
  <c r="I735" i="4"/>
  <c r="G735" i="4"/>
  <c r="E735" i="4"/>
  <c r="B735" i="4"/>
  <c r="A735" i="4"/>
  <c r="U734" i="4"/>
  <c r="S734" i="4"/>
  <c r="Q734" i="4"/>
  <c r="O734" i="4"/>
  <c r="M734" i="4"/>
  <c r="K734" i="4"/>
  <c r="I734" i="4"/>
  <c r="G734" i="4"/>
  <c r="E734" i="4"/>
  <c r="B734" i="4"/>
  <c r="A734" i="4"/>
  <c r="U733" i="4"/>
  <c r="S733" i="4"/>
  <c r="Q733" i="4"/>
  <c r="O733" i="4"/>
  <c r="M733" i="4"/>
  <c r="K733" i="4"/>
  <c r="I733" i="4"/>
  <c r="G733" i="4"/>
  <c r="E733" i="4"/>
  <c r="B733" i="4"/>
  <c r="A733" i="4"/>
  <c r="U732" i="4"/>
  <c r="S732" i="4"/>
  <c r="Q732" i="4"/>
  <c r="O732" i="4"/>
  <c r="M732" i="4"/>
  <c r="K732" i="4"/>
  <c r="I732" i="4"/>
  <c r="G732" i="4"/>
  <c r="E732" i="4"/>
  <c r="B732" i="4"/>
  <c r="A732" i="4"/>
  <c r="U731" i="4"/>
  <c r="S731" i="4"/>
  <c r="Q731" i="4"/>
  <c r="O731" i="4"/>
  <c r="M731" i="4"/>
  <c r="K731" i="4"/>
  <c r="I731" i="4"/>
  <c r="G731" i="4"/>
  <c r="E731" i="4"/>
  <c r="B731" i="4"/>
  <c r="A731" i="4"/>
  <c r="U730" i="4"/>
  <c r="S730" i="4"/>
  <c r="Q730" i="4"/>
  <c r="O730" i="4"/>
  <c r="M730" i="4"/>
  <c r="K730" i="4"/>
  <c r="I730" i="4"/>
  <c r="G730" i="4"/>
  <c r="E730" i="4"/>
  <c r="B730" i="4"/>
  <c r="A730" i="4"/>
  <c r="U729" i="4"/>
  <c r="S729" i="4"/>
  <c r="Q729" i="4"/>
  <c r="O729" i="4"/>
  <c r="M729" i="4"/>
  <c r="K729" i="4"/>
  <c r="I729" i="4"/>
  <c r="G729" i="4"/>
  <c r="E729" i="4"/>
  <c r="B729" i="4"/>
  <c r="A729" i="4"/>
  <c r="U728" i="4"/>
  <c r="S728" i="4"/>
  <c r="Q728" i="4"/>
  <c r="O728" i="4"/>
  <c r="M728" i="4"/>
  <c r="K728" i="4"/>
  <c r="I728" i="4"/>
  <c r="G728" i="4"/>
  <c r="E728" i="4"/>
  <c r="B728" i="4"/>
  <c r="A728" i="4"/>
  <c r="U727" i="4"/>
  <c r="S727" i="4"/>
  <c r="Q727" i="4"/>
  <c r="O727" i="4"/>
  <c r="M727" i="4"/>
  <c r="K727" i="4"/>
  <c r="I727" i="4"/>
  <c r="G727" i="4"/>
  <c r="E727" i="4"/>
  <c r="B727" i="4"/>
  <c r="A727" i="4"/>
  <c r="U726" i="4"/>
  <c r="S726" i="4"/>
  <c r="Q726" i="4"/>
  <c r="O726" i="4"/>
  <c r="M726" i="4"/>
  <c r="K726" i="4"/>
  <c r="I726" i="4"/>
  <c r="G726" i="4"/>
  <c r="E726" i="4"/>
  <c r="B726" i="4"/>
  <c r="A726" i="4"/>
  <c r="U725" i="4"/>
  <c r="S725" i="4"/>
  <c r="Q725" i="4"/>
  <c r="O725" i="4"/>
  <c r="M725" i="4"/>
  <c r="K725" i="4"/>
  <c r="I725" i="4"/>
  <c r="G725" i="4"/>
  <c r="E725" i="4"/>
  <c r="B725" i="4"/>
  <c r="A725" i="4"/>
  <c r="U724" i="4"/>
  <c r="S724" i="4"/>
  <c r="Q724" i="4"/>
  <c r="O724" i="4"/>
  <c r="M724" i="4"/>
  <c r="K724" i="4"/>
  <c r="I724" i="4"/>
  <c r="G724" i="4"/>
  <c r="E724" i="4"/>
  <c r="B724" i="4"/>
  <c r="A724" i="4"/>
  <c r="U723" i="4"/>
  <c r="S723" i="4"/>
  <c r="Q723" i="4"/>
  <c r="O723" i="4"/>
  <c r="M723" i="4"/>
  <c r="K723" i="4"/>
  <c r="I723" i="4"/>
  <c r="G723" i="4"/>
  <c r="E723" i="4"/>
  <c r="B723" i="4"/>
  <c r="A723" i="4"/>
  <c r="U722" i="4"/>
  <c r="S722" i="4"/>
  <c r="Q722" i="4"/>
  <c r="O722" i="4"/>
  <c r="M722" i="4"/>
  <c r="K722" i="4"/>
  <c r="I722" i="4"/>
  <c r="G722" i="4"/>
  <c r="E722" i="4"/>
  <c r="B722" i="4"/>
  <c r="A722" i="4"/>
  <c r="U721" i="4"/>
  <c r="S721" i="4"/>
  <c r="Q721" i="4"/>
  <c r="O721" i="4"/>
  <c r="M721" i="4"/>
  <c r="K721" i="4"/>
  <c r="I721" i="4"/>
  <c r="G721" i="4"/>
  <c r="E721" i="4"/>
  <c r="B721" i="4"/>
  <c r="A721" i="4"/>
  <c r="U720" i="4"/>
  <c r="S720" i="4"/>
  <c r="Q720" i="4"/>
  <c r="O720" i="4"/>
  <c r="M720" i="4"/>
  <c r="K720" i="4"/>
  <c r="I720" i="4"/>
  <c r="G720" i="4"/>
  <c r="E720" i="4"/>
  <c r="B720" i="4"/>
  <c r="A720" i="4"/>
  <c r="U719" i="4"/>
  <c r="S719" i="4"/>
  <c r="Q719" i="4"/>
  <c r="O719" i="4"/>
  <c r="M719" i="4"/>
  <c r="K719" i="4"/>
  <c r="I719" i="4"/>
  <c r="G719" i="4"/>
  <c r="E719" i="4"/>
  <c r="B719" i="4"/>
  <c r="A719" i="4"/>
  <c r="U718" i="4"/>
  <c r="S718" i="4"/>
  <c r="Q718" i="4"/>
  <c r="O718" i="4"/>
  <c r="M718" i="4"/>
  <c r="K718" i="4"/>
  <c r="I718" i="4"/>
  <c r="G718" i="4"/>
  <c r="E718" i="4"/>
  <c r="B718" i="4"/>
  <c r="A718" i="4"/>
  <c r="U717" i="4"/>
  <c r="S717" i="4"/>
  <c r="Q717" i="4"/>
  <c r="O717" i="4"/>
  <c r="M717" i="4"/>
  <c r="K717" i="4"/>
  <c r="I717" i="4"/>
  <c r="G717" i="4"/>
  <c r="E717" i="4"/>
  <c r="B717" i="4"/>
  <c r="A717" i="4"/>
  <c r="U716" i="4"/>
  <c r="S716" i="4"/>
  <c r="Q716" i="4"/>
  <c r="O716" i="4"/>
  <c r="M716" i="4"/>
  <c r="K716" i="4"/>
  <c r="I716" i="4"/>
  <c r="G716" i="4"/>
  <c r="E716" i="4"/>
  <c r="B716" i="4"/>
  <c r="A716" i="4"/>
  <c r="U715" i="4"/>
  <c r="S715" i="4"/>
  <c r="Q715" i="4"/>
  <c r="O715" i="4"/>
  <c r="M715" i="4"/>
  <c r="K715" i="4"/>
  <c r="I715" i="4"/>
  <c r="G715" i="4"/>
  <c r="E715" i="4"/>
  <c r="B715" i="4"/>
  <c r="A715" i="4"/>
  <c r="U714" i="4"/>
  <c r="S714" i="4"/>
  <c r="Q714" i="4"/>
  <c r="O714" i="4"/>
  <c r="M714" i="4"/>
  <c r="K714" i="4"/>
  <c r="I714" i="4"/>
  <c r="G714" i="4"/>
  <c r="E714" i="4"/>
  <c r="B714" i="4"/>
  <c r="A714" i="4"/>
  <c r="U713" i="4"/>
  <c r="S713" i="4"/>
  <c r="Q713" i="4"/>
  <c r="O713" i="4"/>
  <c r="M713" i="4"/>
  <c r="K713" i="4"/>
  <c r="I713" i="4"/>
  <c r="G713" i="4"/>
  <c r="E713" i="4"/>
  <c r="B713" i="4"/>
  <c r="A713" i="4"/>
  <c r="U712" i="4"/>
  <c r="S712" i="4"/>
  <c r="Q712" i="4"/>
  <c r="O712" i="4"/>
  <c r="M712" i="4"/>
  <c r="K712" i="4"/>
  <c r="I712" i="4"/>
  <c r="G712" i="4"/>
  <c r="E712" i="4"/>
  <c r="B712" i="4"/>
  <c r="A712" i="4"/>
  <c r="U711" i="4"/>
  <c r="S711" i="4"/>
  <c r="Q711" i="4"/>
  <c r="O711" i="4"/>
  <c r="M711" i="4"/>
  <c r="K711" i="4"/>
  <c r="I711" i="4"/>
  <c r="G711" i="4"/>
  <c r="E711" i="4"/>
  <c r="B711" i="4"/>
  <c r="A711" i="4"/>
  <c r="U710" i="4"/>
  <c r="S710" i="4"/>
  <c r="Q710" i="4"/>
  <c r="O710" i="4"/>
  <c r="M710" i="4"/>
  <c r="K710" i="4"/>
  <c r="I710" i="4"/>
  <c r="G710" i="4"/>
  <c r="E710" i="4"/>
  <c r="B710" i="4"/>
  <c r="A710" i="4"/>
  <c r="U709" i="4"/>
  <c r="S709" i="4"/>
  <c r="Q709" i="4"/>
  <c r="O709" i="4"/>
  <c r="M709" i="4"/>
  <c r="K709" i="4"/>
  <c r="I709" i="4"/>
  <c r="G709" i="4"/>
  <c r="E709" i="4"/>
  <c r="B709" i="4"/>
  <c r="A709" i="4"/>
  <c r="U708" i="4"/>
  <c r="S708" i="4"/>
  <c r="Q708" i="4"/>
  <c r="O708" i="4"/>
  <c r="M708" i="4"/>
  <c r="K708" i="4"/>
  <c r="I708" i="4"/>
  <c r="G708" i="4"/>
  <c r="E708" i="4"/>
  <c r="B708" i="4"/>
  <c r="A708" i="4"/>
  <c r="U707" i="4"/>
  <c r="S707" i="4"/>
  <c r="Q707" i="4"/>
  <c r="O707" i="4"/>
  <c r="M707" i="4"/>
  <c r="K707" i="4"/>
  <c r="I707" i="4"/>
  <c r="G707" i="4"/>
  <c r="E707" i="4"/>
  <c r="B707" i="4"/>
  <c r="A707" i="4"/>
  <c r="U706" i="4"/>
  <c r="S706" i="4"/>
  <c r="Q706" i="4"/>
  <c r="O706" i="4"/>
  <c r="M706" i="4"/>
  <c r="K706" i="4"/>
  <c r="I706" i="4"/>
  <c r="G706" i="4"/>
  <c r="E706" i="4"/>
  <c r="B706" i="4"/>
  <c r="A706" i="4"/>
  <c r="U705" i="4"/>
  <c r="S705" i="4"/>
  <c r="Q705" i="4"/>
  <c r="O705" i="4"/>
  <c r="M705" i="4"/>
  <c r="K705" i="4"/>
  <c r="I705" i="4"/>
  <c r="G705" i="4"/>
  <c r="E705" i="4"/>
  <c r="B705" i="4"/>
  <c r="A705" i="4"/>
  <c r="U704" i="4"/>
  <c r="S704" i="4"/>
  <c r="Q704" i="4"/>
  <c r="O704" i="4"/>
  <c r="M704" i="4"/>
  <c r="K704" i="4"/>
  <c r="I704" i="4"/>
  <c r="G704" i="4"/>
  <c r="E704" i="4"/>
  <c r="B704" i="4"/>
  <c r="A704" i="4"/>
  <c r="U703" i="4"/>
  <c r="S703" i="4"/>
  <c r="Q703" i="4"/>
  <c r="O703" i="4"/>
  <c r="M703" i="4"/>
  <c r="K703" i="4"/>
  <c r="I703" i="4"/>
  <c r="G703" i="4"/>
  <c r="E703" i="4"/>
  <c r="B703" i="4"/>
  <c r="A703" i="4"/>
  <c r="U702" i="4"/>
  <c r="S702" i="4"/>
  <c r="Q702" i="4"/>
  <c r="O702" i="4"/>
  <c r="M702" i="4"/>
  <c r="K702" i="4"/>
  <c r="I702" i="4"/>
  <c r="G702" i="4"/>
  <c r="E702" i="4"/>
  <c r="B702" i="4"/>
  <c r="A702" i="4"/>
  <c r="U701" i="4"/>
  <c r="S701" i="4"/>
  <c r="Q701" i="4"/>
  <c r="O701" i="4"/>
  <c r="M701" i="4"/>
  <c r="K701" i="4"/>
  <c r="I701" i="4"/>
  <c r="G701" i="4"/>
  <c r="E701" i="4"/>
  <c r="B701" i="4"/>
  <c r="A701" i="4"/>
  <c r="U700" i="4"/>
  <c r="S700" i="4"/>
  <c r="Q700" i="4"/>
  <c r="O700" i="4"/>
  <c r="M700" i="4"/>
  <c r="K700" i="4"/>
  <c r="I700" i="4"/>
  <c r="G700" i="4"/>
  <c r="E700" i="4"/>
  <c r="B700" i="4"/>
  <c r="A700" i="4"/>
  <c r="U699" i="4"/>
  <c r="S699" i="4"/>
  <c r="Q699" i="4"/>
  <c r="O699" i="4"/>
  <c r="M699" i="4"/>
  <c r="K699" i="4"/>
  <c r="I699" i="4"/>
  <c r="G699" i="4"/>
  <c r="E699" i="4"/>
  <c r="B699" i="4"/>
  <c r="A699" i="4"/>
  <c r="U698" i="4"/>
  <c r="S698" i="4"/>
  <c r="Q698" i="4"/>
  <c r="O698" i="4"/>
  <c r="M698" i="4"/>
  <c r="K698" i="4"/>
  <c r="I698" i="4"/>
  <c r="G698" i="4"/>
  <c r="E698" i="4"/>
  <c r="B698" i="4"/>
  <c r="A698" i="4"/>
  <c r="U697" i="4"/>
  <c r="S697" i="4"/>
  <c r="Q697" i="4"/>
  <c r="O697" i="4"/>
  <c r="M697" i="4"/>
  <c r="K697" i="4"/>
  <c r="I697" i="4"/>
  <c r="G697" i="4"/>
  <c r="E697" i="4"/>
  <c r="B697" i="4"/>
  <c r="A697" i="4"/>
  <c r="U696" i="4"/>
  <c r="S696" i="4"/>
  <c r="Q696" i="4"/>
  <c r="O696" i="4"/>
  <c r="M696" i="4"/>
  <c r="K696" i="4"/>
  <c r="I696" i="4"/>
  <c r="G696" i="4"/>
  <c r="E696" i="4"/>
  <c r="B696" i="4"/>
  <c r="A696" i="4"/>
  <c r="U695" i="4"/>
  <c r="S695" i="4"/>
  <c r="Q695" i="4"/>
  <c r="O695" i="4"/>
  <c r="M695" i="4"/>
  <c r="K695" i="4"/>
  <c r="I695" i="4"/>
  <c r="G695" i="4"/>
  <c r="E695" i="4"/>
  <c r="B695" i="4"/>
  <c r="A695" i="4"/>
  <c r="U694" i="4"/>
  <c r="S694" i="4"/>
  <c r="Q694" i="4"/>
  <c r="O694" i="4"/>
  <c r="M694" i="4"/>
  <c r="K694" i="4"/>
  <c r="I694" i="4"/>
  <c r="G694" i="4"/>
  <c r="E694" i="4"/>
  <c r="B694" i="4"/>
  <c r="A694" i="4"/>
  <c r="U693" i="4"/>
  <c r="S693" i="4"/>
  <c r="Q693" i="4"/>
  <c r="O693" i="4"/>
  <c r="M693" i="4"/>
  <c r="K693" i="4"/>
  <c r="I693" i="4"/>
  <c r="G693" i="4"/>
  <c r="E693" i="4"/>
  <c r="B693" i="4"/>
  <c r="A693" i="4"/>
  <c r="U692" i="4"/>
  <c r="S692" i="4"/>
  <c r="Q692" i="4"/>
  <c r="O692" i="4"/>
  <c r="M692" i="4"/>
  <c r="K692" i="4"/>
  <c r="I692" i="4"/>
  <c r="G692" i="4"/>
  <c r="E692" i="4"/>
  <c r="B692" i="4"/>
  <c r="A692" i="4"/>
  <c r="U691" i="4"/>
  <c r="S691" i="4"/>
  <c r="Q691" i="4"/>
  <c r="O691" i="4"/>
  <c r="M691" i="4"/>
  <c r="K691" i="4"/>
  <c r="I691" i="4"/>
  <c r="G691" i="4"/>
  <c r="E691" i="4"/>
  <c r="B691" i="4"/>
  <c r="A691" i="4"/>
  <c r="U690" i="4"/>
  <c r="S690" i="4"/>
  <c r="Q690" i="4"/>
  <c r="O690" i="4"/>
  <c r="M690" i="4"/>
  <c r="K690" i="4"/>
  <c r="I690" i="4"/>
  <c r="G690" i="4"/>
  <c r="E690" i="4"/>
  <c r="B690" i="4"/>
  <c r="A690" i="4"/>
  <c r="U689" i="4"/>
  <c r="S689" i="4"/>
  <c r="Q689" i="4"/>
  <c r="O689" i="4"/>
  <c r="M689" i="4"/>
  <c r="K689" i="4"/>
  <c r="I689" i="4"/>
  <c r="G689" i="4"/>
  <c r="E689" i="4"/>
  <c r="B689" i="4"/>
  <c r="A689" i="4"/>
  <c r="U688" i="4"/>
  <c r="S688" i="4"/>
  <c r="Q688" i="4"/>
  <c r="O688" i="4"/>
  <c r="M688" i="4"/>
  <c r="K688" i="4"/>
  <c r="I688" i="4"/>
  <c r="G688" i="4"/>
  <c r="E688" i="4"/>
  <c r="B688" i="4"/>
  <c r="A688" i="4"/>
  <c r="U687" i="4"/>
  <c r="S687" i="4"/>
  <c r="Q687" i="4"/>
  <c r="O687" i="4"/>
  <c r="M687" i="4"/>
  <c r="K687" i="4"/>
  <c r="I687" i="4"/>
  <c r="G687" i="4"/>
  <c r="E687" i="4"/>
  <c r="B687" i="4"/>
  <c r="A687" i="4"/>
  <c r="U686" i="4"/>
  <c r="S686" i="4"/>
  <c r="Q686" i="4"/>
  <c r="O686" i="4"/>
  <c r="M686" i="4"/>
  <c r="K686" i="4"/>
  <c r="I686" i="4"/>
  <c r="G686" i="4"/>
  <c r="E686" i="4"/>
  <c r="B686" i="4"/>
  <c r="A686" i="4"/>
  <c r="U685" i="4"/>
  <c r="S685" i="4"/>
  <c r="Q685" i="4"/>
  <c r="O685" i="4"/>
  <c r="M685" i="4"/>
  <c r="K685" i="4"/>
  <c r="I685" i="4"/>
  <c r="G685" i="4"/>
  <c r="E685" i="4"/>
  <c r="B685" i="4"/>
  <c r="A685" i="4"/>
  <c r="U684" i="4"/>
  <c r="S684" i="4"/>
  <c r="Q684" i="4"/>
  <c r="O684" i="4"/>
  <c r="M684" i="4"/>
  <c r="K684" i="4"/>
  <c r="I684" i="4"/>
  <c r="G684" i="4"/>
  <c r="E684" i="4"/>
  <c r="B684" i="4"/>
  <c r="A684" i="4"/>
  <c r="U683" i="4"/>
  <c r="S683" i="4"/>
  <c r="Q683" i="4"/>
  <c r="O683" i="4"/>
  <c r="M683" i="4"/>
  <c r="K683" i="4"/>
  <c r="I683" i="4"/>
  <c r="G683" i="4"/>
  <c r="E683" i="4"/>
  <c r="B683" i="4"/>
  <c r="A683" i="4"/>
  <c r="U682" i="4"/>
  <c r="S682" i="4"/>
  <c r="Q682" i="4"/>
  <c r="O682" i="4"/>
  <c r="M682" i="4"/>
  <c r="K682" i="4"/>
  <c r="I682" i="4"/>
  <c r="G682" i="4"/>
  <c r="E682" i="4"/>
  <c r="B682" i="4"/>
  <c r="A682" i="4"/>
  <c r="U681" i="4"/>
  <c r="S681" i="4"/>
  <c r="Q681" i="4"/>
  <c r="O681" i="4"/>
  <c r="M681" i="4"/>
  <c r="K681" i="4"/>
  <c r="I681" i="4"/>
  <c r="G681" i="4"/>
  <c r="E681" i="4"/>
  <c r="B681" i="4"/>
  <c r="A681" i="4"/>
  <c r="U680" i="4"/>
  <c r="S680" i="4"/>
  <c r="Q680" i="4"/>
  <c r="O680" i="4"/>
  <c r="M680" i="4"/>
  <c r="K680" i="4"/>
  <c r="I680" i="4"/>
  <c r="G680" i="4"/>
  <c r="E680" i="4"/>
  <c r="B680" i="4"/>
  <c r="A680" i="4"/>
  <c r="U679" i="4"/>
  <c r="S679" i="4"/>
  <c r="Q679" i="4"/>
  <c r="O679" i="4"/>
  <c r="M679" i="4"/>
  <c r="K679" i="4"/>
  <c r="I679" i="4"/>
  <c r="G679" i="4"/>
  <c r="E679" i="4"/>
  <c r="B679" i="4"/>
  <c r="A679" i="4"/>
  <c r="U678" i="4"/>
  <c r="S678" i="4"/>
  <c r="Q678" i="4"/>
  <c r="O678" i="4"/>
  <c r="M678" i="4"/>
  <c r="K678" i="4"/>
  <c r="I678" i="4"/>
  <c r="G678" i="4"/>
  <c r="E678" i="4"/>
  <c r="B678" i="4"/>
  <c r="A678" i="4"/>
  <c r="U677" i="4"/>
  <c r="S677" i="4"/>
  <c r="Q677" i="4"/>
  <c r="O677" i="4"/>
  <c r="M677" i="4"/>
  <c r="K677" i="4"/>
  <c r="I677" i="4"/>
  <c r="G677" i="4"/>
  <c r="E677" i="4"/>
  <c r="B677" i="4"/>
  <c r="A677" i="4"/>
  <c r="U676" i="4"/>
  <c r="S676" i="4"/>
  <c r="Q676" i="4"/>
  <c r="O676" i="4"/>
  <c r="M676" i="4"/>
  <c r="K676" i="4"/>
  <c r="I676" i="4"/>
  <c r="G676" i="4"/>
  <c r="E676" i="4"/>
  <c r="B676" i="4"/>
  <c r="A676" i="4"/>
  <c r="U675" i="4"/>
  <c r="S675" i="4"/>
  <c r="Q675" i="4"/>
  <c r="O675" i="4"/>
  <c r="M675" i="4"/>
  <c r="K675" i="4"/>
  <c r="I675" i="4"/>
  <c r="G675" i="4"/>
  <c r="E675" i="4"/>
  <c r="B675" i="4"/>
  <c r="A675" i="4"/>
  <c r="U674" i="4"/>
  <c r="S674" i="4"/>
  <c r="Q674" i="4"/>
  <c r="O674" i="4"/>
  <c r="M674" i="4"/>
  <c r="K674" i="4"/>
  <c r="I674" i="4"/>
  <c r="G674" i="4"/>
  <c r="E674" i="4"/>
  <c r="B674" i="4"/>
  <c r="A674" i="4"/>
  <c r="U673" i="4"/>
  <c r="S673" i="4"/>
  <c r="Q673" i="4"/>
  <c r="O673" i="4"/>
  <c r="M673" i="4"/>
  <c r="K673" i="4"/>
  <c r="I673" i="4"/>
  <c r="G673" i="4"/>
  <c r="E673" i="4"/>
  <c r="B673" i="4"/>
  <c r="A673" i="4"/>
  <c r="U672" i="4"/>
  <c r="S672" i="4"/>
  <c r="Q672" i="4"/>
  <c r="O672" i="4"/>
  <c r="M672" i="4"/>
  <c r="K672" i="4"/>
  <c r="I672" i="4"/>
  <c r="G672" i="4"/>
  <c r="E672" i="4"/>
  <c r="B672" i="4"/>
  <c r="A672" i="4"/>
  <c r="U671" i="4"/>
  <c r="S671" i="4"/>
  <c r="Q671" i="4"/>
  <c r="O671" i="4"/>
  <c r="M671" i="4"/>
  <c r="K671" i="4"/>
  <c r="I671" i="4"/>
  <c r="G671" i="4"/>
  <c r="E671" i="4"/>
  <c r="B671" i="4"/>
  <c r="A671" i="4"/>
  <c r="U670" i="4"/>
  <c r="S670" i="4"/>
  <c r="Q670" i="4"/>
  <c r="O670" i="4"/>
  <c r="M670" i="4"/>
  <c r="K670" i="4"/>
  <c r="I670" i="4"/>
  <c r="G670" i="4"/>
  <c r="E670" i="4"/>
  <c r="B670" i="4"/>
  <c r="A670" i="4"/>
  <c r="U669" i="4"/>
  <c r="S669" i="4"/>
  <c r="Q669" i="4"/>
  <c r="O669" i="4"/>
  <c r="M669" i="4"/>
  <c r="K669" i="4"/>
  <c r="I669" i="4"/>
  <c r="G669" i="4"/>
  <c r="E669" i="4"/>
  <c r="B669" i="4"/>
  <c r="A669" i="4"/>
  <c r="U668" i="4"/>
  <c r="S668" i="4"/>
  <c r="Q668" i="4"/>
  <c r="O668" i="4"/>
  <c r="M668" i="4"/>
  <c r="K668" i="4"/>
  <c r="I668" i="4"/>
  <c r="G668" i="4"/>
  <c r="E668" i="4"/>
  <c r="B668" i="4"/>
  <c r="A668" i="4"/>
  <c r="U667" i="4"/>
  <c r="S667" i="4"/>
  <c r="Q667" i="4"/>
  <c r="O667" i="4"/>
  <c r="M667" i="4"/>
  <c r="K667" i="4"/>
  <c r="I667" i="4"/>
  <c r="G667" i="4"/>
  <c r="E667" i="4"/>
  <c r="B667" i="4"/>
  <c r="A667" i="4"/>
  <c r="U666" i="4"/>
  <c r="S666" i="4"/>
  <c r="Q666" i="4"/>
  <c r="O666" i="4"/>
  <c r="M666" i="4"/>
  <c r="K666" i="4"/>
  <c r="I666" i="4"/>
  <c r="G666" i="4"/>
  <c r="E666" i="4"/>
  <c r="B666" i="4"/>
  <c r="A666" i="4"/>
  <c r="U665" i="4"/>
  <c r="S665" i="4"/>
  <c r="Q665" i="4"/>
  <c r="O665" i="4"/>
  <c r="M665" i="4"/>
  <c r="K665" i="4"/>
  <c r="I665" i="4"/>
  <c r="G665" i="4"/>
  <c r="E665" i="4"/>
  <c r="B665" i="4"/>
  <c r="A665" i="4"/>
  <c r="U664" i="4"/>
  <c r="S664" i="4"/>
  <c r="Q664" i="4"/>
  <c r="O664" i="4"/>
  <c r="M664" i="4"/>
  <c r="K664" i="4"/>
  <c r="I664" i="4"/>
  <c r="G664" i="4"/>
  <c r="E664" i="4"/>
  <c r="B664" i="4"/>
  <c r="A664" i="4"/>
  <c r="U663" i="4"/>
  <c r="S663" i="4"/>
  <c r="Q663" i="4"/>
  <c r="O663" i="4"/>
  <c r="M663" i="4"/>
  <c r="K663" i="4"/>
  <c r="I663" i="4"/>
  <c r="G663" i="4"/>
  <c r="E663" i="4"/>
  <c r="B663" i="4"/>
  <c r="A663" i="4"/>
  <c r="U662" i="4"/>
  <c r="S662" i="4"/>
  <c r="Q662" i="4"/>
  <c r="O662" i="4"/>
  <c r="M662" i="4"/>
  <c r="K662" i="4"/>
  <c r="I662" i="4"/>
  <c r="G662" i="4"/>
  <c r="E662" i="4"/>
  <c r="B662" i="4"/>
  <c r="A662" i="4"/>
  <c r="U661" i="4"/>
  <c r="S661" i="4"/>
  <c r="Q661" i="4"/>
  <c r="O661" i="4"/>
  <c r="M661" i="4"/>
  <c r="K661" i="4"/>
  <c r="I661" i="4"/>
  <c r="G661" i="4"/>
  <c r="E661" i="4"/>
  <c r="B661" i="4"/>
  <c r="A661" i="4"/>
  <c r="U660" i="4"/>
  <c r="S660" i="4"/>
  <c r="Q660" i="4"/>
  <c r="O660" i="4"/>
  <c r="M660" i="4"/>
  <c r="K660" i="4"/>
  <c r="I660" i="4"/>
  <c r="G660" i="4"/>
  <c r="E660" i="4"/>
  <c r="B660" i="4"/>
  <c r="A660" i="4"/>
  <c r="U659" i="4"/>
  <c r="S659" i="4"/>
  <c r="Q659" i="4"/>
  <c r="O659" i="4"/>
  <c r="M659" i="4"/>
  <c r="K659" i="4"/>
  <c r="I659" i="4"/>
  <c r="G659" i="4"/>
  <c r="E659" i="4"/>
  <c r="B659" i="4"/>
  <c r="A659" i="4"/>
  <c r="U658" i="4"/>
  <c r="S658" i="4"/>
  <c r="Q658" i="4"/>
  <c r="O658" i="4"/>
  <c r="M658" i="4"/>
  <c r="K658" i="4"/>
  <c r="I658" i="4"/>
  <c r="G658" i="4"/>
  <c r="E658" i="4"/>
  <c r="B658" i="4"/>
  <c r="A658" i="4"/>
  <c r="U657" i="4"/>
  <c r="S657" i="4"/>
  <c r="Q657" i="4"/>
  <c r="O657" i="4"/>
  <c r="M657" i="4"/>
  <c r="K657" i="4"/>
  <c r="I657" i="4"/>
  <c r="G657" i="4"/>
  <c r="E657" i="4"/>
  <c r="B657" i="4"/>
  <c r="A657" i="4"/>
  <c r="U656" i="4"/>
  <c r="S656" i="4"/>
  <c r="Q656" i="4"/>
  <c r="O656" i="4"/>
  <c r="M656" i="4"/>
  <c r="K656" i="4"/>
  <c r="I656" i="4"/>
  <c r="G656" i="4"/>
  <c r="E656" i="4"/>
  <c r="B656" i="4"/>
  <c r="A656" i="4"/>
  <c r="U655" i="4"/>
  <c r="S655" i="4"/>
  <c r="Q655" i="4"/>
  <c r="O655" i="4"/>
  <c r="M655" i="4"/>
  <c r="K655" i="4"/>
  <c r="I655" i="4"/>
  <c r="G655" i="4"/>
  <c r="E655" i="4"/>
  <c r="B655" i="4"/>
  <c r="A655" i="4"/>
  <c r="U654" i="4"/>
  <c r="S654" i="4"/>
  <c r="Q654" i="4"/>
  <c r="O654" i="4"/>
  <c r="M654" i="4"/>
  <c r="K654" i="4"/>
  <c r="I654" i="4"/>
  <c r="G654" i="4"/>
  <c r="E654" i="4"/>
  <c r="B654" i="4"/>
  <c r="A654" i="4"/>
  <c r="U653" i="4"/>
  <c r="S653" i="4"/>
  <c r="Q653" i="4"/>
  <c r="O653" i="4"/>
  <c r="M653" i="4"/>
  <c r="K653" i="4"/>
  <c r="I653" i="4"/>
  <c r="G653" i="4"/>
  <c r="E653" i="4"/>
  <c r="B653" i="4"/>
  <c r="A653" i="4"/>
  <c r="U652" i="4"/>
  <c r="S652" i="4"/>
  <c r="Q652" i="4"/>
  <c r="O652" i="4"/>
  <c r="M652" i="4"/>
  <c r="K652" i="4"/>
  <c r="I652" i="4"/>
  <c r="G652" i="4"/>
  <c r="E652" i="4"/>
  <c r="B652" i="4"/>
  <c r="A652" i="4"/>
  <c r="U651" i="4"/>
  <c r="S651" i="4"/>
  <c r="Q651" i="4"/>
  <c r="O651" i="4"/>
  <c r="M651" i="4"/>
  <c r="K651" i="4"/>
  <c r="I651" i="4"/>
  <c r="G651" i="4"/>
  <c r="E651" i="4"/>
  <c r="B651" i="4"/>
  <c r="A651" i="4"/>
  <c r="U650" i="4"/>
  <c r="S650" i="4"/>
  <c r="Q650" i="4"/>
  <c r="O650" i="4"/>
  <c r="M650" i="4"/>
  <c r="K650" i="4"/>
  <c r="I650" i="4"/>
  <c r="G650" i="4"/>
  <c r="E650" i="4"/>
  <c r="B650" i="4"/>
  <c r="A650" i="4"/>
  <c r="U649" i="4"/>
  <c r="S649" i="4"/>
  <c r="Q649" i="4"/>
  <c r="O649" i="4"/>
  <c r="M649" i="4"/>
  <c r="K649" i="4"/>
  <c r="I649" i="4"/>
  <c r="G649" i="4"/>
  <c r="E649" i="4"/>
  <c r="B649" i="4"/>
  <c r="A649" i="4"/>
  <c r="U648" i="4"/>
  <c r="S648" i="4"/>
  <c r="Q648" i="4"/>
  <c r="O648" i="4"/>
  <c r="M648" i="4"/>
  <c r="K648" i="4"/>
  <c r="I648" i="4"/>
  <c r="G648" i="4"/>
  <c r="E648" i="4"/>
  <c r="B648" i="4"/>
  <c r="A648" i="4"/>
  <c r="U647" i="4"/>
  <c r="S647" i="4"/>
  <c r="Q647" i="4"/>
  <c r="O647" i="4"/>
  <c r="M647" i="4"/>
  <c r="K647" i="4"/>
  <c r="I647" i="4"/>
  <c r="G647" i="4"/>
  <c r="E647" i="4"/>
  <c r="B647" i="4"/>
  <c r="A647" i="4"/>
  <c r="U646" i="4"/>
  <c r="S646" i="4"/>
  <c r="Q646" i="4"/>
  <c r="O646" i="4"/>
  <c r="M646" i="4"/>
  <c r="K646" i="4"/>
  <c r="I646" i="4"/>
  <c r="G646" i="4"/>
  <c r="E646" i="4"/>
  <c r="B646" i="4"/>
  <c r="A646" i="4"/>
  <c r="U645" i="4"/>
  <c r="S645" i="4"/>
  <c r="Q645" i="4"/>
  <c r="O645" i="4"/>
  <c r="M645" i="4"/>
  <c r="K645" i="4"/>
  <c r="I645" i="4"/>
  <c r="G645" i="4"/>
  <c r="E645" i="4"/>
  <c r="B645" i="4"/>
  <c r="A645" i="4"/>
  <c r="U644" i="4"/>
  <c r="S644" i="4"/>
  <c r="Q644" i="4"/>
  <c r="O644" i="4"/>
  <c r="M644" i="4"/>
  <c r="K644" i="4"/>
  <c r="I644" i="4"/>
  <c r="G644" i="4"/>
  <c r="E644" i="4"/>
  <c r="B644" i="4"/>
  <c r="A644" i="4"/>
  <c r="U643" i="4"/>
  <c r="S643" i="4"/>
  <c r="Q643" i="4"/>
  <c r="O643" i="4"/>
  <c r="M643" i="4"/>
  <c r="K643" i="4"/>
  <c r="I643" i="4"/>
  <c r="G643" i="4"/>
  <c r="E643" i="4"/>
  <c r="B643" i="4"/>
  <c r="A643" i="4"/>
  <c r="U642" i="4"/>
  <c r="S642" i="4"/>
  <c r="Q642" i="4"/>
  <c r="O642" i="4"/>
  <c r="M642" i="4"/>
  <c r="K642" i="4"/>
  <c r="I642" i="4"/>
  <c r="G642" i="4"/>
  <c r="E642" i="4"/>
  <c r="B642" i="4"/>
  <c r="A642" i="4"/>
  <c r="U641" i="4"/>
  <c r="S641" i="4"/>
  <c r="Q641" i="4"/>
  <c r="O641" i="4"/>
  <c r="M641" i="4"/>
  <c r="K641" i="4"/>
  <c r="I641" i="4"/>
  <c r="G641" i="4"/>
  <c r="E641" i="4"/>
  <c r="B641" i="4"/>
  <c r="A641" i="4"/>
  <c r="U640" i="4"/>
  <c r="S640" i="4"/>
  <c r="Q640" i="4"/>
  <c r="O640" i="4"/>
  <c r="M640" i="4"/>
  <c r="K640" i="4"/>
  <c r="I640" i="4"/>
  <c r="G640" i="4"/>
  <c r="E640" i="4"/>
  <c r="B640" i="4"/>
  <c r="A640" i="4"/>
  <c r="U639" i="4"/>
  <c r="S639" i="4"/>
  <c r="Q639" i="4"/>
  <c r="O639" i="4"/>
  <c r="M639" i="4"/>
  <c r="K639" i="4"/>
  <c r="I639" i="4"/>
  <c r="G639" i="4"/>
  <c r="E639" i="4"/>
  <c r="B639" i="4"/>
  <c r="A639" i="4"/>
  <c r="U638" i="4"/>
  <c r="S638" i="4"/>
  <c r="Q638" i="4"/>
  <c r="O638" i="4"/>
  <c r="M638" i="4"/>
  <c r="K638" i="4"/>
  <c r="I638" i="4"/>
  <c r="G638" i="4"/>
  <c r="E638" i="4"/>
  <c r="B638" i="4"/>
  <c r="A638" i="4"/>
  <c r="U637" i="4"/>
  <c r="S637" i="4"/>
  <c r="Q637" i="4"/>
  <c r="O637" i="4"/>
  <c r="M637" i="4"/>
  <c r="K637" i="4"/>
  <c r="I637" i="4"/>
  <c r="G637" i="4"/>
  <c r="E637" i="4"/>
  <c r="B637" i="4"/>
  <c r="A637" i="4"/>
  <c r="U636" i="4"/>
  <c r="S636" i="4"/>
  <c r="Q636" i="4"/>
  <c r="O636" i="4"/>
  <c r="M636" i="4"/>
  <c r="K636" i="4"/>
  <c r="I636" i="4"/>
  <c r="G636" i="4"/>
  <c r="E636" i="4"/>
  <c r="B636" i="4"/>
  <c r="A636" i="4"/>
  <c r="U635" i="4"/>
  <c r="S635" i="4"/>
  <c r="Q635" i="4"/>
  <c r="O635" i="4"/>
  <c r="M635" i="4"/>
  <c r="K635" i="4"/>
  <c r="I635" i="4"/>
  <c r="G635" i="4"/>
  <c r="E635" i="4"/>
  <c r="B635" i="4"/>
  <c r="A635" i="4"/>
  <c r="U634" i="4"/>
  <c r="S634" i="4"/>
  <c r="Q634" i="4"/>
  <c r="O634" i="4"/>
  <c r="M634" i="4"/>
  <c r="K634" i="4"/>
  <c r="I634" i="4"/>
  <c r="G634" i="4"/>
  <c r="E634" i="4"/>
  <c r="B634" i="4"/>
  <c r="A634" i="4"/>
  <c r="U633" i="4"/>
  <c r="S633" i="4"/>
  <c r="Q633" i="4"/>
  <c r="O633" i="4"/>
  <c r="M633" i="4"/>
  <c r="K633" i="4"/>
  <c r="I633" i="4"/>
  <c r="G633" i="4"/>
  <c r="E633" i="4"/>
  <c r="B633" i="4"/>
  <c r="A633" i="4"/>
  <c r="U632" i="4"/>
  <c r="S632" i="4"/>
  <c r="Q632" i="4"/>
  <c r="O632" i="4"/>
  <c r="M632" i="4"/>
  <c r="K632" i="4"/>
  <c r="I632" i="4"/>
  <c r="G632" i="4"/>
  <c r="E632" i="4"/>
  <c r="B632" i="4"/>
  <c r="A632" i="4"/>
  <c r="U631" i="4"/>
  <c r="S631" i="4"/>
  <c r="Q631" i="4"/>
  <c r="O631" i="4"/>
  <c r="M631" i="4"/>
  <c r="K631" i="4"/>
  <c r="I631" i="4"/>
  <c r="G631" i="4"/>
  <c r="E631" i="4"/>
  <c r="B631" i="4"/>
  <c r="A631" i="4"/>
  <c r="U630" i="4"/>
  <c r="S630" i="4"/>
  <c r="Q630" i="4"/>
  <c r="O630" i="4"/>
  <c r="M630" i="4"/>
  <c r="K630" i="4"/>
  <c r="I630" i="4"/>
  <c r="G630" i="4"/>
  <c r="E630" i="4"/>
  <c r="B630" i="4"/>
  <c r="A630" i="4"/>
  <c r="U629" i="4"/>
  <c r="S629" i="4"/>
  <c r="Q629" i="4"/>
  <c r="O629" i="4"/>
  <c r="M629" i="4"/>
  <c r="K629" i="4"/>
  <c r="I629" i="4"/>
  <c r="G629" i="4"/>
  <c r="E629" i="4"/>
  <c r="B629" i="4"/>
  <c r="A629" i="4"/>
  <c r="U628" i="4"/>
  <c r="S628" i="4"/>
  <c r="Q628" i="4"/>
  <c r="O628" i="4"/>
  <c r="M628" i="4"/>
  <c r="K628" i="4"/>
  <c r="I628" i="4"/>
  <c r="G628" i="4"/>
  <c r="E628" i="4"/>
  <c r="B628" i="4"/>
  <c r="A628" i="4"/>
  <c r="U627" i="4"/>
  <c r="S627" i="4"/>
  <c r="Q627" i="4"/>
  <c r="O627" i="4"/>
  <c r="M627" i="4"/>
  <c r="K627" i="4"/>
  <c r="I627" i="4"/>
  <c r="G627" i="4"/>
  <c r="E627" i="4"/>
  <c r="B627" i="4"/>
  <c r="A627" i="4"/>
  <c r="U626" i="4"/>
  <c r="S626" i="4"/>
  <c r="Q626" i="4"/>
  <c r="O626" i="4"/>
  <c r="M626" i="4"/>
  <c r="K626" i="4"/>
  <c r="I626" i="4"/>
  <c r="G626" i="4"/>
  <c r="E626" i="4"/>
  <c r="B626" i="4"/>
  <c r="A626" i="4"/>
  <c r="U625" i="4"/>
  <c r="S625" i="4"/>
  <c r="Q625" i="4"/>
  <c r="O625" i="4"/>
  <c r="M625" i="4"/>
  <c r="K625" i="4"/>
  <c r="I625" i="4"/>
  <c r="G625" i="4"/>
  <c r="E625" i="4"/>
  <c r="B625" i="4"/>
  <c r="A625" i="4"/>
  <c r="U624" i="4"/>
  <c r="S624" i="4"/>
  <c r="Q624" i="4"/>
  <c r="O624" i="4"/>
  <c r="M624" i="4"/>
  <c r="K624" i="4"/>
  <c r="I624" i="4"/>
  <c r="G624" i="4"/>
  <c r="E624" i="4"/>
  <c r="B624" i="4"/>
  <c r="A624" i="4"/>
  <c r="U623" i="4"/>
  <c r="S623" i="4"/>
  <c r="Q623" i="4"/>
  <c r="O623" i="4"/>
  <c r="M623" i="4"/>
  <c r="K623" i="4"/>
  <c r="I623" i="4"/>
  <c r="G623" i="4"/>
  <c r="E623" i="4"/>
  <c r="B623" i="4"/>
  <c r="A623" i="4"/>
  <c r="U622" i="4"/>
  <c r="S622" i="4"/>
  <c r="Q622" i="4"/>
  <c r="O622" i="4"/>
  <c r="M622" i="4"/>
  <c r="K622" i="4"/>
  <c r="I622" i="4"/>
  <c r="G622" i="4"/>
  <c r="E622" i="4"/>
  <c r="B622" i="4"/>
  <c r="A622" i="4"/>
  <c r="U621" i="4"/>
  <c r="S621" i="4"/>
  <c r="Q621" i="4"/>
  <c r="O621" i="4"/>
  <c r="M621" i="4"/>
  <c r="K621" i="4"/>
  <c r="I621" i="4"/>
  <c r="G621" i="4"/>
  <c r="E621" i="4"/>
  <c r="B621" i="4"/>
  <c r="A621" i="4"/>
  <c r="U620" i="4"/>
  <c r="S620" i="4"/>
  <c r="Q620" i="4"/>
  <c r="O620" i="4"/>
  <c r="M620" i="4"/>
  <c r="K620" i="4"/>
  <c r="I620" i="4"/>
  <c r="G620" i="4"/>
  <c r="E620" i="4"/>
  <c r="B620" i="4"/>
  <c r="A620" i="4"/>
  <c r="U619" i="4"/>
  <c r="S619" i="4"/>
  <c r="Q619" i="4"/>
  <c r="O619" i="4"/>
  <c r="M619" i="4"/>
  <c r="K619" i="4"/>
  <c r="I619" i="4"/>
  <c r="G619" i="4"/>
  <c r="E619" i="4"/>
  <c r="B619" i="4"/>
  <c r="A619" i="4"/>
  <c r="U618" i="4"/>
  <c r="S618" i="4"/>
  <c r="Q618" i="4"/>
  <c r="O618" i="4"/>
  <c r="M618" i="4"/>
  <c r="K618" i="4"/>
  <c r="I618" i="4"/>
  <c r="G618" i="4"/>
  <c r="E618" i="4"/>
  <c r="B618" i="4"/>
  <c r="A618" i="4"/>
  <c r="U617" i="4"/>
  <c r="S617" i="4"/>
  <c r="Q617" i="4"/>
  <c r="O617" i="4"/>
  <c r="M617" i="4"/>
  <c r="K617" i="4"/>
  <c r="I617" i="4"/>
  <c r="G617" i="4"/>
  <c r="E617" i="4"/>
  <c r="B617" i="4"/>
  <c r="A617" i="4"/>
  <c r="U616" i="4"/>
  <c r="S616" i="4"/>
  <c r="Q616" i="4"/>
  <c r="O616" i="4"/>
  <c r="M616" i="4"/>
  <c r="K616" i="4"/>
  <c r="I616" i="4"/>
  <c r="G616" i="4"/>
  <c r="E616" i="4"/>
  <c r="B616" i="4"/>
  <c r="A616" i="4"/>
  <c r="U615" i="4"/>
  <c r="S615" i="4"/>
  <c r="Q615" i="4"/>
  <c r="O615" i="4"/>
  <c r="M615" i="4"/>
  <c r="K615" i="4"/>
  <c r="I615" i="4"/>
  <c r="G615" i="4"/>
  <c r="E615" i="4"/>
  <c r="B615" i="4"/>
  <c r="A615" i="4"/>
  <c r="U614" i="4"/>
  <c r="S614" i="4"/>
  <c r="Q614" i="4"/>
  <c r="O614" i="4"/>
  <c r="M614" i="4"/>
  <c r="K614" i="4"/>
  <c r="I614" i="4"/>
  <c r="G614" i="4"/>
  <c r="E614" i="4"/>
  <c r="B614" i="4"/>
  <c r="A614" i="4"/>
  <c r="U613" i="4"/>
  <c r="S613" i="4"/>
  <c r="Q613" i="4"/>
  <c r="O613" i="4"/>
  <c r="M613" i="4"/>
  <c r="K613" i="4"/>
  <c r="I613" i="4"/>
  <c r="G613" i="4"/>
  <c r="E613" i="4"/>
  <c r="B613" i="4"/>
  <c r="A613" i="4"/>
  <c r="U612" i="4"/>
  <c r="S612" i="4"/>
  <c r="Q612" i="4"/>
  <c r="O612" i="4"/>
  <c r="M612" i="4"/>
  <c r="K612" i="4"/>
  <c r="I612" i="4"/>
  <c r="G612" i="4"/>
  <c r="E612" i="4"/>
  <c r="B612" i="4"/>
  <c r="A612" i="4"/>
  <c r="U611" i="4"/>
  <c r="S611" i="4"/>
  <c r="Q611" i="4"/>
  <c r="O611" i="4"/>
  <c r="M611" i="4"/>
  <c r="K611" i="4"/>
  <c r="I611" i="4"/>
  <c r="G611" i="4"/>
  <c r="E611" i="4"/>
  <c r="B611" i="4"/>
  <c r="A611" i="4"/>
  <c r="U610" i="4"/>
  <c r="S610" i="4"/>
  <c r="Q610" i="4"/>
  <c r="O610" i="4"/>
  <c r="M610" i="4"/>
  <c r="K610" i="4"/>
  <c r="I610" i="4"/>
  <c r="G610" i="4"/>
  <c r="E610" i="4"/>
  <c r="B610" i="4"/>
  <c r="A610" i="4"/>
  <c r="U609" i="4"/>
  <c r="S609" i="4"/>
  <c r="Q609" i="4"/>
  <c r="O609" i="4"/>
  <c r="M609" i="4"/>
  <c r="K609" i="4"/>
  <c r="I609" i="4"/>
  <c r="G609" i="4"/>
  <c r="E609" i="4"/>
  <c r="B609" i="4"/>
  <c r="A609" i="4"/>
  <c r="U608" i="4"/>
  <c r="S608" i="4"/>
  <c r="Q608" i="4"/>
  <c r="O608" i="4"/>
  <c r="M608" i="4"/>
  <c r="K608" i="4"/>
  <c r="I608" i="4"/>
  <c r="G608" i="4"/>
  <c r="E608" i="4"/>
  <c r="B608" i="4"/>
  <c r="A608" i="4"/>
  <c r="U607" i="4"/>
  <c r="S607" i="4"/>
  <c r="Q607" i="4"/>
  <c r="O607" i="4"/>
  <c r="M607" i="4"/>
  <c r="K607" i="4"/>
  <c r="I607" i="4"/>
  <c r="G607" i="4"/>
  <c r="E607" i="4"/>
  <c r="B607" i="4"/>
  <c r="A607" i="4"/>
  <c r="U606" i="4"/>
  <c r="S606" i="4"/>
  <c r="Q606" i="4"/>
  <c r="O606" i="4"/>
  <c r="M606" i="4"/>
  <c r="K606" i="4"/>
  <c r="I606" i="4"/>
  <c r="G606" i="4"/>
  <c r="E606" i="4"/>
  <c r="B606" i="4"/>
  <c r="A606" i="4"/>
  <c r="U605" i="4"/>
  <c r="S605" i="4"/>
  <c r="Q605" i="4"/>
  <c r="O605" i="4"/>
  <c r="M605" i="4"/>
  <c r="K605" i="4"/>
  <c r="I605" i="4"/>
  <c r="G605" i="4"/>
  <c r="E605" i="4"/>
  <c r="B605" i="4"/>
  <c r="A605" i="4"/>
  <c r="U604" i="4"/>
  <c r="S604" i="4"/>
  <c r="Q604" i="4"/>
  <c r="O604" i="4"/>
  <c r="M604" i="4"/>
  <c r="K604" i="4"/>
  <c r="I604" i="4"/>
  <c r="G604" i="4"/>
  <c r="E604" i="4"/>
  <c r="B604" i="4"/>
  <c r="A604" i="4"/>
  <c r="U603" i="4"/>
  <c r="S603" i="4"/>
  <c r="Q603" i="4"/>
  <c r="O603" i="4"/>
  <c r="M603" i="4"/>
  <c r="K603" i="4"/>
  <c r="I603" i="4"/>
  <c r="G603" i="4"/>
  <c r="E603" i="4"/>
  <c r="B603" i="4"/>
  <c r="A603" i="4"/>
  <c r="U602" i="4"/>
  <c r="S602" i="4"/>
  <c r="Q602" i="4"/>
  <c r="O602" i="4"/>
  <c r="M602" i="4"/>
  <c r="K602" i="4"/>
  <c r="I602" i="4"/>
  <c r="G602" i="4"/>
  <c r="E602" i="4"/>
  <c r="B602" i="4"/>
  <c r="A602" i="4"/>
  <c r="U601" i="4"/>
  <c r="S601" i="4"/>
  <c r="Q601" i="4"/>
  <c r="O601" i="4"/>
  <c r="M601" i="4"/>
  <c r="K601" i="4"/>
  <c r="I601" i="4"/>
  <c r="G601" i="4"/>
  <c r="E601" i="4"/>
  <c r="B601" i="4"/>
  <c r="A601" i="4"/>
  <c r="U600" i="4"/>
  <c r="S600" i="4"/>
  <c r="Q600" i="4"/>
  <c r="O600" i="4"/>
  <c r="M600" i="4"/>
  <c r="K600" i="4"/>
  <c r="I600" i="4"/>
  <c r="G600" i="4"/>
  <c r="E600" i="4"/>
  <c r="B600" i="4"/>
  <c r="A600" i="4"/>
  <c r="U599" i="4"/>
  <c r="S599" i="4"/>
  <c r="Q599" i="4"/>
  <c r="O599" i="4"/>
  <c r="M599" i="4"/>
  <c r="K599" i="4"/>
  <c r="I599" i="4"/>
  <c r="G599" i="4"/>
  <c r="E599" i="4"/>
  <c r="B599" i="4"/>
  <c r="A599" i="4"/>
  <c r="U598" i="4"/>
  <c r="S598" i="4"/>
  <c r="Q598" i="4"/>
  <c r="O598" i="4"/>
  <c r="M598" i="4"/>
  <c r="K598" i="4"/>
  <c r="I598" i="4"/>
  <c r="G598" i="4"/>
  <c r="E598" i="4"/>
  <c r="B598" i="4"/>
  <c r="A598" i="4"/>
  <c r="U597" i="4"/>
  <c r="S597" i="4"/>
  <c r="Q597" i="4"/>
  <c r="O597" i="4"/>
  <c r="M597" i="4"/>
  <c r="K597" i="4"/>
  <c r="I597" i="4"/>
  <c r="G597" i="4"/>
  <c r="E597" i="4"/>
  <c r="B597" i="4"/>
  <c r="A597" i="4"/>
  <c r="U596" i="4"/>
  <c r="S596" i="4"/>
  <c r="Q596" i="4"/>
  <c r="O596" i="4"/>
  <c r="M596" i="4"/>
  <c r="K596" i="4"/>
  <c r="I596" i="4"/>
  <c r="G596" i="4"/>
  <c r="E596" i="4"/>
  <c r="B596" i="4"/>
  <c r="A596" i="4"/>
  <c r="U595" i="4"/>
  <c r="S595" i="4"/>
  <c r="Q595" i="4"/>
  <c r="O595" i="4"/>
  <c r="M595" i="4"/>
  <c r="K595" i="4"/>
  <c r="I595" i="4"/>
  <c r="G595" i="4"/>
  <c r="E595" i="4"/>
  <c r="B595" i="4"/>
  <c r="A595" i="4"/>
  <c r="U594" i="4"/>
  <c r="S594" i="4"/>
  <c r="Q594" i="4"/>
  <c r="O594" i="4"/>
  <c r="M594" i="4"/>
  <c r="K594" i="4"/>
  <c r="I594" i="4"/>
  <c r="G594" i="4"/>
  <c r="E594" i="4"/>
  <c r="B594" i="4"/>
  <c r="A594" i="4"/>
  <c r="U593" i="4"/>
  <c r="S593" i="4"/>
  <c r="Q593" i="4"/>
  <c r="O593" i="4"/>
  <c r="M593" i="4"/>
  <c r="K593" i="4"/>
  <c r="I593" i="4"/>
  <c r="G593" i="4"/>
  <c r="E593" i="4"/>
  <c r="B593" i="4"/>
  <c r="A593" i="4"/>
  <c r="U592" i="4"/>
  <c r="S592" i="4"/>
  <c r="Q592" i="4"/>
  <c r="O592" i="4"/>
  <c r="M592" i="4"/>
  <c r="K592" i="4"/>
  <c r="I592" i="4"/>
  <c r="G592" i="4"/>
  <c r="E592" i="4"/>
  <c r="B592" i="4"/>
  <c r="A592" i="4"/>
  <c r="U591" i="4"/>
  <c r="S591" i="4"/>
  <c r="Q591" i="4"/>
  <c r="O591" i="4"/>
  <c r="M591" i="4"/>
  <c r="K591" i="4"/>
  <c r="I591" i="4"/>
  <c r="G591" i="4"/>
  <c r="E591" i="4"/>
  <c r="B591" i="4"/>
  <c r="A591" i="4"/>
  <c r="U590" i="4"/>
  <c r="S590" i="4"/>
  <c r="Q590" i="4"/>
  <c r="O590" i="4"/>
  <c r="M590" i="4"/>
  <c r="K590" i="4"/>
  <c r="I590" i="4"/>
  <c r="G590" i="4"/>
  <c r="E590" i="4"/>
  <c r="B590" i="4"/>
  <c r="A590" i="4"/>
  <c r="U589" i="4"/>
  <c r="S589" i="4"/>
  <c r="Q589" i="4"/>
  <c r="O589" i="4"/>
  <c r="M589" i="4"/>
  <c r="K589" i="4"/>
  <c r="I589" i="4"/>
  <c r="G589" i="4"/>
  <c r="E589" i="4"/>
  <c r="B589" i="4"/>
  <c r="A589" i="4"/>
  <c r="U588" i="4"/>
  <c r="S588" i="4"/>
  <c r="Q588" i="4"/>
  <c r="O588" i="4"/>
  <c r="M588" i="4"/>
  <c r="K588" i="4"/>
  <c r="I588" i="4"/>
  <c r="G588" i="4"/>
  <c r="E588" i="4"/>
  <c r="B588" i="4"/>
  <c r="A588" i="4"/>
  <c r="U587" i="4"/>
  <c r="S587" i="4"/>
  <c r="Q587" i="4"/>
  <c r="O587" i="4"/>
  <c r="M587" i="4"/>
  <c r="K587" i="4"/>
  <c r="I587" i="4"/>
  <c r="G587" i="4"/>
  <c r="E587" i="4"/>
  <c r="B587" i="4"/>
  <c r="A587" i="4"/>
  <c r="U586" i="4"/>
  <c r="S586" i="4"/>
  <c r="Q586" i="4"/>
  <c r="O586" i="4"/>
  <c r="M586" i="4"/>
  <c r="K586" i="4"/>
  <c r="I586" i="4"/>
  <c r="G586" i="4"/>
  <c r="E586" i="4"/>
  <c r="B586" i="4"/>
  <c r="A586" i="4"/>
  <c r="U585" i="4"/>
  <c r="S585" i="4"/>
  <c r="Q585" i="4"/>
  <c r="O585" i="4"/>
  <c r="M585" i="4"/>
  <c r="K585" i="4"/>
  <c r="I585" i="4"/>
  <c r="G585" i="4"/>
  <c r="E585" i="4"/>
  <c r="B585" i="4"/>
  <c r="A585" i="4"/>
  <c r="U584" i="4"/>
  <c r="S584" i="4"/>
  <c r="Q584" i="4"/>
  <c r="O584" i="4"/>
  <c r="M584" i="4"/>
  <c r="K584" i="4"/>
  <c r="I584" i="4"/>
  <c r="G584" i="4"/>
  <c r="E584" i="4"/>
  <c r="B584" i="4"/>
  <c r="A584" i="4"/>
  <c r="U583" i="4"/>
  <c r="S583" i="4"/>
  <c r="Q583" i="4"/>
  <c r="O583" i="4"/>
  <c r="M583" i="4"/>
  <c r="K583" i="4"/>
  <c r="I583" i="4"/>
  <c r="G583" i="4"/>
  <c r="E583" i="4"/>
  <c r="B583" i="4"/>
  <c r="A583" i="4"/>
  <c r="U582" i="4"/>
  <c r="S582" i="4"/>
  <c r="Q582" i="4"/>
  <c r="O582" i="4"/>
  <c r="M582" i="4"/>
  <c r="K582" i="4"/>
  <c r="I582" i="4"/>
  <c r="G582" i="4"/>
  <c r="E582" i="4"/>
  <c r="B582" i="4"/>
  <c r="A582" i="4"/>
  <c r="U581" i="4"/>
  <c r="S581" i="4"/>
  <c r="Q581" i="4"/>
  <c r="O581" i="4"/>
  <c r="M581" i="4"/>
  <c r="K581" i="4"/>
  <c r="I581" i="4"/>
  <c r="G581" i="4"/>
  <c r="E581" i="4"/>
  <c r="B581" i="4"/>
  <c r="A581" i="4"/>
  <c r="U580" i="4"/>
  <c r="S580" i="4"/>
  <c r="Q580" i="4"/>
  <c r="O580" i="4"/>
  <c r="M580" i="4"/>
  <c r="K580" i="4"/>
  <c r="I580" i="4"/>
  <c r="G580" i="4"/>
  <c r="E580" i="4"/>
  <c r="B580" i="4"/>
  <c r="A580" i="4"/>
  <c r="U579" i="4"/>
  <c r="S579" i="4"/>
  <c r="Q579" i="4"/>
  <c r="O579" i="4"/>
  <c r="M579" i="4"/>
  <c r="K579" i="4"/>
  <c r="I579" i="4"/>
  <c r="G579" i="4"/>
  <c r="E579" i="4"/>
  <c r="B579" i="4"/>
  <c r="A579" i="4"/>
  <c r="U578" i="4"/>
  <c r="S578" i="4"/>
  <c r="Q578" i="4"/>
  <c r="O578" i="4"/>
  <c r="M578" i="4"/>
  <c r="K578" i="4"/>
  <c r="I578" i="4"/>
  <c r="G578" i="4"/>
  <c r="E578" i="4"/>
  <c r="B578" i="4"/>
  <c r="A578" i="4"/>
  <c r="U577" i="4"/>
  <c r="S577" i="4"/>
  <c r="Q577" i="4"/>
  <c r="O577" i="4"/>
  <c r="M577" i="4"/>
  <c r="K577" i="4"/>
  <c r="I577" i="4"/>
  <c r="G577" i="4"/>
  <c r="E577" i="4"/>
  <c r="B577" i="4"/>
  <c r="A577" i="4"/>
  <c r="U576" i="4"/>
  <c r="S576" i="4"/>
  <c r="Q576" i="4"/>
  <c r="O576" i="4"/>
  <c r="M576" i="4"/>
  <c r="K576" i="4"/>
  <c r="I576" i="4"/>
  <c r="G576" i="4"/>
  <c r="E576" i="4"/>
  <c r="B576" i="4"/>
  <c r="A576" i="4"/>
  <c r="U575" i="4"/>
  <c r="S575" i="4"/>
  <c r="Q575" i="4"/>
  <c r="O575" i="4"/>
  <c r="M575" i="4"/>
  <c r="K575" i="4"/>
  <c r="I575" i="4"/>
  <c r="G575" i="4"/>
  <c r="E575" i="4"/>
  <c r="B575" i="4"/>
  <c r="A575" i="4"/>
  <c r="U574" i="4"/>
  <c r="S574" i="4"/>
  <c r="Q574" i="4"/>
  <c r="O574" i="4"/>
  <c r="M574" i="4"/>
  <c r="K574" i="4"/>
  <c r="I574" i="4"/>
  <c r="G574" i="4"/>
  <c r="E574" i="4"/>
  <c r="B574" i="4"/>
  <c r="A574" i="4"/>
  <c r="U573" i="4"/>
  <c r="S573" i="4"/>
  <c r="Q573" i="4"/>
  <c r="O573" i="4"/>
  <c r="M573" i="4"/>
  <c r="K573" i="4"/>
  <c r="I573" i="4"/>
  <c r="G573" i="4"/>
  <c r="E573" i="4"/>
  <c r="B573" i="4"/>
  <c r="A573" i="4"/>
  <c r="U572" i="4"/>
  <c r="S572" i="4"/>
  <c r="Q572" i="4"/>
  <c r="O572" i="4"/>
  <c r="M572" i="4"/>
  <c r="K572" i="4"/>
  <c r="I572" i="4"/>
  <c r="G572" i="4"/>
  <c r="E572" i="4"/>
  <c r="B572" i="4"/>
  <c r="A572" i="4"/>
  <c r="U571" i="4"/>
  <c r="S571" i="4"/>
  <c r="Q571" i="4"/>
  <c r="O571" i="4"/>
  <c r="M571" i="4"/>
  <c r="K571" i="4"/>
  <c r="I571" i="4"/>
  <c r="G571" i="4"/>
  <c r="E571" i="4"/>
  <c r="B571" i="4"/>
  <c r="A571" i="4"/>
  <c r="U570" i="4"/>
  <c r="S570" i="4"/>
  <c r="Q570" i="4"/>
  <c r="O570" i="4"/>
  <c r="M570" i="4"/>
  <c r="K570" i="4"/>
  <c r="I570" i="4"/>
  <c r="G570" i="4"/>
  <c r="E570" i="4"/>
  <c r="B570" i="4"/>
  <c r="A570" i="4"/>
  <c r="U569" i="4"/>
  <c r="S569" i="4"/>
  <c r="Q569" i="4"/>
  <c r="O569" i="4"/>
  <c r="M569" i="4"/>
  <c r="K569" i="4"/>
  <c r="I569" i="4"/>
  <c r="G569" i="4"/>
  <c r="E569" i="4"/>
  <c r="B569" i="4"/>
  <c r="A569" i="4"/>
  <c r="U568" i="4"/>
  <c r="S568" i="4"/>
  <c r="Q568" i="4"/>
  <c r="O568" i="4"/>
  <c r="M568" i="4"/>
  <c r="K568" i="4"/>
  <c r="I568" i="4"/>
  <c r="G568" i="4"/>
  <c r="E568" i="4"/>
  <c r="B568" i="4"/>
  <c r="A568" i="4"/>
  <c r="U567" i="4"/>
  <c r="S567" i="4"/>
  <c r="Q567" i="4"/>
  <c r="O567" i="4"/>
  <c r="M567" i="4"/>
  <c r="K567" i="4"/>
  <c r="I567" i="4"/>
  <c r="G567" i="4"/>
  <c r="E567" i="4"/>
  <c r="B567" i="4"/>
  <c r="A567" i="4"/>
  <c r="U566" i="4"/>
  <c r="S566" i="4"/>
  <c r="Q566" i="4"/>
  <c r="O566" i="4"/>
  <c r="M566" i="4"/>
  <c r="K566" i="4"/>
  <c r="I566" i="4"/>
  <c r="G566" i="4"/>
  <c r="E566" i="4"/>
  <c r="B566" i="4"/>
  <c r="A566" i="4"/>
  <c r="U565" i="4"/>
  <c r="S565" i="4"/>
  <c r="Q565" i="4"/>
  <c r="O565" i="4"/>
  <c r="M565" i="4"/>
  <c r="K565" i="4"/>
  <c r="I565" i="4"/>
  <c r="G565" i="4"/>
  <c r="E565" i="4"/>
  <c r="B565" i="4"/>
  <c r="A565" i="4"/>
  <c r="U564" i="4"/>
  <c r="S564" i="4"/>
  <c r="Q564" i="4"/>
  <c r="O564" i="4"/>
  <c r="M564" i="4"/>
  <c r="K564" i="4"/>
  <c r="I564" i="4"/>
  <c r="G564" i="4"/>
  <c r="E564" i="4"/>
  <c r="B564" i="4"/>
  <c r="A564" i="4"/>
  <c r="U563" i="4"/>
  <c r="S563" i="4"/>
  <c r="Q563" i="4"/>
  <c r="O563" i="4"/>
  <c r="M563" i="4"/>
  <c r="K563" i="4"/>
  <c r="I563" i="4"/>
  <c r="G563" i="4"/>
  <c r="E563" i="4"/>
  <c r="B563" i="4"/>
  <c r="A563" i="4"/>
  <c r="U562" i="4"/>
  <c r="S562" i="4"/>
  <c r="Q562" i="4"/>
  <c r="O562" i="4"/>
  <c r="M562" i="4"/>
  <c r="K562" i="4"/>
  <c r="I562" i="4"/>
  <c r="G562" i="4"/>
  <c r="E562" i="4"/>
  <c r="B562" i="4"/>
  <c r="A562" i="4"/>
  <c r="U561" i="4"/>
  <c r="S561" i="4"/>
  <c r="Q561" i="4"/>
  <c r="O561" i="4"/>
  <c r="M561" i="4"/>
  <c r="K561" i="4"/>
  <c r="I561" i="4"/>
  <c r="G561" i="4"/>
  <c r="E561" i="4"/>
  <c r="B561" i="4"/>
  <c r="A561" i="4"/>
  <c r="U560" i="4"/>
  <c r="S560" i="4"/>
  <c r="Q560" i="4"/>
  <c r="O560" i="4"/>
  <c r="M560" i="4"/>
  <c r="K560" i="4"/>
  <c r="I560" i="4"/>
  <c r="G560" i="4"/>
  <c r="E560" i="4"/>
  <c r="B560" i="4"/>
  <c r="A560" i="4"/>
  <c r="U559" i="4"/>
  <c r="S559" i="4"/>
  <c r="Q559" i="4"/>
  <c r="O559" i="4"/>
  <c r="M559" i="4"/>
  <c r="K559" i="4"/>
  <c r="I559" i="4"/>
  <c r="G559" i="4"/>
  <c r="E559" i="4"/>
  <c r="B559" i="4"/>
  <c r="A559" i="4"/>
  <c r="U558" i="4"/>
  <c r="S558" i="4"/>
  <c r="Q558" i="4"/>
  <c r="O558" i="4"/>
  <c r="M558" i="4"/>
  <c r="K558" i="4"/>
  <c r="I558" i="4"/>
  <c r="G558" i="4"/>
  <c r="E558" i="4"/>
  <c r="B558" i="4"/>
  <c r="A558" i="4"/>
  <c r="U557" i="4"/>
  <c r="S557" i="4"/>
  <c r="Q557" i="4"/>
  <c r="O557" i="4"/>
  <c r="M557" i="4"/>
  <c r="K557" i="4"/>
  <c r="I557" i="4"/>
  <c r="G557" i="4"/>
  <c r="E557" i="4"/>
  <c r="B557" i="4"/>
  <c r="A557" i="4"/>
  <c r="U556" i="4"/>
  <c r="S556" i="4"/>
  <c r="Q556" i="4"/>
  <c r="O556" i="4"/>
  <c r="M556" i="4"/>
  <c r="K556" i="4"/>
  <c r="I556" i="4"/>
  <c r="G556" i="4"/>
  <c r="E556" i="4"/>
  <c r="B556" i="4"/>
  <c r="A556" i="4"/>
  <c r="U555" i="4"/>
  <c r="S555" i="4"/>
  <c r="Q555" i="4"/>
  <c r="O555" i="4"/>
  <c r="M555" i="4"/>
  <c r="K555" i="4"/>
  <c r="I555" i="4"/>
  <c r="G555" i="4"/>
  <c r="E555" i="4"/>
  <c r="B555" i="4"/>
  <c r="A555" i="4"/>
  <c r="U554" i="4"/>
  <c r="S554" i="4"/>
  <c r="Q554" i="4"/>
  <c r="O554" i="4"/>
  <c r="M554" i="4"/>
  <c r="K554" i="4"/>
  <c r="I554" i="4"/>
  <c r="G554" i="4"/>
  <c r="E554" i="4"/>
  <c r="B554" i="4"/>
  <c r="A554" i="4"/>
  <c r="U553" i="4"/>
  <c r="S553" i="4"/>
  <c r="Q553" i="4"/>
  <c r="O553" i="4"/>
  <c r="M553" i="4"/>
  <c r="K553" i="4"/>
  <c r="I553" i="4"/>
  <c r="G553" i="4"/>
  <c r="E553" i="4"/>
  <c r="B553" i="4"/>
  <c r="A553" i="4"/>
  <c r="U552" i="4"/>
  <c r="S552" i="4"/>
  <c r="Q552" i="4"/>
  <c r="O552" i="4"/>
  <c r="M552" i="4"/>
  <c r="K552" i="4"/>
  <c r="I552" i="4"/>
  <c r="G552" i="4"/>
  <c r="E552" i="4"/>
  <c r="B552" i="4"/>
  <c r="A552" i="4"/>
  <c r="U551" i="4"/>
  <c r="S551" i="4"/>
  <c r="Q551" i="4"/>
  <c r="O551" i="4"/>
  <c r="M551" i="4"/>
  <c r="K551" i="4"/>
  <c r="I551" i="4"/>
  <c r="G551" i="4"/>
  <c r="E551" i="4"/>
  <c r="B551" i="4"/>
  <c r="A551" i="4"/>
  <c r="U550" i="4"/>
  <c r="S550" i="4"/>
  <c r="Q550" i="4"/>
  <c r="O550" i="4"/>
  <c r="M550" i="4"/>
  <c r="K550" i="4"/>
  <c r="I550" i="4"/>
  <c r="G550" i="4"/>
  <c r="E550" i="4"/>
  <c r="B550" i="4"/>
  <c r="A550" i="4"/>
  <c r="U549" i="4"/>
  <c r="S549" i="4"/>
  <c r="Q549" i="4"/>
  <c r="O549" i="4"/>
  <c r="M549" i="4"/>
  <c r="K549" i="4"/>
  <c r="I549" i="4"/>
  <c r="G549" i="4"/>
  <c r="E549" i="4"/>
  <c r="B549" i="4"/>
  <c r="A549" i="4"/>
  <c r="U548" i="4"/>
  <c r="S548" i="4"/>
  <c r="Q548" i="4"/>
  <c r="O548" i="4"/>
  <c r="M548" i="4"/>
  <c r="K548" i="4"/>
  <c r="I548" i="4"/>
  <c r="G548" i="4"/>
  <c r="E548" i="4"/>
  <c r="B548" i="4"/>
  <c r="A548" i="4"/>
  <c r="U547" i="4"/>
  <c r="S547" i="4"/>
  <c r="Q547" i="4"/>
  <c r="O547" i="4"/>
  <c r="M547" i="4"/>
  <c r="K547" i="4"/>
  <c r="I547" i="4"/>
  <c r="G547" i="4"/>
  <c r="E547" i="4"/>
  <c r="B547" i="4"/>
  <c r="A547" i="4"/>
  <c r="U546" i="4"/>
  <c r="S546" i="4"/>
  <c r="Q546" i="4"/>
  <c r="O546" i="4"/>
  <c r="M546" i="4"/>
  <c r="K546" i="4"/>
  <c r="I546" i="4"/>
  <c r="G546" i="4"/>
  <c r="E546" i="4"/>
  <c r="B546" i="4"/>
  <c r="A546" i="4"/>
  <c r="U545" i="4"/>
  <c r="S545" i="4"/>
  <c r="Q545" i="4"/>
  <c r="O545" i="4"/>
  <c r="M545" i="4"/>
  <c r="K545" i="4"/>
  <c r="I545" i="4"/>
  <c r="G545" i="4"/>
  <c r="E545" i="4"/>
  <c r="B545" i="4"/>
  <c r="A545" i="4"/>
  <c r="U544" i="4"/>
  <c r="S544" i="4"/>
  <c r="Q544" i="4"/>
  <c r="O544" i="4"/>
  <c r="M544" i="4"/>
  <c r="K544" i="4"/>
  <c r="I544" i="4"/>
  <c r="G544" i="4"/>
  <c r="E544" i="4"/>
  <c r="B544" i="4"/>
  <c r="A544" i="4"/>
  <c r="U543" i="4"/>
  <c r="S543" i="4"/>
  <c r="Q543" i="4"/>
  <c r="O543" i="4"/>
  <c r="M543" i="4"/>
  <c r="K543" i="4"/>
  <c r="I543" i="4"/>
  <c r="G543" i="4"/>
  <c r="E543" i="4"/>
  <c r="B543" i="4"/>
  <c r="A543" i="4"/>
  <c r="U542" i="4"/>
  <c r="S542" i="4"/>
  <c r="Q542" i="4"/>
  <c r="O542" i="4"/>
  <c r="M542" i="4"/>
  <c r="K542" i="4"/>
  <c r="I542" i="4"/>
  <c r="G542" i="4"/>
  <c r="E542" i="4"/>
  <c r="B542" i="4"/>
  <c r="A542" i="4"/>
  <c r="U541" i="4"/>
  <c r="S541" i="4"/>
  <c r="Q541" i="4"/>
  <c r="O541" i="4"/>
  <c r="M541" i="4"/>
  <c r="K541" i="4"/>
  <c r="I541" i="4"/>
  <c r="G541" i="4"/>
  <c r="E541" i="4"/>
  <c r="B541" i="4"/>
  <c r="A541" i="4"/>
  <c r="U540" i="4"/>
  <c r="S540" i="4"/>
  <c r="Q540" i="4"/>
  <c r="O540" i="4"/>
  <c r="M540" i="4"/>
  <c r="K540" i="4"/>
  <c r="I540" i="4"/>
  <c r="G540" i="4"/>
  <c r="E540" i="4"/>
  <c r="B540" i="4"/>
  <c r="A540" i="4"/>
  <c r="U539" i="4"/>
  <c r="S539" i="4"/>
  <c r="Q539" i="4"/>
  <c r="O539" i="4"/>
  <c r="M539" i="4"/>
  <c r="K539" i="4"/>
  <c r="I539" i="4"/>
  <c r="G539" i="4"/>
  <c r="E539" i="4"/>
  <c r="B539" i="4"/>
  <c r="A539" i="4"/>
  <c r="U538" i="4"/>
  <c r="S538" i="4"/>
  <c r="Q538" i="4"/>
  <c r="O538" i="4"/>
  <c r="M538" i="4"/>
  <c r="K538" i="4"/>
  <c r="I538" i="4"/>
  <c r="G538" i="4"/>
  <c r="E538" i="4"/>
  <c r="B538" i="4"/>
  <c r="A538" i="4"/>
  <c r="U537" i="4"/>
  <c r="S537" i="4"/>
  <c r="Q537" i="4"/>
  <c r="O537" i="4"/>
  <c r="M537" i="4"/>
  <c r="K537" i="4"/>
  <c r="I537" i="4"/>
  <c r="G537" i="4"/>
  <c r="E537" i="4"/>
  <c r="B537" i="4"/>
  <c r="A537" i="4"/>
  <c r="U536" i="4"/>
  <c r="S536" i="4"/>
  <c r="Q536" i="4"/>
  <c r="O536" i="4"/>
  <c r="M536" i="4"/>
  <c r="K536" i="4"/>
  <c r="I536" i="4"/>
  <c r="G536" i="4"/>
  <c r="E536" i="4"/>
  <c r="B536" i="4"/>
  <c r="A536" i="4"/>
  <c r="U535" i="4"/>
  <c r="S535" i="4"/>
  <c r="Q535" i="4"/>
  <c r="O535" i="4"/>
  <c r="M535" i="4"/>
  <c r="K535" i="4"/>
  <c r="I535" i="4"/>
  <c r="G535" i="4"/>
  <c r="E535" i="4"/>
  <c r="B535" i="4"/>
  <c r="A535" i="4"/>
  <c r="U534" i="4"/>
  <c r="S534" i="4"/>
  <c r="Q534" i="4"/>
  <c r="O534" i="4"/>
  <c r="M534" i="4"/>
  <c r="K534" i="4"/>
  <c r="I534" i="4"/>
  <c r="G534" i="4"/>
  <c r="E534" i="4"/>
  <c r="B534" i="4"/>
  <c r="A534" i="4"/>
  <c r="U533" i="4"/>
  <c r="S533" i="4"/>
  <c r="Q533" i="4"/>
  <c r="O533" i="4"/>
  <c r="M533" i="4"/>
  <c r="K533" i="4"/>
  <c r="I533" i="4"/>
  <c r="G533" i="4"/>
  <c r="E533" i="4"/>
  <c r="B533" i="4"/>
  <c r="A533" i="4"/>
  <c r="U532" i="4"/>
  <c r="S532" i="4"/>
  <c r="Q532" i="4"/>
  <c r="O532" i="4"/>
  <c r="M532" i="4"/>
  <c r="K532" i="4"/>
  <c r="I532" i="4"/>
  <c r="G532" i="4"/>
  <c r="E532" i="4"/>
  <c r="B532" i="4"/>
  <c r="A532" i="4"/>
  <c r="U531" i="4"/>
  <c r="S531" i="4"/>
  <c r="Q531" i="4"/>
  <c r="O531" i="4"/>
  <c r="M531" i="4"/>
  <c r="K531" i="4"/>
  <c r="I531" i="4"/>
  <c r="G531" i="4"/>
  <c r="E531" i="4"/>
  <c r="B531" i="4"/>
  <c r="A531" i="4"/>
  <c r="U530" i="4"/>
  <c r="S530" i="4"/>
  <c r="Q530" i="4"/>
  <c r="O530" i="4"/>
  <c r="M530" i="4"/>
  <c r="K530" i="4"/>
  <c r="I530" i="4"/>
  <c r="G530" i="4"/>
  <c r="E530" i="4"/>
  <c r="B530" i="4"/>
  <c r="A530" i="4"/>
  <c r="U529" i="4"/>
  <c r="S529" i="4"/>
  <c r="Q529" i="4"/>
  <c r="O529" i="4"/>
  <c r="M529" i="4"/>
  <c r="K529" i="4"/>
  <c r="I529" i="4"/>
  <c r="G529" i="4"/>
  <c r="E529" i="4"/>
  <c r="B529" i="4"/>
  <c r="A529" i="4"/>
  <c r="U528" i="4"/>
  <c r="S528" i="4"/>
  <c r="Q528" i="4"/>
  <c r="O528" i="4"/>
  <c r="M528" i="4"/>
  <c r="K528" i="4"/>
  <c r="I528" i="4"/>
  <c r="G528" i="4"/>
  <c r="E528" i="4"/>
  <c r="B528" i="4"/>
  <c r="A528" i="4"/>
  <c r="U527" i="4"/>
  <c r="S527" i="4"/>
  <c r="Q527" i="4"/>
  <c r="O527" i="4"/>
  <c r="M527" i="4"/>
  <c r="K527" i="4"/>
  <c r="I527" i="4"/>
  <c r="G527" i="4"/>
  <c r="E527" i="4"/>
  <c r="B527" i="4"/>
  <c r="A527" i="4"/>
  <c r="U526" i="4"/>
  <c r="S526" i="4"/>
  <c r="Q526" i="4"/>
  <c r="O526" i="4"/>
  <c r="M526" i="4"/>
  <c r="K526" i="4"/>
  <c r="I526" i="4"/>
  <c r="G526" i="4"/>
  <c r="E526" i="4"/>
  <c r="B526" i="4"/>
  <c r="A526" i="4"/>
  <c r="U525" i="4"/>
  <c r="S525" i="4"/>
  <c r="Q525" i="4"/>
  <c r="O525" i="4"/>
  <c r="M525" i="4"/>
  <c r="K525" i="4"/>
  <c r="I525" i="4"/>
  <c r="G525" i="4"/>
  <c r="E525" i="4"/>
  <c r="B525" i="4"/>
  <c r="A525" i="4"/>
  <c r="U524" i="4"/>
  <c r="S524" i="4"/>
  <c r="Q524" i="4"/>
  <c r="O524" i="4"/>
  <c r="M524" i="4"/>
  <c r="K524" i="4"/>
  <c r="I524" i="4"/>
  <c r="G524" i="4"/>
  <c r="E524" i="4"/>
  <c r="B524" i="4"/>
  <c r="A524" i="4"/>
  <c r="U523" i="4"/>
  <c r="S523" i="4"/>
  <c r="Q523" i="4"/>
  <c r="O523" i="4"/>
  <c r="M523" i="4"/>
  <c r="K523" i="4"/>
  <c r="I523" i="4"/>
  <c r="G523" i="4"/>
  <c r="E523" i="4"/>
  <c r="B523" i="4"/>
  <c r="A523" i="4"/>
  <c r="U522" i="4"/>
  <c r="S522" i="4"/>
  <c r="Q522" i="4"/>
  <c r="O522" i="4"/>
  <c r="M522" i="4"/>
  <c r="K522" i="4"/>
  <c r="I522" i="4"/>
  <c r="G522" i="4"/>
  <c r="E522" i="4"/>
  <c r="B522" i="4"/>
  <c r="A522" i="4"/>
  <c r="U521" i="4"/>
  <c r="S521" i="4"/>
  <c r="Q521" i="4"/>
  <c r="O521" i="4"/>
  <c r="M521" i="4"/>
  <c r="K521" i="4"/>
  <c r="I521" i="4"/>
  <c r="G521" i="4"/>
  <c r="E521" i="4"/>
  <c r="B521" i="4"/>
  <c r="A521" i="4"/>
  <c r="U520" i="4"/>
  <c r="S520" i="4"/>
  <c r="Q520" i="4"/>
  <c r="O520" i="4"/>
  <c r="M520" i="4"/>
  <c r="K520" i="4"/>
  <c r="I520" i="4"/>
  <c r="G520" i="4"/>
  <c r="E520" i="4"/>
  <c r="B520" i="4"/>
  <c r="A520" i="4"/>
  <c r="U519" i="4"/>
  <c r="S519" i="4"/>
  <c r="Q519" i="4"/>
  <c r="O519" i="4"/>
  <c r="M519" i="4"/>
  <c r="K519" i="4"/>
  <c r="I519" i="4"/>
  <c r="G519" i="4"/>
  <c r="E519" i="4"/>
  <c r="B519" i="4"/>
  <c r="A519" i="4"/>
  <c r="U518" i="4"/>
  <c r="S518" i="4"/>
  <c r="Q518" i="4"/>
  <c r="O518" i="4"/>
  <c r="M518" i="4"/>
  <c r="K518" i="4"/>
  <c r="I518" i="4"/>
  <c r="G518" i="4"/>
  <c r="E518" i="4"/>
  <c r="B518" i="4"/>
  <c r="A518" i="4"/>
  <c r="U517" i="4"/>
  <c r="S517" i="4"/>
  <c r="Q517" i="4"/>
  <c r="O517" i="4"/>
  <c r="M517" i="4"/>
  <c r="K517" i="4"/>
  <c r="I517" i="4"/>
  <c r="G517" i="4"/>
  <c r="E517" i="4"/>
  <c r="B517" i="4"/>
  <c r="A517" i="4"/>
  <c r="U516" i="4"/>
  <c r="S516" i="4"/>
  <c r="Q516" i="4"/>
  <c r="O516" i="4"/>
  <c r="M516" i="4"/>
  <c r="K516" i="4"/>
  <c r="I516" i="4"/>
  <c r="G516" i="4"/>
  <c r="E516" i="4"/>
  <c r="B516" i="4"/>
  <c r="A516" i="4"/>
  <c r="U515" i="4"/>
  <c r="S515" i="4"/>
  <c r="Q515" i="4"/>
  <c r="O515" i="4"/>
  <c r="M515" i="4"/>
  <c r="K515" i="4"/>
  <c r="I515" i="4"/>
  <c r="G515" i="4"/>
  <c r="E515" i="4"/>
  <c r="B515" i="4"/>
  <c r="A515" i="4"/>
  <c r="U514" i="4"/>
  <c r="S514" i="4"/>
  <c r="Q514" i="4"/>
  <c r="O514" i="4"/>
  <c r="M514" i="4"/>
  <c r="K514" i="4"/>
  <c r="I514" i="4"/>
  <c r="G514" i="4"/>
  <c r="E514" i="4"/>
  <c r="B514" i="4"/>
  <c r="A514" i="4"/>
  <c r="U513" i="4"/>
  <c r="S513" i="4"/>
  <c r="Q513" i="4"/>
  <c r="O513" i="4"/>
  <c r="M513" i="4"/>
  <c r="K513" i="4"/>
  <c r="I513" i="4"/>
  <c r="G513" i="4"/>
  <c r="E513" i="4"/>
  <c r="B513" i="4"/>
  <c r="A513" i="4"/>
  <c r="U512" i="4"/>
  <c r="S512" i="4"/>
  <c r="Q512" i="4"/>
  <c r="O512" i="4"/>
  <c r="M512" i="4"/>
  <c r="K512" i="4"/>
  <c r="I512" i="4"/>
  <c r="G512" i="4"/>
  <c r="E512" i="4"/>
  <c r="B512" i="4"/>
  <c r="A512" i="4"/>
  <c r="U511" i="4"/>
  <c r="S511" i="4"/>
  <c r="Q511" i="4"/>
  <c r="O511" i="4"/>
  <c r="M511" i="4"/>
  <c r="K511" i="4"/>
  <c r="I511" i="4"/>
  <c r="G511" i="4"/>
  <c r="E511" i="4"/>
  <c r="B511" i="4"/>
  <c r="A511" i="4"/>
  <c r="U510" i="4"/>
  <c r="S510" i="4"/>
  <c r="Q510" i="4"/>
  <c r="O510" i="4"/>
  <c r="M510" i="4"/>
  <c r="K510" i="4"/>
  <c r="I510" i="4"/>
  <c r="G510" i="4"/>
  <c r="E510" i="4"/>
  <c r="B510" i="4"/>
  <c r="A510" i="4"/>
  <c r="U509" i="4"/>
  <c r="S509" i="4"/>
  <c r="Q509" i="4"/>
  <c r="O509" i="4"/>
  <c r="M509" i="4"/>
  <c r="K509" i="4"/>
  <c r="I509" i="4"/>
  <c r="G509" i="4"/>
  <c r="E509" i="4"/>
  <c r="B509" i="4"/>
  <c r="A509" i="4"/>
  <c r="U508" i="4"/>
  <c r="S508" i="4"/>
  <c r="Q508" i="4"/>
  <c r="O508" i="4"/>
  <c r="M508" i="4"/>
  <c r="K508" i="4"/>
  <c r="I508" i="4"/>
  <c r="G508" i="4"/>
  <c r="E508" i="4"/>
  <c r="B508" i="4"/>
  <c r="A508" i="4"/>
  <c r="U507" i="4"/>
  <c r="S507" i="4"/>
  <c r="Q507" i="4"/>
  <c r="O507" i="4"/>
  <c r="M507" i="4"/>
  <c r="K507" i="4"/>
  <c r="I507" i="4"/>
  <c r="G507" i="4"/>
  <c r="E507" i="4"/>
  <c r="B507" i="4"/>
  <c r="A507" i="4"/>
  <c r="U506" i="4"/>
  <c r="S506" i="4"/>
  <c r="Q506" i="4"/>
  <c r="O506" i="4"/>
  <c r="M506" i="4"/>
  <c r="K506" i="4"/>
  <c r="I506" i="4"/>
  <c r="G506" i="4"/>
  <c r="E506" i="4"/>
  <c r="B506" i="4"/>
  <c r="A506" i="4"/>
  <c r="U505" i="4"/>
  <c r="S505" i="4"/>
  <c r="Q505" i="4"/>
  <c r="O505" i="4"/>
  <c r="M505" i="4"/>
  <c r="K505" i="4"/>
  <c r="I505" i="4"/>
  <c r="G505" i="4"/>
  <c r="E505" i="4"/>
  <c r="B505" i="4"/>
  <c r="A505" i="4"/>
  <c r="U504" i="4"/>
  <c r="S504" i="4"/>
  <c r="Q504" i="4"/>
  <c r="O504" i="4"/>
  <c r="M504" i="4"/>
  <c r="K504" i="4"/>
  <c r="I504" i="4"/>
  <c r="G504" i="4"/>
  <c r="E504" i="4"/>
  <c r="B504" i="4"/>
  <c r="A504" i="4"/>
  <c r="U503" i="4"/>
  <c r="S503" i="4"/>
  <c r="Q503" i="4"/>
  <c r="O503" i="4"/>
  <c r="M503" i="4"/>
  <c r="K503" i="4"/>
  <c r="I503" i="4"/>
  <c r="G503" i="4"/>
  <c r="E503" i="4"/>
  <c r="B503" i="4"/>
  <c r="A503" i="4"/>
  <c r="U502" i="4"/>
  <c r="S502" i="4"/>
  <c r="Q502" i="4"/>
  <c r="O502" i="4"/>
  <c r="M502" i="4"/>
  <c r="K502" i="4"/>
  <c r="I502" i="4"/>
  <c r="G502" i="4"/>
  <c r="E502" i="4"/>
  <c r="B502" i="4"/>
  <c r="A502" i="4"/>
  <c r="U501" i="4"/>
  <c r="S501" i="4"/>
  <c r="Q501" i="4"/>
  <c r="O501" i="4"/>
  <c r="M501" i="4"/>
  <c r="K501" i="4"/>
  <c r="I501" i="4"/>
  <c r="G501" i="4"/>
  <c r="E501" i="4"/>
  <c r="B501" i="4"/>
  <c r="A501" i="4"/>
  <c r="U500" i="4"/>
  <c r="S500" i="4"/>
  <c r="Q500" i="4"/>
  <c r="O500" i="4"/>
  <c r="M500" i="4"/>
  <c r="K500" i="4"/>
  <c r="I500" i="4"/>
  <c r="G500" i="4"/>
  <c r="E500" i="4"/>
  <c r="B500" i="4"/>
  <c r="A500" i="4"/>
  <c r="U499" i="4"/>
  <c r="S499" i="4"/>
  <c r="Q499" i="4"/>
  <c r="O499" i="4"/>
  <c r="M499" i="4"/>
  <c r="K499" i="4"/>
  <c r="I499" i="4"/>
  <c r="G499" i="4"/>
  <c r="E499" i="4"/>
  <c r="B499" i="4"/>
  <c r="A499" i="4"/>
  <c r="U498" i="4"/>
  <c r="S498" i="4"/>
  <c r="Q498" i="4"/>
  <c r="O498" i="4"/>
  <c r="M498" i="4"/>
  <c r="K498" i="4"/>
  <c r="I498" i="4"/>
  <c r="G498" i="4"/>
  <c r="E498" i="4"/>
  <c r="B498" i="4"/>
  <c r="A498" i="4"/>
  <c r="U497" i="4"/>
  <c r="S497" i="4"/>
  <c r="Q497" i="4"/>
  <c r="O497" i="4"/>
  <c r="M497" i="4"/>
  <c r="K497" i="4"/>
  <c r="I497" i="4"/>
  <c r="G497" i="4"/>
  <c r="E497" i="4"/>
  <c r="B497" i="4"/>
  <c r="A497" i="4"/>
  <c r="U496" i="4"/>
  <c r="S496" i="4"/>
  <c r="Q496" i="4"/>
  <c r="O496" i="4"/>
  <c r="M496" i="4"/>
  <c r="K496" i="4"/>
  <c r="I496" i="4"/>
  <c r="G496" i="4"/>
  <c r="E496" i="4"/>
  <c r="B496" i="4"/>
  <c r="A496" i="4"/>
  <c r="U495" i="4"/>
  <c r="S495" i="4"/>
  <c r="Q495" i="4"/>
  <c r="O495" i="4"/>
  <c r="M495" i="4"/>
  <c r="K495" i="4"/>
  <c r="I495" i="4"/>
  <c r="G495" i="4"/>
  <c r="E495" i="4"/>
  <c r="B495" i="4"/>
  <c r="A495" i="4"/>
  <c r="U494" i="4"/>
  <c r="S494" i="4"/>
  <c r="Q494" i="4"/>
  <c r="O494" i="4"/>
  <c r="M494" i="4"/>
  <c r="K494" i="4"/>
  <c r="I494" i="4"/>
  <c r="G494" i="4"/>
  <c r="E494" i="4"/>
  <c r="B494" i="4"/>
  <c r="A494" i="4"/>
  <c r="U493" i="4"/>
  <c r="S493" i="4"/>
  <c r="Q493" i="4"/>
  <c r="O493" i="4"/>
  <c r="M493" i="4"/>
  <c r="K493" i="4"/>
  <c r="I493" i="4"/>
  <c r="G493" i="4"/>
  <c r="E493" i="4"/>
  <c r="B493" i="4"/>
  <c r="A493" i="4"/>
  <c r="U492" i="4"/>
  <c r="S492" i="4"/>
  <c r="Q492" i="4"/>
  <c r="O492" i="4"/>
  <c r="M492" i="4"/>
  <c r="K492" i="4"/>
  <c r="I492" i="4"/>
  <c r="G492" i="4"/>
  <c r="E492" i="4"/>
  <c r="B492" i="4"/>
  <c r="A492" i="4"/>
  <c r="U491" i="4"/>
  <c r="S491" i="4"/>
  <c r="Q491" i="4"/>
  <c r="O491" i="4"/>
  <c r="M491" i="4"/>
  <c r="K491" i="4"/>
  <c r="I491" i="4"/>
  <c r="G491" i="4"/>
  <c r="E491" i="4"/>
  <c r="B491" i="4"/>
  <c r="A491" i="4"/>
  <c r="U490" i="4"/>
  <c r="S490" i="4"/>
  <c r="Q490" i="4"/>
  <c r="O490" i="4"/>
  <c r="M490" i="4"/>
  <c r="K490" i="4"/>
  <c r="I490" i="4"/>
  <c r="G490" i="4"/>
  <c r="E490" i="4"/>
  <c r="B490" i="4"/>
  <c r="A490" i="4"/>
  <c r="U489" i="4"/>
  <c r="S489" i="4"/>
  <c r="Q489" i="4"/>
  <c r="O489" i="4"/>
  <c r="M489" i="4"/>
  <c r="K489" i="4"/>
  <c r="I489" i="4"/>
  <c r="G489" i="4"/>
  <c r="E489" i="4"/>
  <c r="B489" i="4"/>
  <c r="A489" i="4"/>
  <c r="U488" i="4"/>
  <c r="S488" i="4"/>
  <c r="Q488" i="4"/>
  <c r="O488" i="4"/>
  <c r="M488" i="4"/>
  <c r="K488" i="4"/>
  <c r="I488" i="4"/>
  <c r="G488" i="4"/>
  <c r="E488" i="4"/>
  <c r="B488" i="4"/>
  <c r="A488" i="4"/>
  <c r="U487" i="4"/>
  <c r="S487" i="4"/>
  <c r="Q487" i="4"/>
  <c r="O487" i="4"/>
  <c r="M487" i="4"/>
  <c r="K487" i="4"/>
  <c r="I487" i="4"/>
  <c r="G487" i="4"/>
  <c r="E487" i="4"/>
  <c r="B487" i="4"/>
  <c r="A487" i="4"/>
  <c r="U486" i="4"/>
  <c r="S486" i="4"/>
  <c r="Q486" i="4"/>
  <c r="O486" i="4"/>
  <c r="M486" i="4"/>
  <c r="K486" i="4"/>
  <c r="I486" i="4"/>
  <c r="G486" i="4"/>
  <c r="E486" i="4"/>
  <c r="B486" i="4"/>
  <c r="A486" i="4"/>
  <c r="U485" i="4"/>
  <c r="S485" i="4"/>
  <c r="Q485" i="4"/>
  <c r="O485" i="4"/>
  <c r="M485" i="4"/>
  <c r="K485" i="4"/>
  <c r="I485" i="4"/>
  <c r="G485" i="4"/>
  <c r="E485" i="4"/>
  <c r="B485" i="4"/>
  <c r="A485" i="4"/>
  <c r="U484" i="4"/>
  <c r="S484" i="4"/>
  <c r="Q484" i="4"/>
  <c r="O484" i="4"/>
  <c r="M484" i="4"/>
  <c r="K484" i="4"/>
  <c r="I484" i="4"/>
  <c r="G484" i="4"/>
  <c r="E484" i="4"/>
  <c r="B484" i="4"/>
  <c r="A484" i="4"/>
  <c r="U483" i="4"/>
  <c r="S483" i="4"/>
  <c r="Q483" i="4"/>
  <c r="O483" i="4"/>
  <c r="M483" i="4"/>
  <c r="K483" i="4"/>
  <c r="I483" i="4"/>
  <c r="G483" i="4"/>
  <c r="E483" i="4"/>
  <c r="B483" i="4"/>
  <c r="A483" i="4"/>
  <c r="U482" i="4"/>
  <c r="S482" i="4"/>
  <c r="Q482" i="4"/>
  <c r="O482" i="4"/>
  <c r="M482" i="4"/>
  <c r="K482" i="4"/>
  <c r="I482" i="4"/>
  <c r="G482" i="4"/>
  <c r="E482" i="4"/>
  <c r="B482" i="4"/>
  <c r="A482" i="4"/>
  <c r="U481" i="4"/>
  <c r="S481" i="4"/>
  <c r="Q481" i="4"/>
  <c r="O481" i="4"/>
  <c r="M481" i="4"/>
  <c r="K481" i="4"/>
  <c r="I481" i="4"/>
  <c r="G481" i="4"/>
  <c r="E481" i="4"/>
  <c r="B481" i="4"/>
  <c r="A481" i="4"/>
  <c r="U480" i="4"/>
  <c r="S480" i="4"/>
  <c r="Q480" i="4"/>
  <c r="O480" i="4"/>
  <c r="M480" i="4"/>
  <c r="K480" i="4"/>
  <c r="I480" i="4"/>
  <c r="G480" i="4"/>
  <c r="E480" i="4"/>
  <c r="B480" i="4"/>
  <c r="A480" i="4"/>
  <c r="U479" i="4"/>
  <c r="S479" i="4"/>
  <c r="Q479" i="4"/>
  <c r="O479" i="4"/>
  <c r="M479" i="4"/>
  <c r="K479" i="4"/>
  <c r="I479" i="4"/>
  <c r="G479" i="4"/>
  <c r="E479" i="4"/>
  <c r="B479" i="4"/>
  <c r="A479" i="4"/>
  <c r="U478" i="4"/>
  <c r="S478" i="4"/>
  <c r="Q478" i="4"/>
  <c r="O478" i="4"/>
  <c r="M478" i="4"/>
  <c r="K478" i="4"/>
  <c r="I478" i="4"/>
  <c r="G478" i="4"/>
  <c r="E478" i="4"/>
  <c r="B478" i="4"/>
  <c r="A478" i="4"/>
  <c r="U477" i="4"/>
  <c r="S477" i="4"/>
  <c r="Q477" i="4"/>
  <c r="O477" i="4"/>
  <c r="M477" i="4"/>
  <c r="K477" i="4"/>
  <c r="I477" i="4"/>
  <c r="G477" i="4"/>
  <c r="E477" i="4"/>
  <c r="B477" i="4"/>
  <c r="A477" i="4"/>
  <c r="U476" i="4"/>
  <c r="S476" i="4"/>
  <c r="Q476" i="4"/>
  <c r="O476" i="4"/>
  <c r="M476" i="4"/>
  <c r="K476" i="4"/>
  <c r="I476" i="4"/>
  <c r="G476" i="4"/>
  <c r="E476" i="4"/>
  <c r="B476" i="4"/>
  <c r="A476" i="4"/>
  <c r="U475" i="4"/>
  <c r="S475" i="4"/>
  <c r="Q475" i="4"/>
  <c r="O475" i="4"/>
  <c r="M475" i="4"/>
  <c r="K475" i="4"/>
  <c r="I475" i="4"/>
  <c r="G475" i="4"/>
  <c r="E475" i="4"/>
  <c r="B475" i="4"/>
  <c r="A475" i="4"/>
  <c r="U474" i="4"/>
  <c r="S474" i="4"/>
  <c r="Q474" i="4"/>
  <c r="O474" i="4"/>
  <c r="M474" i="4"/>
  <c r="K474" i="4"/>
  <c r="I474" i="4"/>
  <c r="G474" i="4"/>
  <c r="E474" i="4"/>
  <c r="B474" i="4"/>
  <c r="A474" i="4"/>
  <c r="U473" i="4"/>
  <c r="S473" i="4"/>
  <c r="Q473" i="4"/>
  <c r="O473" i="4"/>
  <c r="M473" i="4"/>
  <c r="K473" i="4"/>
  <c r="I473" i="4"/>
  <c r="G473" i="4"/>
  <c r="E473" i="4"/>
  <c r="B473" i="4"/>
  <c r="A473" i="4"/>
  <c r="U472" i="4"/>
  <c r="S472" i="4"/>
  <c r="Q472" i="4"/>
  <c r="O472" i="4"/>
  <c r="M472" i="4"/>
  <c r="K472" i="4"/>
  <c r="I472" i="4"/>
  <c r="G472" i="4"/>
  <c r="E472" i="4"/>
  <c r="B472" i="4"/>
  <c r="A472" i="4"/>
  <c r="U471" i="4"/>
  <c r="S471" i="4"/>
  <c r="Q471" i="4"/>
  <c r="O471" i="4"/>
  <c r="M471" i="4"/>
  <c r="K471" i="4"/>
  <c r="I471" i="4"/>
  <c r="G471" i="4"/>
  <c r="E471" i="4"/>
  <c r="B471" i="4"/>
  <c r="A471" i="4"/>
  <c r="U470" i="4"/>
  <c r="S470" i="4"/>
  <c r="Q470" i="4"/>
  <c r="O470" i="4"/>
  <c r="M470" i="4"/>
  <c r="K470" i="4"/>
  <c r="I470" i="4"/>
  <c r="G470" i="4"/>
  <c r="E470" i="4"/>
  <c r="B470" i="4"/>
  <c r="A470" i="4"/>
  <c r="U469" i="4"/>
  <c r="S469" i="4"/>
  <c r="Q469" i="4"/>
  <c r="O469" i="4"/>
  <c r="M469" i="4"/>
  <c r="K469" i="4"/>
  <c r="I469" i="4"/>
  <c r="G469" i="4"/>
  <c r="E469" i="4"/>
  <c r="B469" i="4"/>
  <c r="A469" i="4"/>
  <c r="U468" i="4"/>
  <c r="S468" i="4"/>
  <c r="Q468" i="4"/>
  <c r="O468" i="4"/>
  <c r="M468" i="4"/>
  <c r="K468" i="4"/>
  <c r="I468" i="4"/>
  <c r="G468" i="4"/>
  <c r="E468" i="4"/>
  <c r="B468" i="4"/>
  <c r="A468" i="4"/>
  <c r="U467" i="4"/>
  <c r="S467" i="4"/>
  <c r="Q467" i="4"/>
  <c r="O467" i="4"/>
  <c r="M467" i="4"/>
  <c r="K467" i="4"/>
  <c r="I467" i="4"/>
  <c r="G467" i="4"/>
  <c r="E467" i="4"/>
  <c r="B467" i="4"/>
  <c r="A467" i="4"/>
  <c r="U466" i="4"/>
  <c r="S466" i="4"/>
  <c r="Q466" i="4"/>
  <c r="O466" i="4"/>
  <c r="M466" i="4"/>
  <c r="K466" i="4"/>
  <c r="I466" i="4"/>
  <c r="G466" i="4"/>
  <c r="E466" i="4"/>
  <c r="B466" i="4"/>
  <c r="A466" i="4"/>
  <c r="U465" i="4"/>
  <c r="S465" i="4"/>
  <c r="Q465" i="4"/>
  <c r="O465" i="4"/>
  <c r="M465" i="4"/>
  <c r="K465" i="4"/>
  <c r="I465" i="4"/>
  <c r="G465" i="4"/>
  <c r="E465" i="4"/>
  <c r="B465" i="4"/>
  <c r="A465" i="4"/>
  <c r="U464" i="4"/>
  <c r="S464" i="4"/>
  <c r="Q464" i="4"/>
  <c r="O464" i="4"/>
  <c r="M464" i="4"/>
  <c r="K464" i="4"/>
  <c r="I464" i="4"/>
  <c r="G464" i="4"/>
  <c r="E464" i="4"/>
  <c r="B464" i="4"/>
  <c r="A464" i="4"/>
  <c r="U463" i="4"/>
  <c r="S463" i="4"/>
  <c r="Q463" i="4"/>
  <c r="O463" i="4"/>
  <c r="M463" i="4"/>
  <c r="K463" i="4"/>
  <c r="I463" i="4"/>
  <c r="G463" i="4"/>
  <c r="E463" i="4"/>
  <c r="B463" i="4"/>
  <c r="A463" i="4"/>
  <c r="U462" i="4"/>
  <c r="S462" i="4"/>
  <c r="Q462" i="4"/>
  <c r="O462" i="4"/>
  <c r="M462" i="4"/>
  <c r="K462" i="4"/>
  <c r="I462" i="4"/>
  <c r="G462" i="4"/>
  <c r="E462" i="4"/>
  <c r="B462" i="4"/>
  <c r="A462" i="4"/>
  <c r="U461" i="4"/>
  <c r="S461" i="4"/>
  <c r="Q461" i="4"/>
  <c r="O461" i="4"/>
  <c r="M461" i="4"/>
  <c r="K461" i="4"/>
  <c r="I461" i="4"/>
  <c r="G461" i="4"/>
  <c r="E461" i="4"/>
  <c r="B461" i="4"/>
  <c r="A461" i="4"/>
  <c r="U460" i="4"/>
  <c r="S460" i="4"/>
  <c r="Q460" i="4"/>
  <c r="O460" i="4"/>
  <c r="M460" i="4"/>
  <c r="K460" i="4"/>
  <c r="I460" i="4"/>
  <c r="G460" i="4"/>
  <c r="E460" i="4"/>
  <c r="B460" i="4"/>
  <c r="A460" i="4"/>
  <c r="U459" i="4"/>
  <c r="S459" i="4"/>
  <c r="Q459" i="4"/>
  <c r="O459" i="4"/>
  <c r="M459" i="4"/>
  <c r="K459" i="4"/>
  <c r="I459" i="4"/>
  <c r="G459" i="4"/>
  <c r="E459" i="4"/>
  <c r="B459" i="4"/>
  <c r="A459" i="4"/>
  <c r="U458" i="4"/>
  <c r="S458" i="4"/>
  <c r="Q458" i="4"/>
  <c r="O458" i="4"/>
  <c r="M458" i="4"/>
  <c r="K458" i="4"/>
  <c r="I458" i="4"/>
  <c r="G458" i="4"/>
  <c r="E458" i="4"/>
  <c r="B458" i="4"/>
  <c r="A458" i="4"/>
  <c r="U457" i="4"/>
  <c r="S457" i="4"/>
  <c r="Q457" i="4"/>
  <c r="O457" i="4"/>
  <c r="M457" i="4"/>
  <c r="K457" i="4"/>
  <c r="I457" i="4"/>
  <c r="G457" i="4"/>
  <c r="E457" i="4"/>
  <c r="B457" i="4"/>
  <c r="A457" i="4"/>
  <c r="U456" i="4"/>
  <c r="S456" i="4"/>
  <c r="Q456" i="4"/>
  <c r="O456" i="4"/>
  <c r="M456" i="4"/>
  <c r="K456" i="4"/>
  <c r="I456" i="4"/>
  <c r="G456" i="4"/>
  <c r="E456" i="4"/>
  <c r="B456" i="4"/>
  <c r="A456" i="4"/>
  <c r="U455" i="4"/>
  <c r="S455" i="4"/>
  <c r="Q455" i="4"/>
  <c r="O455" i="4"/>
  <c r="M455" i="4"/>
  <c r="K455" i="4"/>
  <c r="I455" i="4"/>
  <c r="G455" i="4"/>
  <c r="E455" i="4"/>
  <c r="B455" i="4"/>
  <c r="A455" i="4"/>
  <c r="U454" i="4"/>
  <c r="S454" i="4"/>
  <c r="Q454" i="4"/>
  <c r="O454" i="4"/>
  <c r="M454" i="4"/>
  <c r="K454" i="4"/>
  <c r="I454" i="4"/>
  <c r="G454" i="4"/>
  <c r="E454" i="4"/>
  <c r="B454" i="4"/>
  <c r="A454" i="4"/>
  <c r="U453" i="4"/>
  <c r="S453" i="4"/>
  <c r="Q453" i="4"/>
  <c r="O453" i="4"/>
  <c r="M453" i="4"/>
  <c r="K453" i="4"/>
  <c r="I453" i="4"/>
  <c r="G453" i="4"/>
  <c r="E453" i="4"/>
  <c r="B453" i="4"/>
  <c r="A453" i="4"/>
  <c r="U452" i="4"/>
  <c r="S452" i="4"/>
  <c r="Q452" i="4"/>
  <c r="O452" i="4"/>
  <c r="M452" i="4"/>
  <c r="K452" i="4"/>
  <c r="I452" i="4"/>
  <c r="G452" i="4"/>
  <c r="E452" i="4"/>
  <c r="B452" i="4"/>
  <c r="A452" i="4"/>
  <c r="U451" i="4"/>
  <c r="S451" i="4"/>
  <c r="Q451" i="4"/>
  <c r="O451" i="4"/>
  <c r="M451" i="4"/>
  <c r="K451" i="4"/>
  <c r="I451" i="4"/>
  <c r="G451" i="4"/>
  <c r="E451" i="4"/>
  <c r="B451" i="4"/>
  <c r="A451" i="4"/>
  <c r="U450" i="4"/>
  <c r="S450" i="4"/>
  <c r="Q450" i="4"/>
  <c r="O450" i="4"/>
  <c r="M450" i="4"/>
  <c r="K450" i="4"/>
  <c r="I450" i="4"/>
  <c r="G450" i="4"/>
  <c r="E450" i="4"/>
  <c r="B450" i="4"/>
  <c r="A450" i="4"/>
  <c r="U449" i="4"/>
  <c r="S449" i="4"/>
  <c r="Q449" i="4"/>
  <c r="O449" i="4"/>
  <c r="M449" i="4"/>
  <c r="K449" i="4"/>
  <c r="I449" i="4"/>
  <c r="G449" i="4"/>
  <c r="E449" i="4"/>
  <c r="B449" i="4"/>
  <c r="A449" i="4"/>
  <c r="U448" i="4"/>
  <c r="S448" i="4"/>
  <c r="Q448" i="4"/>
  <c r="O448" i="4"/>
  <c r="M448" i="4"/>
  <c r="K448" i="4"/>
  <c r="I448" i="4"/>
  <c r="G448" i="4"/>
  <c r="E448" i="4"/>
  <c r="B448" i="4"/>
  <c r="A448" i="4"/>
  <c r="U447" i="4"/>
  <c r="S447" i="4"/>
  <c r="Q447" i="4"/>
  <c r="O447" i="4"/>
  <c r="M447" i="4"/>
  <c r="K447" i="4"/>
  <c r="I447" i="4"/>
  <c r="G447" i="4"/>
  <c r="E447" i="4"/>
  <c r="B447" i="4"/>
  <c r="A447" i="4"/>
  <c r="U446" i="4"/>
  <c r="S446" i="4"/>
  <c r="Q446" i="4"/>
  <c r="O446" i="4"/>
  <c r="M446" i="4"/>
  <c r="K446" i="4"/>
  <c r="I446" i="4"/>
  <c r="G446" i="4"/>
  <c r="E446" i="4"/>
  <c r="B446" i="4"/>
  <c r="A446" i="4"/>
  <c r="U445" i="4"/>
  <c r="S445" i="4"/>
  <c r="Q445" i="4"/>
  <c r="O445" i="4"/>
  <c r="M445" i="4"/>
  <c r="K445" i="4"/>
  <c r="I445" i="4"/>
  <c r="G445" i="4"/>
  <c r="E445" i="4"/>
  <c r="B445" i="4"/>
  <c r="A445" i="4"/>
  <c r="U444" i="4"/>
  <c r="S444" i="4"/>
  <c r="Q444" i="4"/>
  <c r="O444" i="4"/>
  <c r="M444" i="4"/>
  <c r="K444" i="4"/>
  <c r="I444" i="4"/>
  <c r="G444" i="4"/>
  <c r="E444" i="4"/>
  <c r="B444" i="4"/>
  <c r="A444" i="4"/>
  <c r="U443" i="4"/>
  <c r="S443" i="4"/>
  <c r="Q443" i="4"/>
  <c r="O443" i="4"/>
  <c r="M443" i="4"/>
  <c r="K443" i="4"/>
  <c r="I443" i="4"/>
  <c r="G443" i="4"/>
  <c r="E443" i="4"/>
  <c r="B443" i="4"/>
  <c r="A443" i="4"/>
  <c r="U442" i="4"/>
  <c r="S442" i="4"/>
  <c r="Q442" i="4"/>
  <c r="O442" i="4"/>
  <c r="M442" i="4"/>
  <c r="K442" i="4"/>
  <c r="I442" i="4"/>
  <c r="G442" i="4"/>
  <c r="E442" i="4"/>
  <c r="B442" i="4"/>
  <c r="A442" i="4"/>
  <c r="U441" i="4"/>
  <c r="S441" i="4"/>
  <c r="Q441" i="4"/>
  <c r="O441" i="4"/>
  <c r="M441" i="4"/>
  <c r="K441" i="4"/>
  <c r="I441" i="4"/>
  <c r="G441" i="4"/>
  <c r="E441" i="4"/>
  <c r="B441" i="4"/>
  <c r="A441" i="4"/>
  <c r="U440" i="4"/>
  <c r="S440" i="4"/>
  <c r="Q440" i="4"/>
  <c r="O440" i="4"/>
  <c r="M440" i="4"/>
  <c r="K440" i="4"/>
  <c r="I440" i="4"/>
  <c r="G440" i="4"/>
  <c r="E440" i="4"/>
  <c r="B440" i="4"/>
  <c r="A440" i="4"/>
  <c r="U439" i="4"/>
  <c r="S439" i="4"/>
  <c r="Q439" i="4"/>
  <c r="O439" i="4"/>
  <c r="M439" i="4"/>
  <c r="K439" i="4"/>
  <c r="I439" i="4"/>
  <c r="G439" i="4"/>
  <c r="E439" i="4"/>
  <c r="B439" i="4"/>
  <c r="A439" i="4"/>
  <c r="U438" i="4"/>
  <c r="S438" i="4"/>
  <c r="Q438" i="4"/>
  <c r="O438" i="4"/>
  <c r="M438" i="4"/>
  <c r="K438" i="4"/>
  <c r="I438" i="4"/>
  <c r="G438" i="4"/>
  <c r="E438" i="4"/>
  <c r="B438" i="4"/>
  <c r="A438" i="4"/>
  <c r="U437" i="4"/>
  <c r="S437" i="4"/>
  <c r="Q437" i="4"/>
  <c r="O437" i="4"/>
  <c r="M437" i="4"/>
  <c r="K437" i="4"/>
  <c r="I437" i="4"/>
  <c r="G437" i="4"/>
  <c r="E437" i="4"/>
  <c r="B437" i="4"/>
  <c r="A437" i="4"/>
  <c r="U436" i="4"/>
  <c r="S436" i="4"/>
  <c r="Q436" i="4"/>
  <c r="O436" i="4"/>
  <c r="M436" i="4"/>
  <c r="K436" i="4"/>
  <c r="I436" i="4"/>
  <c r="G436" i="4"/>
  <c r="E436" i="4"/>
  <c r="B436" i="4"/>
  <c r="A436" i="4"/>
  <c r="U435" i="4"/>
  <c r="S435" i="4"/>
  <c r="Q435" i="4"/>
  <c r="O435" i="4"/>
  <c r="M435" i="4"/>
  <c r="K435" i="4"/>
  <c r="I435" i="4"/>
  <c r="G435" i="4"/>
  <c r="E435" i="4"/>
  <c r="B435" i="4"/>
  <c r="A435" i="4"/>
  <c r="U434" i="4"/>
  <c r="S434" i="4"/>
  <c r="Q434" i="4"/>
  <c r="O434" i="4"/>
  <c r="M434" i="4"/>
  <c r="K434" i="4"/>
  <c r="I434" i="4"/>
  <c r="G434" i="4"/>
  <c r="E434" i="4"/>
  <c r="B434" i="4"/>
  <c r="A434" i="4"/>
  <c r="U433" i="4"/>
  <c r="S433" i="4"/>
  <c r="Q433" i="4"/>
  <c r="O433" i="4"/>
  <c r="M433" i="4"/>
  <c r="K433" i="4"/>
  <c r="I433" i="4"/>
  <c r="G433" i="4"/>
  <c r="E433" i="4"/>
  <c r="B433" i="4"/>
  <c r="A433" i="4"/>
  <c r="U432" i="4"/>
  <c r="S432" i="4"/>
  <c r="Q432" i="4"/>
  <c r="O432" i="4"/>
  <c r="M432" i="4"/>
  <c r="K432" i="4"/>
  <c r="I432" i="4"/>
  <c r="G432" i="4"/>
  <c r="E432" i="4"/>
  <c r="B432" i="4"/>
  <c r="A432" i="4"/>
  <c r="U431" i="4"/>
  <c r="S431" i="4"/>
  <c r="Q431" i="4"/>
  <c r="O431" i="4"/>
  <c r="M431" i="4"/>
  <c r="K431" i="4"/>
  <c r="I431" i="4"/>
  <c r="G431" i="4"/>
  <c r="E431" i="4"/>
  <c r="B431" i="4"/>
  <c r="A431" i="4"/>
  <c r="U430" i="4"/>
  <c r="S430" i="4"/>
  <c r="Q430" i="4"/>
  <c r="O430" i="4"/>
  <c r="M430" i="4"/>
  <c r="K430" i="4"/>
  <c r="I430" i="4"/>
  <c r="G430" i="4"/>
  <c r="E430" i="4"/>
  <c r="B430" i="4"/>
  <c r="A430" i="4"/>
  <c r="U429" i="4"/>
  <c r="S429" i="4"/>
  <c r="Q429" i="4"/>
  <c r="O429" i="4"/>
  <c r="M429" i="4"/>
  <c r="K429" i="4"/>
  <c r="I429" i="4"/>
  <c r="G429" i="4"/>
  <c r="E429" i="4"/>
  <c r="B429" i="4"/>
  <c r="A429" i="4"/>
  <c r="U428" i="4"/>
  <c r="S428" i="4"/>
  <c r="Q428" i="4"/>
  <c r="O428" i="4"/>
  <c r="M428" i="4"/>
  <c r="K428" i="4"/>
  <c r="I428" i="4"/>
  <c r="G428" i="4"/>
  <c r="E428" i="4"/>
  <c r="B428" i="4"/>
  <c r="A428" i="4"/>
  <c r="U427" i="4"/>
  <c r="S427" i="4"/>
  <c r="Q427" i="4"/>
  <c r="O427" i="4"/>
  <c r="M427" i="4"/>
  <c r="K427" i="4"/>
  <c r="I427" i="4"/>
  <c r="G427" i="4"/>
  <c r="E427" i="4"/>
  <c r="B427" i="4"/>
  <c r="A427" i="4"/>
  <c r="U426" i="4"/>
  <c r="S426" i="4"/>
  <c r="Q426" i="4"/>
  <c r="O426" i="4"/>
  <c r="M426" i="4"/>
  <c r="K426" i="4"/>
  <c r="I426" i="4"/>
  <c r="G426" i="4"/>
  <c r="E426" i="4"/>
  <c r="B426" i="4"/>
  <c r="A426" i="4"/>
  <c r="U425" i="4"/>
  <c r="S425" i="4"/>
  <c r="Q425" i="4"/>
  <c r="O425" i="4"/>
  <c r="M425" i="4"/>
  <c r="K425" i="4"/>
  <c r="I425" i="4"/>
  <c r="G425" i="4"/>
  <c r="E425" i="4"/>
  <c r="B425" i="4"/>
  <c r="A425" i="4"/>
  <c r="U424" i="4"/>
  <c r="S424" i="4"/>
  <c r="Q424" i="4"/>
  <c r="O424" i="4"/>
  <c r="M424" i="4"/>
  <c r="K424" i="4"/>
  <c r="I424" i="4"/>
  <c r="G424" i="4"/>
  <c r="E424" i="4"/>
  <c r="B424" i="4"/>
  <c r="A424" i="4"/>
  <c r="U423" i="4"/>
  <c r="S423" i="4"/>
  <c r="Q423" i="4"/>
  <c r="O423" i="4"/>
  <c r="M423" i="4"/>
  <c r="K423" i="4"/>
  <c r="I423" i="4"/>
  <c r="G423" i="4"/>
  <c r="E423" i="4"/>
  <c r="B423" i="4"/>
  <c r="A423" i="4"/>
  <c r="U422" i="4"/>
  <c r="S422" i="4"/>
  <c r="Q422" i="4"/>
  <c r="O422" i="4"/>
  <c r="M422" i="4"/>
  <c r="K422" i="4"/>
  <c r="I422" i="4"/>
  <c r="G422" i="4"/>
  <c r="E422" i="4"/>
  <c r="B422" i="4"/>
  <c r="A422" i="4"/>
  <c r="U421" i="4"/>
  <c r="S421" i="4"/>
  <c r="Q421" i="4"/>
  <c r="O421" i="4"/>
  <c r="M421" i="4"/>
  <c r="K421" i="4"/>
  <c r="I421" i="4"/>
  <c r="G421" i="4"/>
  <c r="E421" i="4"/>
  <c r="B421" i="4"/>
  <c r="A421" i="4"/>
  <c r="U420" i="4"/>
  <c r="S420" i="4"/>
  <c r="Q420" i="4"/>
  <c r="O420" i="4"/>
  <c r="M420" i="4"/>
  <c r="K420" i="4"/>
  <c r="I420" i="4"/>
  <c r="G420" i="4"/>
  <c r="E420" i="4"/>
  <c r="B420" i="4"/>
  <c r="A420" i="4"/>
  <c r="U419" i="4"/>
  <c r="S419" i="4"/>
  <c r="Q419" i="4"/>
  <c r="O419" i="4"/>
  <c r="M419" i="4"/>
  <c r="K419" i="4"/>
  <c r="I419" i="4"/>
  <c r="G419" i="4"/>
  <c r="E419" i="4"/>
  <c r="B419" i="4"/>
  <c r="A419" i="4"/>
  <c r="U418" i="4"/>
  <c r="S418" i="4"/>
  <c r="Q418" i="4"/>
  <c r="O418" i="4"/>
  <c r="M418" i="4"/>
  <c r="K418" i="4"/>
  <c r="I418" i="4"/>
  <c r="G418" i="4"/>
  <c r="E418" i="4"/>
  <c r="B418" i="4"/>
  <c r="A418" i="4"/>
  <c r="U417" i="4"/>
  <c r="S417" i="4"/>
  <c r="Q417" i="4"/>
  <c r="O417" i="4"/>
  <c r="M417" i="4"/>
  <c r="K417" i="4"/>
  <c r="I417" i="4"/>
  <c r="G417" i="4"/>
  <c r="E417" i="4"/>
  <c r="B417" i="4"/>
  <c r="A417" i="4"/>
  <c r="U416" i="4"/>
  <c r="S416" i="4"/>
  <c r="Q416" i="4"/>
  <c r="O416" i="4"/>
  <c r="M416" i="4"/>
  <c r="K416" i="4"/>
  <c r="I416" i="4"/>
  <c r="G416" i="4"/>
  <c r="E416" i="4"/>
  <c r="B416" i="4"/>
  <c r="A416" i="4"/>
  <c r="U415" i="4"/>
  <c r="S415" i="4"/>
  <c r="Q415" i="4"/>
  <c r="O415" i="4"/>
  <c r="M415" i="4"/>
  <c r="K415" i="4"/>
  <c r="I415" i="4"/>
  <c r="G415" i="4"/>
  <c r="E415" i="4"/>
  <c r="B415" i="4"/>
  <c r="A415" i="4"/>
  <c r="U414" i="4"/>
  <c r="S414" i="4"/>
  <c r="Q414" i="4"/>
  <c r="O414" i="4"/>
  <c r="M414" i="4"/>
  <c r="K414" i="4"/>
  <c r="I414" i="4"/>
  <c r="G414" i="4"/>
  <c r="E414" i="4"/>
  <c r="B414" i="4"/>
  <c r="A414" i="4"/>
  <c r="U413" i="4"/>
  <c r="S413" i="4"/>
  <c r="Q413" i="4"/>
  <c r="O413" i="4"/>
  <c r="M413" i="4"/>
  <c r="K413" i="4"/>
  <c r="I413" i="4"/>
  <c r="G413" i="4"/>
  <c r="E413" i="4"/>
  <c r="B413" i="4"/>
  <c r="A413" i="4"/>
  <c r="U412" i="4"/>
  <c r="S412" i="4"/>
  <c r="Q412" i="4"/>
  <c r="O412" i="4"/>
  <c r="M412" i="4"/>
  <c r="K412" i="4"/>
  <c r="I412" i="4"/>
  <c r="G412" i="4"/>
  <c r="E412" i="4"/>
  <c r="B412" i="4"/>
  <c r="A412" i="4"/>
  <c r="U411" i="4"/>
  <c r="S411" i="4"/>
  <c r="Q411" i="4"/>
  <c r="O411" i="4"/>
  <c r="M411" i="4"/>
  <c r="K411" i="4"/>
  <c r="I411" i="4"/>
  <c r="G411" i="4"/>
  <c r="E411" i="4"/>
  <c r="B411" i="4"/>
  <c r="A411" i="4"/>
  <c r="U410" i="4"/>
  <c r="S410" i="4"/>
  <c r="Q410" i="4"/>
  <c r="O410" i="4"/>
  <c r="M410" i="4"/>
  <c r="K410" i="4"/>
  <c r="I410" i="4"/>
  <c r="G410" i="4"/>
  <c r="E410" i="4"/>
  <c r="B410" i="4"/>
  <c r="A410" i="4"/>
  <c r="U409" i="4"/>
  <c r="S409" i="4"/>
  <c r="Q409" i="4"/>
  <c r="O409" i="4"/>
  <c r="M409" i="4"/>
  <c r="K409" i="4"/>
  <c r="I409" i="4"/>
  <c r="G409" i="4"/>
  <c r="E409" i="4"/>
  <c r="B409" i="4"/>
  <c r="A409" i="4"/>
  <c r="U408" i="4"/>
  <c r="S408" i="4"/>
  <c r="Q408" i="4"/>
  <c r="O408" i="4"/>
  <c r="M408" i="4"/>
  <c r="K408" i="4"/>
  <c r="I408" i="4"/>
  <c r="G408" i="4"/>
  <c r="E408" i="4"/>
  <c r="B408" i="4"/>
  <c r="A408" i="4"/>
  <c r="U407" i="4"/>
  <c r="S407" i="4"/>
  <c r="Q407" i="4"/>
  <c r="O407" i="4"/>
  <c r="M407" i="4"/>
  <c r="K407" i="4"/>
  <c r="I407" i="4"/>
  <c r="G407" i="4"/>
  <c r="E407" i="4"/>
  <c r="B407" i="4"/>
  <c r="A407" i="4"/>
  <c r="U406" i="4"/>
  <c r="S406" i="4"/>
  <c r="Q406" i="4"/>
  <c r="O406" i="4"/>
  <c r="M406" i="4"/>
  <c r="K406" i="4"/>
  <c r="I406" i="4"/>
  <c r="G406" i="4"/>
  <c r="E406" i="4"/>
  <c r="B406" i="4"/>
  <c r="A406" i="4"/>
  <c r="U405" i="4"/>
  <c r="S405" i="4"/>
  <c r="Q405" i="4"/>
  <c r="O405" i="4"/>
  <c r="M405" i="4"/>
  <c r="K405" i="4"/>
  <c r="I405" i="4"/>
  <c r="G405" i="4"/>
  <c r="E405" i="4"/>
  <c r="B405" i="4"/>
  <c r="A405" i="4"/>
  <c r="U404" i="4"/>
  <c r="S404" i="4"/>
  <c r="Q404" i="4"/>
  <c r="O404" i="4"/>
  <c r="M404" i="4"/>
  <c r="K404" i="4"/>
  <c r="I404" i="4"/>
  <c r="G404" i="4"/>
  <c r="E404" i="4"/>
  <c r="B404" i="4"/>
  <c r="A404" i="4"/>
  <c r="U403" i="4"/>
  <c r="S403" i="4"/>
  <c r="Q403" i="4"/>
  <c r="O403" i="4"/>
  <c r="M403" i="4"/>
  <c r="K403" i="4"/>
  <c r="I403" i="4"/>
  <c r="G403" i="4"/>
  <c r="E403" i="4"/>
  <c r="B403" i="4"/>
  <c r="A403" i="4"/>
  <c r="U402" i="4"/>
  <c r="S402" i="4"/>
  <c r="Q402" i="4"/>
  <c r="O402" i="4"/>
  <c r="M402" i="4"/>
  <c r="K402" i="4"/>
  <c r="I402" i="4"/>
  <c r="G402" i="4"/>
  <c r="E402" i="4"/>
  <c r="B402" i="4"/>
  <c r="A402" i="4"/>
  <c r="U401" i="4"/>
  <c r="S401" i="4"/>
  <c r="Q401" i="4"/>
  <c r="O401" i="4"/>
  <c r="M401" i="4"/>
  <c r="K401" i="4"/>
  <c r="I401" i="4"/>
  <c r="G401" i="4"/>
  <c r="E401" i="4"/>
  <c r="B401" i="4"/>
  <c r="A401" i="4"/>
  <c r="U400" i="4"/>
  <c r="S400" i="4"/>
  <c r="Q400" i="4"/>
  <c r="O400" i="4"/>
  <c r="M400" i="4"/>
  <c r="K400" i="4"/>
  <c r="I400" i="4"/>
  <c r="G400" i="4"/>
  <c r="E400" i="4"/>
  <c r="B400" i="4"/>
  <c r="A400" i="4"/>
  <c r="U399" i="4"/>
  <c r="S399" i="4"/>
  <c r="Q399" i="4"/>
  <c r="O399" i="4"/>
  <c r="M399" i="4"/>
  <c r="K399" i="4"/>
  <c r="I399" i="4"/>
  <c r="G399" i="4"/>
  <c r="E399" i="4"/>
  <c r="B399" i="4"/>
  <c r="A399" i="4"/>
  <c r="U398" i="4"/>
  <c r="S398" i="4"/>
  <c r="Q398" i="4"/>
  <c r="O398" i="4"/>
  <c r="M398" i="4"/>
  <c r="K398" i="4"/>
  <c r="I398" i="4"/>
  <c r="G398" i="4"/>
  <c r="E398" i="4"/>
  <c r="B398" i="4"/>
  <c r="A398" i="4"/>
  <c r="U397" i="4"/>
  <c r="S397" i="4"/>
  <c r="Q397" i="4"/>
  <c r="O397" i="4"/>
  <c r="M397" i="4"/>
  <c r="K397" i="4"/>
  <c r="I397" i="4"/>
  <c r="G397" i="4"/>
  <c r="E397" i="4"/>
  <c r="B397" i="4"/>
  <c r="A397" i="4"/>
  <c r="U396" i="4"/>
  <c r="S396" i="4"/>
  <c r="Q396" i="4"/>
  <c r="O396" i="4"/>
  <c r="M396" i="4"/>
  <c r="K396" i="4"/>
  <c r="I396" i="4"/>
  <c r="G396" i="4"/>
  <c r="E396" i="4"/>
  <c r="B396" i="4"/>
  <c r="A396" i="4"/>
  <c r="U395" i="4"/>
  <c r="S395" i="4"/>
  <c r="Q395" i="4"/>
  <c r="O395" i="4"/>
  <c r="M395" i="4"/>
  <c r="K395" i="4"/>
  <c r="I395" i="4"/>
  <c r="G395" i="4"/>
  <c r="E395" i="4"/>
  <c r="B395" i="4"/>
  <c r="A395" i="4"/>
  <c r="U394" i="4"/>
  <c r="S394" i="4"/>
  <c r="Q394" i="4"/>
  <c r="O394" i="4"/>
  <c r="M394" i="4"/>
  <c r="K394" i="4"/>
  <c r="I394" i="4"/>
  <c r="G394" i="4"/>
  <c r="E394" i="4"/>
  <c r="B394" i="4"/>
  <c r="A394" i="4"/>
  <c r="U393" i="4"/>
  <c r="S393" i="4"/>
  <c r="Q393" i="4"/>
  <c r="O393" i="4"/>
  <c r="M393" i="4"/>
  <c r="K393" i="4"/>
  <c r="I393" i="4"/>
  <c r="G393" i="4"/>
  <c r="E393" i="4"/>
  <c r="B393" i="4"/>
  <c r="A393" i="4"/>
  <c r="U392" i="4"/>
  <c r="S392" i="4"/>
  <c r="Q392" i="4"/>
  <c r="O392" i="4"/>
  <c r="M392" i="4"/>
  <c r="K392" i="4"/>
  <c r="I392" i="4"/>
  <c r="G392" i="4"/>
  <c r="E392" i="4"/>
  <c r="B392" i="4"/>
  <c r="A392" i="4"/>
  <c r="U391" i="4"/>
  <c r="S391" i="4"/>
  <c r="Q391" i="4"/>
  <c r="O391" i="4"/>
  <c r="M391" i="4"/>
  <c r="K391" i="4"/>
  <c r="I391" i="4"/>
  <c r="G391" i="4"/>
  <c r="E391" i="4"/>
  <c r="B391" i="4"/>
  <c r="A391" i="4"/>
  <c r="U390" i="4"/>
  <c r="S390" i="4"/>
  <c r="Q390" i="4"/>
  <c r="O390" i="4"/>
  <c r="M390" i="4"/>
  <c r="K390" i="4"/>
  <c r="I390" i="4"/>
  <c r="G390" i="4"/>
  <c r="E390" i="4"/>
  <c r="B390" i="4"/>
  <c r="A390" i="4"/>
  <c r="U389" i="4"/>
  <c r="S389" i="4"/>
  <c r="Q389" i="4"/>
  <c r="O389" i="4"/>
  <c r="M389" i="4"/>
  <c r="K389" i="4"/>
  <c r="I389" i="4"/>
  <c r="G389" i="4"/>
  <c r="E389" i="4"/>
  <c r="B389" i="4"/>
  <c r="A389" i="4"/>
  <c r="U388" i="4"/>
  <c r="S388" i="4"/>
  <c r="Q388" i="4"/>
  <c r="O388" i="4"/>
  <c r="M388" i="4"/>
  <c r="K388" i="4"/>
  <c r="I388" i="4"/>
  <c r="G388" i="4"/>
  <c r="E388" i="4"/>
  <c r="B388" i="4"/>
  <c r="A388" i="4"/>
  <c r="U387" i="4"/>
  <c r="S387" i="4"/>
  <c r="Q387" i="4"/>
  <c r="O387" i="4"/>
  <c r="M387" i="4"/>
  <c r="K387" i="4"/>
  <c r="I387" i="4"/>
  <c r="G387" i="4"/>
  <c r="E387" i="4"/>
  <c r="B387" i="4"/>
  <c r="A387" i="4"/>
  <c r="U386" i="4"/>
  <c r="S386" i="4"/>
  <c r="Q386" i="4"/>
  <c r="O386" i="4"/>
  <c r="M386" i="4"/>
  <c r="K386" i="4"/>
  <c r="I386" i="4"/>
  <c r="G386" i="4"/>
  <c r="E386" i="4"/>
  <c r="B386" i="4"/>
  <c r="A386" i="4"/>
  <c r="U385" i="4"/>
  <c r="S385" i="4"/>
  <c r="Q385" i="4"/>
  <c r="O385" i="4"/>
  <c r="M385" i="4"/>
  <c r="K385" i="4"/>
  <c r="I385" i="4"/>
  <c r="G385" i="4"/>
  <c r="E385" i="4"/>
  <c r="B385" i="4"/>
  <c r="A385" i="4"/>
  <c r="U384" i="4"/>
  <c r="S384" i="4"/>
  <c r="Q384" i="4"/>
  <c r="O384" i="4"/>
  <c r="M384" i="4"/>
  <c r="K384" i="4"/>
  <c r="I384" i="4"/>
  <c r="G384" i="4"/>
  <c r="E384" i="4"/>
  <c r="B384" i="4"/>
  <c r="A384" i="4"/>
  <c r="U383" i="4"/>
  <c r="S383" i="4"/>
  <c r="Q383" i="4"/>
  <c r="O383" i="4"/>
  <c r="M383" i="4"/>
  <c r="K383" i="4"/>
  <c r="I383" i="4"/>
  <c r="G383" i="4"/>
  <c r="E383" i="4"/>
  <c r="B383" i="4"/>
  <c r="A383" i="4"/>
  <c r="U382" i="4"/>
  <c r="S382" i="4"/>
  <c r="Q382" i="4"/>
  <c r="O382" i="4"/>
  <c r="M382" i="4"/>
  <c r="K382" i="4"/>
  <c r="I382" i="4"/>
  <c r="G382" i="4"/>
  <c r="E382" i="4"/>
  <c r="B382" i="4"/>
  <c r="A382" i="4"/>
  <c r="U381" i="4"/>
  <c r="S381" i="4"/>
  <c r="Q381" i="4"/>
  <c r="O381" i="4"/>
  <c r="M381" i="4"/>
  <c r="K381" i="4"/>
  <c r="I381" i="4"/>
  <c r="G381" i="4"/>
  <c r="E381" i="4"/>
  <c r="B381" i="4"/>
  <c r="A381" i="4"/>
  <c r="U380" i="4"/>
  <c r="S380" i="4"/>
  <c r="Q380" i="4"/>
  <c r="O380" i="4"/>
  <c r="M380" i="4"/>
  <c r="K380" i="4"/>
  <c r="I380" i="4"/>
  <c r="G380" i="4"/>
  <c r="E380" i="4"/>
  <c r="B380" i="4"/>
  <c r="A380" i="4"/>
  <c r="U379" i="4"/>
  <c r="S379" i="4"/>
  <c r="Q379" i="4"/>
  <c r="O379" i="4"/>
  <c r="M379" i="4"/>
  <c r="K379" i="4"/>
  <c r="I379" i="4"/>
  <c r="G379" i="4"/>
  <c r="E379" i="4"/>
  <c r="B379" i="4"/>
  <c r="A379" i="4"/>
  <c r="U378" i="4"/>
  <c r="S378" i="4"/>
  <c r="Q378" i="4"/>
  <c r="O378" i="4"/>
  <c r="M378" i="4"/>
  <c r="K378" i="4"/>
  <c r="I378" i="4"/>
  <c r="G378" i="4"/>
  <c r="E378" i="4"/>
  <c r="B378" i="4"/>
  <c r="A378" i="4"/>
  <c r="U377" i="4"/>
  <c r="S377" i="4"/>
  <c r="Q377" i="4"/>
  <c r="O377" i="4"/>
  <c r="M377" i="4"/>
  <c r="K377" i="4"/>
  <c r="I377" i="4"/>
  <c r="G377" i="4"/>
  <c r="E377" i="4"/>
  <c r="B377" i="4"/>
  <c r="A377" i="4"/>
  <c r="U376" i="4"/>
  <c r="S376" i="4"/>
  <c r="Q376" i="4"/>
  <c r="O376" i="4"/>
  <c r="M376" i="4"/>
  <c r="K376" i="4"/>
  <c r="I376" i="4"/>
  <c r="G376" i="4"/>
  <c r="E376" i="4"/>
  <c r="B376" i="4"/>
  <c r="A376" i="4"/>
  <c r="U375" i="4"/>
  <c r="S375" i="4"/>
  <c r="Q375" i="4"/>
  <c r="O375" i="4"/>
  <c r="M375" i="4"/>
  <c r="K375" i="4"/>
  <c r="I375" i="4"/>
  <c r="G375" i="4"/>
  <c r="E375" i="4"/>
  <c r="B375" i="4"/>
  <c r="A375" i="4"/>
  <c r="U374" i="4"/>
  <c r="S374" i="4"/>
  <c r="Q374" i="4"/>
  <c r="O374" i="4"/>
  <c r="M374" i="4"/>
  <c r="K374" i="4"/>
  <c r="I374" i="4"/>
  <c r="G374" i="4"/>
  <c r="E374" i="4"/>
  <c r="B374" i="4"/>
  <c r="A374" i="4"/>
  <c r="U373" i="4"/>
  <c r="S373" i="4"/>
  <c r="Q373" i="4"/>
  <c r="O373" i="4"/>
  <c r="M373" i="4"/>
  <c r="K373" i="4"/>
  <c r="I373" i="4"/>
  <c r="G373" i="4"/>
  <c r="E373" i="4"/>
  <c r="B373" i="4"/>
  <c r="A373" i="4"/>
  <c r="U372" i="4"/>
  <c r="S372" i="4"/>
  <c r="Q372" i="4"/>
  <c r="O372" i="4"/>
  <c r="M372" i="4"/>
  <c r="K372" i="4"/>
  <c r="I372" i="4"/>
  <c r="G372" i="4"/>
  <c r="E372" i="4"/>
  <c r="B372" i="4"/>
  <c r="A372" i="4"/>
  <c r="U371" i="4"/>
  <c r="S371" i="4"/>
  <c r="Q371" i="4"/>
  <c r="O371" i="4"/>
  <c r="M371" i="4"/>
  <c r="K371" i="4"/>
  <c r="I371" i="4"/>
  <c r="G371" i="4"/>
  <c r="E371" i="4"/>
  <c r="B371" i="4"/>
  <c r="A371" i="4"/>
  <c r="U370" i="4"/>
  <c r="S370" i="4"/>
  <c r="Q370" i="4"/>
  <c r="O370" i="4"/>
  <c r="M370" i="4"/>
  <c r="K370" i="4"/>
  <c r="I370" i="4"/>
  <c r="G370" i="4"/>
  <c r="E370" i="4"/>
  <c r="B370" i="4"/>
  <c r="A370" i="4"/>
  <c r="U369" i="4"/>
  <c r="S369" i="4"/>
  <c r="Q369" i="4"/>
  <c r="O369" i="4"/>
  <c r="M369" i="4"/>
  <c r="K369" i="4"/>
  <c r="I369" i="4"/>
  <c r="G369" i="4"/>
  <c r="E369" i="4"/>
  <c r="B369" i="4"/>
  <c r="A369" i="4"/>
  <c r="U368" i="4"/>
  <c r="S368" i="4"/>
  <c r="Q368" i="4"/>
  <c r="O368" i="4"/>
  <c r="M368" i="4"/>
  <c r="K368" i="4"/>
  <c r="I368" i="4"/>
  <c r="G368" i="4"/>
  <c r="E368" i="4"/>
  <c r="B368" i="4"/>
  <c r="A368" i="4"/>
  <c r="U367" i="4"/>
  <c r="S367" i="4"/>
  <c r="Q367" i="4"/>
  <c r="O367" i="4"/>
  <c r="M367" i="4"/>
  <c r="K367" i="4"/>
  <c r="I367" i="4"/>
  <c r="G367" i="4"/>
  <c r="E367" i="4"/>
  <c r="B367" i="4"/>
  <c r="A367" i="4"/>
  <c r="U366" i="4"/>
  <c r="S366" i="4"/>
  <c r="Q366" i="4"/>
  <c r="O366" i="4"/>
  <c r="M366" i="4"/>
  <c r="K366" i="4"/>
  <c r="I366" i="4"/>
  <c r="G366" i="4"/>
  <c r="E366" i="4"/>
  <c r="B366" i="4"/>
  <c r="A366" i="4"/>
  <c r="U365" i="4"/>
  <c r="S365" i="4"/>
  <c r="Q365" i="4"/>
  <c r="O365" i="4"/>
  <c r="M365" i="4"/>
  <c r="K365" i="4"/>
  <c r="I365" i="4"/>
  <c r="G365" i="4"/>
  <c r="E365" i="4"/>
  <c r="B365" i="4"/>
  <c r="A365" i="4"/>
  <c r="U364" i="4"/>
  <c r="S364" i="4"/>
  <c r="Q364" i="4"/>
  <c r="O364" i="4"/>
  <c r="M364" i="4"/>
  <c r="K364" i="4"/>
  <c r="I364" i="4"/>
  <c r="G364" i="4"/>
  <c r="E364" i="4"/>
  <c r="B364" i="4"/>
  <c r="A364" i="4"/>
  <c r="U363" i="4"/>
  <c r="S363" i="4"/>
  <c r="Q363" i="4"/>
  <c r="O363" i="4"/>
  <c r="M363" i="4"/>
  <c r="K363" i="4"/>
  <c r="I363" i="4"/>
  <c r="G363" i="4"/>
  <c r="E363" i="4"/>
  <c r="B363" i="4"/>
  <c r="A363" i="4"/>
  <c r="U362" i="4"/>
  <c r="S362" i="4"/>
  <c r="Q362" i="4"/>
  <c r="O362" i="4"/>
  <c r="M362" i="4"/>
  <c r="K362" i="4"/>
  <c r="I362" i="4"/>
  <c r="G362" i="4"/>
  <c r="E362" i="4"/>
  <c r="B362" i="4"/>
  <c r="A362" i="4"/>
  <c r="U361" i="4"/>
  <c r="S361" i="4"/>
  <c r="Q361" i="4"/>
  <c r="O361" i="4"/>
  <c r="M361" i="4"/>
  <c r="K361" i="4"/>
  <c r="I361" i="4"/>
  <c r="G361" i="4"/>
  <c r="E361" i="4"/>
  <c r="B361" i="4"/>
  <c r="A361" i="4"/>
  <c r="U360" i="4"/>
  <c r="S360" i="4"/>
  <c r="Q360" i="4"/>
  <c r="O360" i="4"/>
  <c r="M360" i="4"/>
  <c r="K360" i="4"/>
  <c r="I360" i="4"/>
  <c r="G360" i="4"/>
  <c r="E360" i="4"/>
  <c r="B360" i="4"/>
  <c r="A360" i="4"/>
  <c r="U359" i="4"/>
  <c r="S359" i="4"/>
  <c r="Q359" i="4"/>
  <c r="O359" i="4"/>
  <c r="M359" i="4"/>
  <c r="K359" i="4"/>
  <c r="I359" i="4"/>
  <c r="G359" i="4"/>
  <c r="E359" i="4"/>
  <c r="B359" i="4"/>
  <c r="A359" i="4"/>
  <c r="U358" i="4"/>
  <c r="S358" i="4"/>
  <c r="Q358" i="4"/>
  <c r="O358" i="4"/>
  <c r="M358" i="4"/>
  <c r="K358" i="4"/>
  <c r="I358" i="4"/>
  <c r="G358" i="4"/>
  <c r="E358" i="4"/>
  <c r="B358" i="4"/>
  <c r="A358" i="4"/>
  <c r="U357" i="4"/>
  <c r="S357" i="4"/>
  <c r="Q357" i="4"/>
  <c r="O357" i="4"/>
  <c r="M357" i="4"/>
  <c r="K357" i="4"/>
  <c r="I357" i="4"/>
  <c r="G357" i="4"/>
  <c r="E357" i="4"/>
  <c r="B357" i="4"/>
  <c r="A357" i="4"/>
  <c r="U356" i="4"/>
  <c r="S356" i="4"/>
  <c r="Q356" i="4"/>
  <c r="O356" i="4"/>
  <c r="M356" i="4"/>
  <c r="K356" i="4"/>
  <c r="I356" i="4"/>
  <c r="G356" i="4"/>
  <c r="E356" i="4"/>
  <c r="B356" i="4"/>
  <c r="A356" i="4"/>
  <c r="U355" i="4"/>
  <c r="S355" i="4"/>
  <c r="Q355" i="4"/>
  <c r="O355" i="4"/>
  <c r="M355" i="4"/>
  <c r="K355" i="4"/>
  <c r="I355" i="4"/>
  <c r="G355" i="4"/>
  <c r="E355" i="4"/>
  <c r="B355" i="4"/>
  <c r="A355" i="4"/>
  <c r="U354" i="4"/>
  <c r="S354" i="4"/>
  <c r="Q354" i="4"/>
  <c r="O354" i="4"/>
  <c r="M354" i="4"/>
  <c r="K354" i="4"/>
  <c r="I354" i="4"/>
  <c r="G354" i="4"/>
  <c r="E354" i="4"/>
  <c r="B354" i="4"/>
  <c r="A354" i="4"/>
  <c r="U353" i="4"/>
  <c r="S353" i="4"/>
  <c r="Q353" i="4"/>
  <c r="O353" i="4"/>
  <c r="M353" i="4"/>
  <c r="K353" i="4"/>
  <c r="I353" i="4"/>
  <c r="G353" i="4"/>
  <c r="E353" i="4"/>
  <c r="B353" i="4"/>
  <c r="A353" i="4"/>
  <c r="U352" i="4"/>
  <c r="S352" i="4"/>
  <c r="Q352" i="4"/>
  <c r="O352" i="4"/>
  <c r="M352" i="4"/>
  <c r="K352" i="4"/>
  <c r="I352" i="4"/>
  <c r="G352" i="4"/>
  <c r="E352" i="4"/>
  <c r="B352" i="4"/>
  <c r="A352" i="4"/>
  <c r="U351" i="4"/>
  <c r="S351" i="4"/>
  <c r="Q351" i="4"/>
  <c r="O351" i="4"/>
  <c r="M351" i="4"/>
  <c r="K351" i="4"/>
  <c r="I351" i="4"/>
  <c r="G351" i="4"/>
  <c r="E351" i="4"/>
  <c r="B351" i="4"/>
  <c r="A351" i="4"/>
  <c r="U350" i="4"/>
  <c r="S350" i="4"/>
  <c r="Q350" i="4"/>
  <c r="O350" i="4"/>
  <c r="M350" i="4"/>
  <c r="K350" i="4"/>
  <c r="I350" i="4"/>
  <c r="G350" i="4"/>
  <c r="E350" i="4"/>
  <c r="B350" i="4"/>
  <c r="A350" i="4"/>
  <c r="U349" i="4"/>
  <c r="S349" i="4"/>
  <c r="Q349" i="4"/>
  <c r="O349" i="4"/>
  <c r="M349" i="4"/>
  <c r="K349" i="4"/>
  <c r="I349" i="4"/>
  <c r="G349" i="4"/>
  <c r="E349" i="4"/>
  <c r="B349" i="4"/>
  <c r="A349" i="4"/>
  <c r="U348" i="4"/>
  <c r="S348" i="4"/>
  <c r="Q348" i="4"/>
  <c r="O348" i="4"/>
  <c r="M348" i="4"/>
  <c r="K348" i="4"/>
  <c r="I348" i="4"/>
  <c r="G348" i="4"/>
  <c r="E348" i="4"/>
  <c r="B348" i="4"/>
  <c r="A348" i="4"/>
  <c r="U347" i="4"/>
  <c r="S347" i="4"/>
  <c r="Q347" i="4"/>
  <c r="O347" i="4"/>
  <c r="M347" i="4"/>
  <c r="K347" i="4"/>
  <c r="I347" i="4"/>
  <c r="G347" i="4"/>
  <c r="E347" i="4"/>
  <c r="B347" i="4"/>
  <c r="A347" i="4"/>
  <c r="U346" i="4"/>
  <c r="S346" i="4"/>
  <c r="Q346" i="4"/>
  <c r="O346" i="4"/>
  <c r="M346" i="4"/>
  <c r="K346" i="4"/>
  <c r="I346" i="4"/>
  <c r="G346" i="4"/>
  <c r="E346" i="4"/>
  <c r="B346" i="4"/>
  <c r="A346" i="4"/>
  <c r="U345" i="4"/>
  <c r="S345" i="4"/>
  <c r="Q345" i="4"/>
  <c r="O345" i="4"/>
  <c r="M345" i="4"/>
  <c r="K345" i="4"/>
  <c r="I345" i="4"/>
  <c r="G345" i="4"/>
  <c r="E345" i="4"/>
  <c r="B345" i="4"/>
  <c r="A345" i="4"/>
  <c r="U344" i="4"/>
  <c r="S344" i="4"/>
  <c r="Q344" i="4"/>
  <c r="O344" i="4"/>
  <c r="M344" i="4"/>
  <c r="K344" i="4"/>
  <c r="I344" i="4"/>
  <c r="G344" i="4"/>
  <c r="E344" i="4"/>
  <c r="B344" i="4"/>
  <c r="A344" i="4"/>
  <c r="U343" i="4"/>
  <c r="S343" i="4"/>
  <c r="Q343" i="4"/>
  <c r="O343" i="4"/>
  <c r="M343" i="4"/>
  <c r="K343" i="4"/>
  <c r="I343" i="4"/>
  <c r="G343" i="4"/>
  <c r="E343" i="4"/>
  <c r="B343" i="4"/>
  <c r="A343" i="4"/>
  <c r="U342" i="4"/>
  <c r="S342" i="4"/>
  <c r="Q342" i="4"/>
  <c r="O342" i="4"/>
  <c r="M342" i="4"/>
  <c r="K342" i="4"/>
  <c r="I342" i="4"/>
  <c r="G342" i="4"/>
  <c r="E342" i="4"/>
  <c r="B342" i="4"/>
  <c r="A342" i="4"/>
  <c r="U341" i="4"/>
  <c r="S341" i="4"/>
  <c r="Q341" i="4"/>
  <c r="O341" i="4"/>
  <c r="M341" i="4"/>
  <c r="K341" i="4"/>
  <c r="I341" i="4"/>
  <c r="G341" i="4"/>
  <c r="E341" i="4"/>
  <c r="B341" i="4"/>
  <c r="A341" i="4"/>
  <c r="U340" i="4"/>
  <c r="S340" i="4"/>
  <c r="Q340" i="4"/>
  <c r="O340" i="4"/>
  <c r="M340" i="4"/>
  <c r="K340" i="4"/>
  <c r="I340" i="4"/>
  <c r="G340" i="4"/>
  <c r="E340" i="4"/>
  <c r="B340" i="4"/>
  <c r="A340" i="4"/>
  <c r="U339" i="4"/>
  <c r="S339" i="4"/>
  <c r="Q339" i="4"/>
  <c r="O339" i="4"/>
  <c r="M339" i="4"/>
  <c r="K339" i="4"/>
  <c r="I339" i="4"/>
  <c r="G339" i="4"/>
  <c r="E339" i="4"/>
  <c r="B339" i="4"/>
  <c r="A339" i="4"/>
  <c r="U338" i="4"/>
  <c r="S338" i="4"/>
  <c r="Q338" i="4"/>
  <c r="O338" i="4"/>
  <c r="M338" i="4"/>
  <c r="K338" i="4"/>
  <c r="I338" i="4"/>
  <c r="G338" i="4"/>
  <c r="E338" i="4"/>
  <c r="B338" i="4"/>
  <c r="A338" i="4"/>
  <c r="U337" i="4"/>
  <c r="S337" i="4"/>
  <c r="Q337" i="4"/>
  <c r="O337" i="4"/>
  <c r="M337" i="4"/>
  <c r="K337" i="4"/>
  <c r="I337" i="4"/>
  <c r="G337" i="4"/>
  <c r="E337" i="4"/>
  <c r="B337" i="4"/>
  <c r="A337" i="4"/>
  <c r="U336" i="4"/>
  <c r="S336" i="4"/>
  <c r="Q336" i="4"/>
  <c r="O336" i="4"/>
  <c r="M336" i="4"/>
  <c r="K336" i="4"/>
  <c r="I336" i="4"/>
  <c r="G336" i="4"/>
  <c r="E336" i="4"/>
  <c r="B336" i="4"/>
  <c r="A336" i="4"/>
  <c r="U335" i="4"/>
  <c r="S335" i="4"/>
  <c r="Q335" i="4"/>
  <c r="O335" i="4"/>
  <c r="M335" i="4"/>
  <c r="K335" i="4"/>
  <c r="I335" i="4"/>
  <c r="G335" i="4"/>
  <c r="E335" i="4"/>
  <c r="B335" i="4"/>
  <c r="A335" i="4"/>
  <c r="U334" i="4"/>
  <c r="S334" i="4"/>
  <c r="Q334" i="4"/>
  <c r="O334" i="4"/>
  <c r="M334" i="4"/>
  <c r="K334" i="4"/>
  <c r="I334" i="4"/>
  <c r="G334" i="4"/>
  <c r="E334" i="4"/>
  <c r="B334" i="4"/>
  <c r="A334" i="4"/>
  <c r="U333" i="4"/>
  <c r="S333" i="4"/>
  <c r="Q333" i="4"/>
  <c r="O333" i="4"/>
  <c r="M333" i="4"/>
  <c r="K333" i="4"/>
  <c r="I333" i="4"/>
  <c r="G333" i="4"/>
  <c r="E333" i="4"/>
  <c r="B333" i="4"/>
  <c r="A333" i="4"/>
  <c r="U332" i="4"/>
  <c r="S332" i="4"/>
  <c r="Q332" i="4"/>
  <c r="O332" i="4"/>
  <c r="M332" i="4"/>
  <c r="K332" i="4"/>
  <c r="I332" i="4"/>
  <c r="G332" i="4"/>
  <c r="E332" i="4"/>
  <c r="B332" i="4"/>
  <c r="A332" i="4"/>
  <c r="U331" i="4"/>
  <c r="S331" i="4"/>
  <c r="Q331" i="4"/>
  <c r="O331" i="4"/>
  <c r="M331" i="4"/>
  <c r="K331" i="4"/>
  <c r="I331" i="4"/>
  <c r="G331" i="4"/>
  <c r="E331" i="4"/>
  <c r="B331" i="4"/>
  <c r="A331" i="4"/>
  <c r="U330" i="4"/>
  <c r="S330" i="4"/>
  <c r="Q330" i="4"/>
  <c r="O330" i="4"/>
  <c r="M330" i="4"/>
  <c r="K330" i="4"/>
  <c r="I330" i="4"/>
  <c r="G330" i="4"/>
  <c r="E330" i="4"/>
  <c r="B330" i="4"/>
  <c r="A330" i="4"/>
  <c r="U329" i="4"/>
  <c r="S329" i="4"/>
  <c r="Q329" i="4"/>
  <c r="O329" i="4"/>
  <c r="M329" i="4"/>
  <c r="K329" i="4"/>
  <c r="I329" i="4"/>
  <c r="G329" i="4"/>
  <c r="E329" i="4"/>
  <c r="B329" i="4"/>
  <c r="A329" i="4"/>
  <c r="U328" i="4"/>
  <c r="S328" i="4"/>
  <c r="Q328" i="4"/>
  <c r="O328" i="4"/>
  <c r="M328" i="4"/>
  <c r="K328" i="4"/>
  <c r="I328" i="4"/>
  <c r="G328" i="4"/>
  <c r="E328" i="4"/>
  <c r="B328" i="4"/>
  <c r="A328" i="4"/>
  <c r="U327" i="4"/>
  <c r="S327" i="4"/>
  <c r="Q327" i="4"/>
  <c r="O327" i="4"/>
  <c r="M327" i="4"/>
  <c r="K327" i="4"/>
  <c r="I327" i="4"/>
  <c r="G327" i="4"/>
  <c r="E327" i="4"/>
  <c r="B327" i="4"/>
  <c r="A327" i="4"/>
  <c r="U326" i="4"/>
  <c r="S326" i="4"/>
  <c r="Q326" i="4"/>
  <c r="O326" i="4"/>
  <c r="M326" i="4"/>
  <c r="K326" i="4"/>
  <c r="I326" i="4"/>
  <c r="G326" i="4"/>
  <c r="E326" i="4"/>
  <c r="B326" i="4"/>
  <c r="A326" i="4"/>
  <c r="U325" i="4"/>
  <c r="S325" i="4"/>
  <c r="Q325" i="4"/>
  <c r="O325" i="4"/>
  <c r="M325" i="4"/>
  <c r="K325" i="4"/>
  <c r="I325" i="4"/>
  <c r="G325" i="4"/>
  <c r="E325" i="4"/>
  <c r="B325" i="4"/>
  <c r="A325" i="4"/>
  <c r="U324" i="4"/>
  <c r="S324" i="4"/>
  <c r="Q324" i="4"/>
  <c r="O324" i="4"/>
  <c r="M324" i="4"/>
  <c r="K324" i="4"/>
  <c r="I324" i="4"/>
  <c r="G324" i="4"/>
  <c r="E324" i="4"/>
  <c r="B324" i="4"/>
  <c r="A324" i="4"/>
  <c r="U323" i="4"/>
  <c r="S323" i="4"/>
  <c r="Q323" i="4"/>
  <c r="O323" i="4"/>
  <c r="M323" i="4"/>
  <c r="K323" i="4"/>
  <c r="I323" i="4"/>
  <c r="G323" i="4"/>
  <c r="E323" i="4"/>
  <c r="B323" i="4"/>
  <c r="A323" i="4"/>
  <c r="U322" i="4"/>
  <c r="S322" i="4"/>
  <c r="Q322" i="4"/>
  <c r="O322" i="4"/>
  <c r="M322" i="4"/>
  <c r="K322" i="4"/>
  <c r="I322" i="4"/>
  <c r="G322" i="4"/>
  <c r="E322" i="4"/>
  <c r="B322" i="4"/>
  <c r="A322" i="4"/>
  <c r="U321" i="4"/>
  <c r="S321" i="4"/>
  <c r="Q321" i="4"/>
  <c r="O321" i="4"/>
  <c r="M321" i="4"/>
  <c r="K321" i="4"/>
  <c r="I321" i="4"/>
  <c r="G321" i="4"/>
  <c r="E321" i="4"/>
  <c r="B321" i="4"/>
  <c r="A321" i="4"/>
  <c r="U320" i="4"/>
  <c r="S320" i="4"/>
  <c r="Q320" i="4"/>
  <c r="O320" i="4"/>
  <c r="M320" i="4"/>
  <c r="K320" i="4"/>
  <c r="I320" i="4"/>
  <c r="G320" i="4"/>
  <c r="E320" i="4"/>
  <c r="B320" i="4"/>
  <c r="A320" i="4"/>
  <c r="U319" i="4"/>
  <c r="S319" i="4"/>
  <c r="Q319" i="4"/>
  <c r="O319" i="4"/>
  <c r="M319" i="4"/>
  <c r="K319" i="4"/>
  <c r="I319" i="4"/>
  <c r="G319" i="4"/>
  <c r="E319" i="4"/>
  <c r="B319" i="4"/>
  <c r="A319" i="4"/>
  <c r="U318" i="4"/>
  <c r="S318" i="4"/>
  <c r="Q318" i="4"/>
  <c r="O318" i="4"/>
  <c r="M318" i="4"/>
  <c r="K318" i="4"/>
  <c r="I318" i="4"/>
  <c r="G318" i="4"/>
  <c r="E318" i="4"/>
  <c r="B318" i="4"/>
  <c r="A318" i="4"/>
  <c r="U317" i="4"/>
  <c r="S317" i="4"/>
  <c r="Q317" i="4"/>
  <c r="O317" i="4"/>
  <c r="M317" i="4"/>
  <c r="K317" i="4"/>
  <c r="I317" i="4"/>
  <c r="G317" i="4"/>
  <c r="E317" i="4"/>
  <c r="B317" i="4"/>
  <c r="A317" i="4"/>
  <c r="U316" i="4"/>
  <c r="S316" i="4"/>
  <c r="Q316" i="4"/>
  <c r="O316" i="4"/>
  <c r="M316" i="4"/>
  <c r="K316" i="4"/>
  <c r="I316" i="4"/>
  <c r="G316" i="4"/>
  <c r="E316" i="4"/>
  <c r="B316" i="4"/>
  <c r="A316" i="4"/>
  <c r="U315" i="4"/>
  <c r="S315" i="4"/>
  <c r="Q315" i="4"/>
  <c r="O315" i="4"/>
  <c r="M315" i="4"/>
  <c r="K315" i="4"/>
  <c r="I315" i="4"/>
  <c r="G315" i="4"/>
  <c r="E315" i="4"/>
  <c r="B315" i="4"/>
  <c r="A315" i="4"/>
  <c r="U314" i="4"/>
  <c r="S314" i="4"/>
  <c r="Q314" i="4"/>
  <c r="O314" i="4"/>
  <c r="M314" i="4"/>
  <c r="K314" i="4"/>
  <c r="I314" i="4"/>
  <c r="G314" i="4"/>
  <c r="E314" i="4"/>
  <c r="B314" i="4"/>
  <c r="A314" i="4"/>
  <c r="U313" i="4"/>
  <c r="S313" i="4"/>
  <c r="Q313" i="4"/>
  <c r="O313" i="4"/>
  <c r="M313" i="4"/>
  <c r="K313" i="4"/>
  <c r="I313" i="4"/>
  <c r="G313" i="4"/>
  <c r="E313" i="4"/>
  <c r="B313" i="4"/>
  <c r="A313" i="4"/>
  <c r="U312" i="4"/>
  <c r="S312" i="4"/>
  <c r="Q312" i="4"/>
  <c r="O312" i="4"/>
  <c r="M312" i="4"/>
  <c r="K312" i="4"/>
  <c r="I312" i="4"/>
  <c r="G312" i="4"/>
  <c r="E312" i="4"/>
  <c r="B312" i="4"/>
  <c r="A312" i="4"/>
  <c r="U311" i="4"/>
  <c r="S311" i="4"/>
  <c r="Q311" i="4"/>
  <c r="O311" i="4"/>
  <c r="M311" i="4"/>
  <c r="K311" i="4"/>
  <c r="I311" i="4"/>
  <c r="G311" i="4"/>
  <c r="E311" i="4"/>
  <c r="B311" i="4"/>
  <c r="A311" i="4"/>
  <c r="U310" i="4"/>
  <c r="S310" i="4"/>
  <c r="Q310" i="4"/>
  <c r="O310" i="4"/>
  <c r="M310" i="4"/>
  <c r="K310" i="4"/>
  <c r="I310" i="4"/>
  <c r="G310" i="4"/>
  <c r="E310" i="4"/>
  <c r="B310" i="4"/>
  <c r="A310" i="4"/>
  <c r="U309" i="4"/>
  <c r="S309" i="4"/>
  <c r="Q309" i="4"/>
  <c r="O309" i="4"/>
  <c r="M309" i="4"/>
  <c r="K309" i="4"/>
  <c r="I309" i="4"/>
  <c r="G309" i="4"/>
  <c r="E309" i="4"/>
  <c r="B309" i="4"/>
  <c r="A309" i="4"/>
  <c r="U308" i="4"/>
  <c r="S308" i="4"/>
  <c r="Q308" i="4"/>
  <c r="O308" i="4"/>
  <c r="M308" i="4"/>
  <c r="K308" i="4"/>
  <c r="I308" i="4"/>
  <c r="G308" i="4"/>
  <c r="E308" i="4"/>
  <c r="B308" i="4"/>
  <c r="A308" i="4"/>
  <c r="U307" i="4"/>
  <c r="S307" i="4"/>
  <c r="Q307" i="4"/>
  <c r="O307" i="4"/>
  <c r="M307" i="4"/>
  <c r="K307" i="4"/>
  <c r="I307" i="4"/>
  <c r="G307" i="4"/>
  <c r="E307" i="4"/>
  <c r="B307" i="4"/>
  <c r="A307" i="4"/>
  <c r="U306" i="4"/>
  <c r="S306" i="4"/>
  <c r="Q306" i="4"/>
  <c r="O306" i="4"/>
  <c r="M306" i="4"/>
  <c r="K306" i="4"/>
  <c r="I306" i="4"/>
  <c r="G306" i="4"/>
  <c r="E306" i="4"/>
  <c r="B306" i="4"/>
  <c r="A306" i="4"/>
  <c r="U305" i="4"/>
  <c r="S305" i="4"/>
  <c r="Q305" i="4"/>
  <c r="O305" i="4"/>
  <c r="M305" i="4"/>
  <c r="K305" i="4"/>
  <c r="I305" i="4"/>
  <c r="G305" i="4"/>
  <c r="E305" i="4"/>
  <c r="B305" i="4"/>
  <c r="A305" i="4"/>
  <c r="U304" i="4"/>
  <c r="S304" i="4"/>
  <c r="Q304" i="4"/>
  <c r="O304" i="4"/>
  <c r="M304" i="4"/>
  <c r="K304" i="4"/>
  <c r="I304" i="4"/>
  <c r="G304" i="4"/>
  <c r="E304" i="4"/>
  <c r="B304" i="4"/>
  <c r="A304" i="4"/>
  <c r="U303" i="4"/>
  <c r="S303" i="4"/>
  <c r="Q303" i="4"/>
  <c r="O303" i="4"/>
  <c r="M303" i="4"/>
  <c r="K303" i="4"/>
  <c r="I303" i="4"/>
  <c r="G303" i="4"/>
  <c r="E303" i="4"/>
  <c r="B303" i="4"/>
  <c r="A303" i="4"/>
  <c r="U302" i="4"/>
  <c r="S302" i="4"/>
  <c r="Q302" i="4"/>
  <c r="O302" i="4"/>
  <c r="M302" i="4"/>
  <c r="K302" i="4"/>
  <c r="I302" i="4"/>
  <c r="G302" i="4"/>
  <c r="E302" i="4"/>
  <c r="B302" i="4"/>
  <c r="A302" i="4"/>
  <c r="U301" i="4"/>
  <c r="S301" i="4"/>
  <c r="Q301" i="4"/>
  <c r="O301" i="4"/>
  <c r="M301" i="4"/>
  <c r="K301" i="4"/>
  <c r="I301" i="4"/>
  <c r="G301" i="4"/>
  <c r="E301" i="4"/>
  <c r="B301" i="4"/>
  <c r="A301" i="4"/>
  <c r="U300" i="4"/>
  <c r="S300" i="4"/>
  <c r="Q300" i="4"/>
  <c r="O300" i="4"/>
  <c r="M300" i="4"/>
  <c r="K300" i="4"/>
  <c r="I300" i="4"/>
  <c r="G300" i="4"/>
  <c r="E300" i="4"/>
  <c r="B300" i="4"/>
  <c r="A300" i="4"/>
  <c r="U299" i="4"/>
  <c r="S299" i="4"/>
  <c r="Q299" i="4"/>
  <c r="O299" i="4"/>
  <c r="M299" i="4"/>
  <c r="K299" i="4"/>
  <c r="I299" i="4"/>
  <c r="G299" i="4"/>
  <c r="E299" i="4"/>
  <c r="B299" i="4"/>
  <c r="A299" i="4"/>
  <c r="U298" i="4"/>
  <c r="S298" i="4"/>
  <c r="Q298" i="4"/>
  <c r="O298" i="4"/>
  <c r="M298" i="4"/>
  <c r="K298" i="4"/>
  <c r="I298" i="4"/>
  <c r="G298" i="4"/>
  <c r="E298" i="4"/>
  <c r="B298" i="4"/>
  <c r="A298" i="4"/>
  <c r="U297" i="4"/>
  <c r="S297" i="4"/>
  <c r="Q297" i="4"/>
  <c r="O297" i="4"/>
  <c r="M297" i="4"/>
  <c r="K297" i="4"/>
  <c r="I297" i="4"/>
  <c r="G297" i="4"/>
  <c r="E297" i="4"/>
  <c r="B297" i="4"/>
  <c r="A297" i="4"/>
  <c r="U296" i="4"/>
  <c r="S296" i="4"/>
  <c r="Q296" i="4"/>
  <c r="O296" i="4"/>
  <c r="M296" i="4"/>
  <c r="K296" i="4"/>
  <c r="I296" i="4"/>
  <c r="G296" i="4"/>
  <c r="E296" i="4"/>
  <c r="B296" i="4"/>
  <c r="A296" i="4"/>
  <c r="U295" i="4"/>
  <c r="S295" i="4"/>
  <c r="Q295" i="4"/>
  <c r="O295" i="4"/>
  <c r="M295" i="4"/>
  <c r="K295" i="4"/>
  <c r="I295" i="4"/>
  <c r="G295" i="4"/>
  <c r="E295" i="4"/>
  <c r="B295" i="4"/>
  <c r="A295" i="4"/>
  <c r="U294" i="4"/>
  <c r="S294" i="4"/>
  <c r="Q294" i="4"/>
  <c r="O294" i="4"/>
  <c r="M294" i="4"/>
  <c r="K294" i="4"/>
  <c r="I294" i="4"/>
  <c r="G294" i="4"/>
  <c r="E294" i="4"/>
  <c r="B294" i="4"/>
  <c r="A294" i="4"/>
  <c r="U293" i="4"/>
  <c r="S293" i="4"/>
  <c r="Q293" i="4"/>
  <c r="O293" i="4"/>
  <c r="M293" i="4"/>
  <c r="K293" i="4"/>
  <c r="I293" i="4"/>
  <c r="G293" i="4"/>
  <c r="E293" i="4"/>
  <c r="B293" i="4"/>
  <c r="A293" i="4"/>
  <c r="U292" i="4"/>
  <c r="S292" i="4"/>
  <c r="Q292" i="4"/>
  <c r="O292" i="4"/>
  <c r="M292" i="4"/>
  <c r="K292" i="4"/>
  <c r="I292" i="4"/>
  <c r="G292" i="4"/>
  <c r="E292" i="4"/>
  <c r="B292" i="4"/>
  <c r="A292" i="4"/>
  <c r="U291" i="4"/>
  <c r="S291" i="4"/>
  <c r="Q291" i="4"/>
  <c r="O291" i="4"/>
  <c r="M291" i="4"/>
  <c r="K291" i="4"/>
  <c r="I291" i="4"/>
  <c r="G291" i="4"/>
  <c r="E291" i="4"/>
  <c r="B291" i="4"/>
  <c r="A291" i="4"/>
  <c r="U290" i="4"/>
  <c r="S290" i="4"/>
  <c r="Q290" i="4"/>
  <c r="O290" i="4"/>
  <c r="M290" i="4"/>
  <c r="K290" i="4"/>
  <c r="I290" i="4"/>
  <c r="G290" i="4"/>
  <c r="E290" i="4"/>
  <c r="B290" i="4"/>
  <c r="A290" i="4"/>
  <c r="U289" i="4"/>
  <c r="S289" i="4"/>
  <c r="Q289" i="4"/>
  <c r="O289" i="4"/>
  <c r="M289" i="4"/>
  <c r="K289" i="4"/>
  <c r="I289" i="4"/>
  <c r="G289" i="4"/>
  <c r="E289" i="4"/>
  <c r="B289" i="4"/>
  <c r="A289" i="4"/>
  <c r="U288" i="4"/>
  <c r="S288" i="4"/>
  <c r="Q288" i="4"/>
  <c r="O288" i="4"/>
  <c r="M288" i="4"/>
  <c r="K288" i="4"/>
  <c r="I288" i="4"/>
  <c r="G288" i="4"/>
  <c r="E288" i="4"/>
  <c r="B288" i="4"/>
  <c r="A288" i="4"/>
  <c r="U287" i="4"/>
  <c r="S287" i="4"/>
  <c r="Q287" i="4"/>
  <c r="O287" i="4"/>
  <c r="M287" i="4"/>
  <c r="K287" i="4"/>
  <c r="I287" i="4"/>
  <c r="G287" i="4"/>
  <c r="E287" i="4"/>
  <c r="B287" i="4"/>
  <c r="A287" i="4"/>
  <c r="U286" i="4"/>
  <c r="S286" i="4"/>
  <c r="Q286" i="4"/>
  <c r="O286" i="4"/>
  <c r="M286" i="4"/>
  <c r="K286" i="4"/>
  <c r="I286" i="4"/>
  <c r="G286" i="4"/>
  <c r="E286" i="4"/>
  <c r="B286" i="4"/>
  <c r="A286" i="4"/>
  <c r="U285" i="4"/>
  <c r="S285" i="4"/>
  <c r="Q285" i="4"/>
  <c r="O285" i="4"/>
  <c r="M285" i="4"/>
  <c r="K285" i="4"/>
  <c r="I285" i="4"/>
  <c r="G285" i="4"/>
  <c r="E285" i="4"/>
  <c r="B285" i="4"/>
  <c r="A285" i="4"/>
  <c r="U284" i="4"/>
  <c r="S284" i="4"/>
  <c r="Q284" i="4"/>
  <c r="O284" i="4"/>
  <c r="M284" i="4"/>
  <c r="K284" i="4"/>
  <c r="I284" i="4"/>
  <c r="G284" i="4"/>
  <c r="E284" i="4"/>
  <c r="B284" i="4"/>
  <c r="A284" i="4"/>
  <c r="U283" i="4"/>
  <c r="S283" i="4"/>
  <c r="Q283" i="4"/>
  <c r="O283" i="4"/>
  <c r="M283" i="4"/>
  <c r="K283" i="4"/>
  <c r="I283" i="4"/>
  <c r="G283" i="4"/>
  <c r="E283" i="4"/>
  <c r="B283" i="4"/>
  <c r="A283" i="4"/>
  <c r="U282" i="4"/>
  <c r="S282" i="4"/>
  <c r="Q282" i="4"/>
  <c r="O282" i="4"/>
  <c r="M282" i="4"/>
  <c r="K282" i="4"/>
  <c r="I282" i="4"/>
  <c r="G282" i="4"/>
  <c r="E282" i="4"/>
  <c r="B282" i="4"/>
  <c r="A282" i="4"/>
  <c r="U281" i="4"/>
  <c r="S281" i="4"/>
  <c r="Q281" i="4"/>
  <c r="O281" i="4"/>
  <c r="M281" i="4"/>
  <c r="K281" i="4"/>
  <c r="I281" i="4"/>
  <c r="G281" i="4"/>
  <c r="E281" i="4"/>
  <c r="B281" i="4"/>
  <c r="A281" i="4"/>
  <c r="U280" i="4"/>
  <c r="S280" i="4"/>
  <c r="Q280" i="4"/>
  <c r="O280" i="4"/>
  <c r="M280" i="4"/>
  <c r="K280" i="4"/>
  <c r="I280" i="4"/>
  <c r="G280" i="4"/>
  <c r="E280" i="4"/>
  <c r="B280" i="4"/>
  <c r="A280" i="4"/>
  <c r="U279" i="4"/>
  <c r="S279" i="4"/>
  <c r="Q279" i="4"/>
  <c r="O279" i="4"/>
  <c r="M279" i="4"/>
  <c r="K279" i="4"/>
  <c r="I279" i="4"/>
  <c r="G279" i="4"/>
  <c r="E279" i="4"/>
  <c r="B279" i="4"/>
  <c r="A279" i="4"/>
  <c r="U278" i="4"/>
  <c r="S278" i="4"/>
  <c r="Q278" i="4"/>
  <c r="O278" i="4"/>
  <c r="M278" i="4"/>
  <c r="K278" i="4"/>
  <c r="I278" i="4"/>
  <c r="G278" i="4"/>
  <c r="E278" i="4"/>
  <c r="B278" i="4"/>
  <c r="A278" i="4"/>
  <c r="U277" i="4"/>
  <c r="S277" i="4"/>
  <c r="Q277" i="4"/>
  <c r="O277" i="4"/>
  <c r="M277" i="4"/>
  <c r="K277" i="4"/>
  <c r="I277" i="4"/>
  <c r="G277" i="4"/>
  <c r="E277" i="4"/>
  <c r="B277" i="4"/>
  <c r="A277" i="4"/>
  <c r="U276" i="4"/>
  <c r="S276" i="4"/>
  <c r="Q276" i="4"/>
  <c r="O276" i="4"/>
  <c r="M276" i="4"/>
  <c r="K276" i="4"/>
  <c r="I276" i="4"/>
  <c r="G276" i="4"/>
  <c r="E276" i="4"/>
  <c r="B276" i="4"/>
  <c r="A276" i="4"/>
  <c r="U275" i="4"/>
  <c r="S275" i="4"/>
  <c r="Q275" i="4"/>
  <c r="O275" i="4"/>
  <c r="M275" i="4"/>
  <c r="K275" i="4"/>
  <c r="I275" i="4"/>
  <c r="G275" i="4"/>
  <c r="E275" i="4"/>
  <c r="B275" i="4"/>
  <c r="A275" i="4"/>
  <c r="U274" i="4"/>
  <c r="S274" i="4"/>
  <c r="Q274" i="4"/>
  <c r="O274" i="4"/>
  <c r="M274" i="4"/>
  <c r="K274" i="4"/>
  <c r="I274" i="4"/>
  <c r="G274" i="4"/>
  <c r="E274" i="4"/>
  <c r="B274" i="4"/>
  <c r="A274" i="4"/>
  <c r="U273" i="4"/>
  <c r="S273" i="4"/>
  <c r="Q273" i="4"/>
  <c r="O273" i="4"/>
  <c r="M273" i="4"/>
  <c r="K273" i="4"/>
  <c r="I273" i="4"/>
  <c r="G273" i="4"/>
  <c r="E273" i="4"/>
  <c r="B273" i="4"/>
  <c r="A273" i="4"/>
  <c r="U272" i="4"/>
  <c r="S272" i="4"/>
  <c r="Q272" i="4"/>
  <c r="O272" i="4"/>
  <c r="M272" i="4"/>
  <c r="K272" i="4"/>
  <c r="I272" i="4"/>
  <c r="G272" i="4"/>
  <c r="E272" i="4"/>
  <c r="B272" i="4"/>
  <c r="A272" i="4"/>
  <c r="U271" i="4"/>
  <c r="S271" i="4"/>
  <c r="Q271" i="4"/>
  <c r="O271" i="4"/>
  <c r="M271" i="4"/>
  <c r="K271" i="4"/>
  <c r="I271" i="4"/>
  <c r="G271" i="4"/>
  <c r="E271" i="4"/>
  <c r="B271" i="4"/>
  <c r="A271" i="4"/>
  <c r="U270" i="4"/>
  <c r="S270" i="4"/>
  <c r="Q270" i="4"/>
  <c r="O270" i="4"/>
  <c r="M270" i="4"/>
  <c r="K270" i="4"/>
  <c r="I270" i="4"/>
  <c r="G270" i="4"/>
  <c r="E270" i="4"/>
  <c r="B270" i="4"/>
  <c r="A270" i="4"/>
  <c r="U269" i="4"/>
  <c r="S269" i="4"/>
  <c r="Q269" i="4"/>
  <c r="O269" i="4"/>
  <c r="M269" i="4"/>
  <c r="K269" i="4"/>
  <c r="I269" i="4"/>
  <c r="G269" i="4"/>
  <c r="E269" i="4"/>
  <c r="B269" i="4"/>
  <c r="A269" i="4"/>
  <c r="U268" i="4"/>
  <c r="S268" i="4"/>
  <c r="Q268" i="4"/>
  <c r="O268" i="4"/>
  <c r="M268" i="4"/>
  <c r="K268" i="4"/>
  <c r="I268" i="4"/>
  <c r="G268" i="4"/>
  <c r="E268" i="4"/>
  <c r="B268" i="4"/>
  <c r="A268" i="4"/>
  <c r="U267" i="4"/>
  <c r="S267" i="4"/>
  <c r="Q267" i="4"/>
  <c r="O267" i="4"/>
  <c r="M267" i="4"/>
  <c r="K267" i="4"/>
  <c r="I267" i="4"/>
  <c r="G267" i="4"/>
  <c r="E267" i="4"/>
  <c r="B267" i="4"/>
  <c r="A267" i="4"/>
  <c r="U266" i="4"/>
  <c r="S266" i="4"/>
  <c r="Q266" i="4"/>
  <c r="O266" i="4"/>
  <c r="M266" i="4"/>
  <c r="K266" i="4"/>
  <c r="I266" i="4"/>
  <c r="G266" i="4"/>
  <c r="E266" i="4"/>
  <c r="B266" i="4"/>
  <c r="A266" i="4"/>
  <c r="U265" i="4"/>
  <c r="S265" i="4"/>
  <c r="Q265" i="4"/>
  <c r="O265" i="4"/>
  <c r="M265" i="4"/>
  <c r="K265" i="4"/>
  <c r="I265" i="4"/>
  <c r="G265" i="4"/>
  <c r="E265" i="4"/>
  <c r="B265" i="4"/>
  <c r="A265" i="4"/>
  <c r="U264" i="4"/>
  <c r="S264" i="4"/>
  <c r="Q264" i="4"/>
  <c r="O264" i="4"/>
  <c r="M264" i="4"/>
  <c r="K264" i="4"/>
  <c r="I264" i="4"/>
  <c r="G264" i="4"/>
  <c r="E264" i="4"/>
  <c r="B264" i="4"/>
  <c r="A264" i="4"/>
  <c r="U263" i="4"/>
  <c r="S263" i="4"/>
  <c r="Q263" i="4"/>
  <c r="O263" i="4"/>
  <c r="M263" i="4"/>
  <c r="K263" i="4"/>
  <c r="I263" i="4"/>
  <c r="G263" i="4"/>
  <c r="E263" i="4"/>
  <c r="B263" i="4"/>
  <c r="A263" i="4"/>
  <c r="U262" i="4"/>
  <c r="S262" i="4"/>
  <c r="Q262" i="4"/>
  <c r="O262" i="4"/>
  <c r="M262" i="4"/>
  <c r="K262" i="4"/>
  <c r="I262" i="4"/>
  <c r="G262" i="4"/>
  <c r="E262" i="4"/>
  <c r="B262" i="4"/>
  <c r="A262" i="4"/>
  <c r="U261" i="4"/>
  <c r="S261" i="4"/>
  <c r="Q261" i="4"/>
  <c r="O261" i="4"/>
  <c r="M261" i="4"/>
  <c r="K261" i="4"/>
  <c r="I261" i="4"/>
  <c r="G261" i="4"/>
  <c r="E261" i="4"/>
  <c r="B261" i="4"/>
  <c r="A261" i="4"/>
  <c r="U260" i="4"/>
  <c r="S260" i="4"/>
  <c r="Q260" i="4"/>
  <c r="O260" i="4"/>
  <c r="M260" i="4"/>
  <c r="K260" i="4"/>
  <c r="I260" i="4"/>
  <c r="G260" i="4"/>
  <c r="E260" i="4"/>
  <c r="B260" i="4"/>
  <c r="A260" i="4"/>
  <c r="U259" i="4"/>
  <c r="S259" i="4"/>
  <c r="Q259" i="4"/>
  <c r="O259" i="4"/>
  <c r="M259" i="4"/>
  <c r="K259" i="4"/>
  <c r="I259" i="4"/>
  <c r="G259" i="4"/>
  <c r="E259" i="4"/>
  <c r="B259" i="4"/>
  <c r="A259" i="4"/>
  <c r="U258" i="4"/>
  <c r="S258" i="4"/>
  <c r="Q258" i="4"/>
  <c r="O258" i="4"/>
  <c r="M258" i="4"/>
  <c r="K258" i="4"/>
  <c r="I258" i="4"/>
  <c r="G258" i="4"/>
  <c r="E258" i="4"/>
  <c r="B258" i="4"/>
  <c r="A258" i="4"/>
  <c r="U257" i="4"/>
  <c r="S257" i="4"/>
  <c r="Q257" i="4"/>
  <c r="O257" i="4"/>
  <c r="M257" i="4"/>
  <c r="K257" i="4"/>
  <c r="I257" i="4"/>
  <c r="G257" i="4"/>
  <c r="E257" i="4"/>
  <c r="B257" i="4"/>
  <c r="A257" i="4"/>
  <c r="U256" i="4"/>
  <c r="S256" i="4"/>
  <c r="Q256" i="4"/>
  <c r="O256" i="4"/>
  <c r="M256" i="4"/>
  <c r="K256" i="4"/>
  <c r="I256" i="4"/>
  <c r="G256" i="4"/>
  <c r="E256" i="4"/>
  <c r="B256" i="4"/>
  <c r="A256" i="4"/>
  <c r="U255" i="4"/>
  <c r="S255" i="4"/>
  <c r="Q255" i="4"/>
  <c r="O255" i="4"/>
  <c r="M255" i="4"/>
  <c r="K255" i="4"/>
  <c r="I255" i="4"/>
  <c r="G255" i="4"/>
  <c r="E255" i="4"/>
  <c r="B255" i="4"/>
  <c r="A255" i="4"/>
  <c r="U254" i="4"/>
  <c r="S254" i="4"/>
  <c r="Q254" i="4"/>
  <c r="O254" i="4"/>
  <c r="M254" i="4"/>
  <c r="K254" i="4"/>
  <c r="I254" i="4"/>
  <c r="G254" i="4"/>
  <c r="E254" i="4"/>
  <c r="B254" i="4"/>
  <c r="A254" i="4"/>
  <c r="U253" i="4"/>
  <c r="S253" i="4"/>
  <c r="Q253" i="4"/>
  <c r="O253" i="4"/>
  <c r="M253" i="4"/>
  <c r="K253" i="4"/>
  <c r="I253" i="4"/>
  <c r="G253" i="4"/>
  <c r="E253" i="4"/>
  <c r="B253" i="4"/>
  <c r="A253" i="4"/>
  <c r="U252" i="4"/>
  <c r="S252" i="4"/>
  <c r="Q252" i="4"/>
  <c r="O252" i="4"/>
  <c r="M252" i="4"/>
  <c r="K252" i="4"/>
  <c r="I252" i="4"/>
  <c r="G252" i="4"/>
  <c r="E252" i="4"/>
  <c r="B252" i="4"/>
  <c r="A252" i="4"/>
  <c r="U251" i="4"/>
  <c r="S251" i="4"/>
  <c r="Q251" i="4"/>
  <c r="O251" i="4"/>
  <c r="M251" i="4"/>
  <c r="K251" i="4"/>
  <c r="I251" i="4"/>
  <c r="G251" i="4"/>
  <c r="E251" i="4"/>
  <c r="B251" i="4"/>
  <c r="A251" i="4"/>
  <c r="U250" i="4"/>
  <c r="S250" i="4"/>
  <c r="Q250" i="4"/>
  <c r="O250" i="4"/>
  <c r="M250" i="4"/>
  <c r="K250" i="4"/>
  <c r="I250" i="4"/>
  <c r="G250" i="4"/>
  <c r="E250" i="4"/>
  <c r="B250" i="4"/>
  <c r="A250" i="4"/>
  <c r="U249" i="4"/>
  <c r="S249" i="4"/>
  <c r="Q249" i="4"/>
  <c r="O249" i="4"/>
  <c r="M249" i="4"/>
  <c r="K249" i="4"/>
  <c r="I249" i="4"/>
  <c r="G249" i="4"/>
  <c r="E249" i="4"/>
  <c r="B249" i="4"/>
  <c r="A249" i="4"/>
  <c r="U248" i="4"/>
  <c r="S248" i="4"/>
  <c r="Q248" i="4"/>
  <c r="O248" i="4"/>
  <c r="M248" i="4"/>
  <c r="K248" i="4"/>
  <c r="I248" i="4"/>
  <c r="G248" i="4"/>
  <c r="E248" i="4"/>
  <c r="B248" i="4"/>
  <c r="A248" i="4"/>
  <c r="U247" i="4"/>
  <c r="S247" i="4"/>
  <c r="Q247" i="4"/>
  <c r="O247" i="4"/>
  <c r="M247" i="4"/>
  <c r="K247" i="4"/>
  <c r="I247" i="4"/>
  <c r="G247" i="4"/>
  <c r="E247" i="4"/>
  <c r="B247" i="4"/>
  <c r="A247" i="4"/>
  <c r="U246" i="4"/>
  <c r="S246" i="4"/>
  <c r="Q246" i="4"/>
  <c r="O246" i="4"/>
  <c r="M246" i="4"/>
  <c r="K246" i="4"/>
  <c r="I246" i="4"/>
  <c r="G246" i="4"/>
  <c r="E246" i="4"/>
  <c r="B246" i="4"/>
  <c r="A246" i="4"/>
  <c r="U245" i="4"/>
  <c r="S245" i="4"/>
  <c r="Q245" i="4"/>
  <c r="O245" i="4"/>
  <c r="M245" i="4"/>
  <c r="K245" i="4"/>
  <c r="I245" i="4"/>
  <c r="G245" i="4"/>
  <c r="E245" i="4"/>
  <c r="B245" i="4"/>
  <c r="A245" i="4"/>
  <c r="U244" i="4"/>
  <c r="S244" i="4"/>
  <c r="Q244" i="4"/>
  <c r="O244" i="4"/>
  <c r="M244" i="4"/>
  <c r="K244" i="4"/>
  <c r="I244" i="4"/>
  <c r="G244" i="4"/>
  <c r="E244" i="4"/>
  <c r="B244" i="4"/>
  <c r="A244" i="4"/>
  <c r="U243" i="4"/>
  <c r="S243" i="4"/>
  <c r="Q243" i="4"/>
  <c r="O243" i="4"/>
  <c r="M243" i="4"/>
  <c r="K243" i="4"/>
  <c r="I243" i="4"/>
  <c r="G243" i="4"/>
  <c r="E243" i="4"/>
  <c r="B243" i="4"/>
  <c r="A243" i="4"/>
  <c r="U242" i="4"/>
  <c r="S242" i="4"/>
  <c r="Q242" i="4"/>
  <c r="O242" i="4"/>
  <c r="M242" i="4"/>
  <c r="K242" i="4"/>
  <c r="I242" i="4"/>
  <c r="G242" i="4"/>
  <c r="E242" i="4"/>
  <c r="B242" i="4"/>
  <c r="A242" i="4"/>
  <c r="U241" i="4"/>
  <c r="S241" i="4"/>
  <c r="Q241" i="4"/>
  <c r="O241" i="4"/>
  <c r="M241" i="4"/>
  <c r="K241" i="4"/>
  <c r="I241" i="4"/>
  <c r="G241" i="4"/>
  <c r="E241" i="4"/>
  <c r="B241" i="4"/>
  <c r="A241" i="4"/>
  <c r="U240" i="4"/>
  <c r="S240" i="4"/>
  <c r="Q240" i="4"/>
  <c r="O240" i="4"/>
  <c r="M240" i="4"/>
  <c r="K240" i="4"/>
  <c r="I240" i="4"/>
  <c r="G240" i="4"/>
  <c r="E240" i="4"/>
  <c r="B240" i="4"/>
  <c r="A240" i="4"/>
  <c r="U239" i="4"/>
  <c r="S239" i="4"/>
  <c r="Q239" i="4"/>
  <c r="O239" i="4"/>
  <c r="M239" i="4"/>
  <c r="K239" i="4"/>
  <c r="I239" i="4"/>
  <c r="G239" i="4"/>
  <c r="E239" i="4"/>
  <c r="B239" i="4"/>
  <c r="A239" i="4"/>
  <c r="U238" i="4"/>
  <c r="S238" i="4"/>
  <c r="Q238" i="4"/>
  <c r="O238" i="4"/>
  <c r="M238" i="4"/>
  <c r="K238" i="4"/>
  <c r="I238" i="4"/>
  <c r="G238" i="4"/>
  <c r="E238" i="4"/>
  <c r="B238" i="4"/>
  <c r="A238" i="4"/>
  <c r="U237" i="4"/>
  <c r="S237" i="4"/>
  <c r="Q237" i="4"/>
  <c r="O237" i="4"/>
  <c r="M237" i="4"/>
  <c r="K237" i="4"/>
  <c r="I237" i="4"/>
  <c r="G237" i="4"/>
  <c r="E237" i="4"/>
  <c r="B237" i="4"/>
  <c r="A237" i="4"/>
  <c r="U236" i="4"/>
  <c r="S236" i="4"/>
  <c r="Q236" i="4"/>
  <c r="O236" i="4"/>
  <c r="M236" i="4"/>
  <c r="K236" i="4"/>
  <c r="I236" i="4"/>
  <c r="G236" i="4"/>
  <c r="E236" i="4"/>
  <c r="B236" i="4"/>
  <c r="A236" i="4"/>
  <c r="U235" i="4"/>
  <c r="S235" i="4"/>
  <c r="Q235" i="4"/>
  <c r="O235" i="4"/>
  <c r="M235" i="4"/>
  <c r="K235" i="4"/>
  <c r="I235" i="4"/>
  <c r="G235" i="4"/>
  <c r="E235" i="4"/>
  <c r="B235" i="4"/>
  <c r="A235" i="4"/>
  <c r="U234" i="4"/>
  <c r="S234" i="4"/>
  <c r="Q234" i="4"/>
  <c r="O234" i="4"/>
  <c r="M234" i="4"/>
  <c r="K234" i="4"/>
  <c r="I234" i="4"/>
  <c r="G234" i="4"/>
  <c r="E234" i="4"/>
  <c r="B234" i="4"/>
  <c r="A234" i="4"/>
  <c r="U233" i="4"/>
  <c r="S233" i="4"/>
  <c r="Q233" i="4"/>
  <c r="O233" i="4"/>
  <c r="M233" i="4"/>
  <c r="K233" i="4"/>
  <c r="I233" i="4"/>
  <c r="G233" i="4"/>
  <c r="E233" i="4"/>
  <c r="B233" i="4"/>
  <c r="A233" i="4"/>
  <c r="U232" i="4"/>
  <c r="S232" i="4"/>
  <c r="Q232" i="4"/>
  <c r="O232" i="4"/>
  <c r="M232" i="4"/>
  <c r="K232" i="4"/>
  <c r="I232" i="4"/>
  <c r="G232" i="4"/>
  <c r="E232" i="4"/>
  <c r="B232" i="4"/>
  <c r="A232" i="4"/>
  <c r="U231" i="4"/>
  <c r="S231" i="4"/>
  <c r="Q231" i="4"/>
  <c r="O231" i="4"/>
  <c r="M231" i="4"/>
  <c r="K231" i="4"/>
  <c r="I231" i="4"/>
  <c r="G231" i="4"/>
  <c r="E231" i="4"/>
  <c r="B231" i="4"/>
  <c r="A231" i="4"/>
  <c r="U230" i="4"/>
  <c r="S230" i="4"/>
  <c r="Q230" i="4"/>
  <c r="O230" i="4"/>
  <c r="M230" i="4"/>
  <c r="K230" i="4"/>
  <c r="I230" i="4"/>
  <c r="G230" i="4"/>
  <c r="E230" i="4"/>
  <c r="B230" i="4"/>
  <c r="A230" i="4"/>
  <c r="U229" i="4"/>
  <c r="S229" i="4"/>
  <c r="Q229" i="4"/>
  <c r="O229" i="4"/>
  <c r="M229" i="4"/>
  <c r="K229" i="4"/>
  <c r="I229" i="4"/>
  <c r="G229" i="4"/>
  <c r="E229" i="4"/>
  <c r="B229" i="4"/>
  <c r="A229" i="4"/>
  <c r="U228" i="4"/>
  <c r="S228" i="4"/>
  <c r="Q228" i="4"/>
  <c r="O228" i="4"/>
  <c r="M228" i="4"/>
  <c r="K228" i="4"/>
  <c r="I228" i="4"/>
  <c r="G228" i="4"/>
  <c r="E228" i="4"/>
  <c r="B228" i="4"/>
  <c r="A228" i="4"/>
  <c r="U227" i="4"/>
  <c r="S227" i="4"/>
  <c r="Q227" i="4"/>
  <c r="O227" i="4"/>
  <c r="M227" i="4"/>
  <c r="K227" i="4"/>
  <c r="I227" i="4"/>
  <c r="G227" i="4"/>
  <c r="E227" i="4"/>
  <c r="B227" i="4"/>
  <c r="A227" i="4"/>
  <c r="U226" i="4"/>
  <c r="S226" i="4"/>
  <c r="Q226" i="4"/>
  <c r="O226" i="4"/>
  <c r="M226" i="4"/>
  <c r="K226" i="4"/>
  <c r="I226" i="4"/>
  <c r="G226" i="4"/>
  <c r="E226" i="4"/>
  <c r="B226" i="4"/>
  <c r="A226" i="4"/>
  <c r="U225" i="4"/>
  <c r="S225" i="4"/>
  <c r="Q225" i="4"/>
  <c r="O225" i="4"/>
  <c r="M225" i="4"/>
  <c r="K225" i="4"/>
  <c r="I225" i="4"/>
  <c r="G225" i="4"/>
  <c r="E225" i="4"/>
  <c r="B225" i="4"/>
  <c r="A225" i="4"/>
  <c r="U224" i="4"/>
  <c r="S224" i="4"/>
  <c r="Q224" i="4"/>
  <c r="O224" i="4"/>
  <c r="M224" i="4"/>
  <c r="K224" i="4"/>
  <c r="I224" i="4"/>
  <c r="G224" i="4"/>
  <c r="E224" i="4"/>
  <c r="B224" i="4"/>
  <c r="A224" i="4"/>
  <c r="U223" i="4"/>
  <c r="S223" i="4"/>
  <c r="Q223" i="4"/>
  <c r="O223" i="4"/>
  <c r="M223" i="4"/>
  <c r="K223" i="4"/>
  <c r="I223" i="4"/>
  <c r="G223" i="4"/>
  <c r="E223" i="4"/>
  <c r="B223" i="4"/>
  <c r="A223" i="4"/>
  <c r="U222" i="4"/>
  <c r="S222" i="4"/>
  <c r="Q222" i="4"/>
  <c r="O222" i="4"/>
  <c r="M222" i="4"/>
  <c r="K222" i="4"/>
  <c r="I222" i="4"/>
  <c r="G222" i="4"/>
  <c r="E222" i="4"/>
  <c r="B222" i="4"/>
  <c r="A222" i="4"/>
  <c r="U221" i="4"/>
  <c r="S221" i="4"/>
  <c r="Q221" i="4"/>
  <c r="O221" i="4"/>
  <c r="M221" i="4"/>
  <c r="K221" i="4"/>
  <c r="I221" i="4"/>
  <c r="G221" i="4"/>
  <c r="E221" i="4"/>
  <c r="B221" i="4"/>
  <c r="A221" i="4"/>
  <c r="U220" i="4"/>
  <c r="S220" i="4"/>
  <c r="Q220" i="4"/>
  <c r="O220" i="4"/>
  <c r="M220" i="4"/>
  <c r="K220" i="4"/>
  <c r="I220" i="4"/>
  <c r="G220" i="4"/>
  <c r="E220" i="4"/>
  <c r="B220" i="4"/>
  <c r="A220" i="4"/>
  <c r="U219" i="4"/>
  <c r="S219" i="4"/>
  <c r="Q219" i="4"/>
  <c r="O219" i="4"/>
  <c r="M219" i="4"/>
  <c r="K219" i="4"/>
  <c r="I219" i="4"/>
  <c r="G219" i="4"/>
  <c r="E219" i="4"/>
  <c r="B219" i="4"/>
  <c r="A219" i="4"/>
  <c r="U218" i="4"/>
  <c r="S218" i="4"/>
  <c r="Q218" i="4"/>
  <c r="O218" i="4"/>
  <c r="M218" i="4"/>
  <c r="K218" i="4"/>
  <c r="I218" i="4"/>
  <c r="G218" i="4"/>
  <c r="E218" i="4"/>
  <c r="B218" i="4"/>
  <c r="A218" i="4"/>
  <c r="U217" i="4"/>
  <c r="S217" i="4"/>
  <c r="Q217" i="4"/>
  <c r="O217" i="4"/>
  <c r="M217" i="4"/>
  <c r="K217" i="4"/>
  <c r="I217" i="4"/>
  <c r="G217" i="4"/>
  <c r="E217" i="4"/>
  <c r="B217" i="4"/>
  <c r="A217" i="4"/>
  <c r="U216" i="4"/>
  <c r="S216" i="4"/>
  <c r="Q216" i="4"/>
  <c r="O216" i="4"/>
  <c r="M216" i="4"/>
  <c r="K216" i="4"/>
  <c r="I216" i="4"/>
  <c r="G216" i="4"/>
  <c r="E216" i="4"/>
  <c r="B216" i="4"/>
  <c r="A216" i="4"/>
  <c r="U215" i="4"/>
  <c r="S215" i="4"/>
  <c r="Q215" i="4"/>
  <c r="O215" i="4"/>
  <c r="M215" i="4"/>
  <c r="K215" i="4"/>
  <c r="I215" i="4"/>
  <c r="G215" i="4"/>
  <c r="E215" i="4"/>
  <c r="B215" i="4"/>
  <c r="A215" i="4"/>
  <c r="U214" i="4"/>
  <c r="S214" i="4"/>
  <c r="Q214" i="4"/>
  <c r="O214" i="4"/>
  <c r="M214" i="4"/>
  <c r="K214" i="4"/>
  <c r="I214" i="4"/>
  <c r="G214" i="4"/>
  <c r="E214" i="4"/>
  <c r="B214" i="4"/>
  <c r="A214" i="4"/>
  <c r="U213" i="4"/>
  <c r="S213" i="4"/>
  <c r="Q213" i="4"/>
  <c r="O213" i="4"/>
  <c r="M213" i="4"/>
  <c r="K213" i="4"/>
  <c r="I213" i="4"/>
  <c r="G213" i="4"/>
  <c r="E213" i="4"/>
  <c r="B213" i="4"/>
  <c r="A213" i="4"/>
  <c r="U212" i="4"/>
  <c r="S212" i="4"/>
  <c r="Q212" i="4"/>
  <c r="O212" i="4"/>
  <c r="M212" i="4"/>
  <c r="K212" i="4"/>
  <c r="I212" i="4"/>
  <c r="G212" i="4"/>
  <c r="E212" i="4"/>
  <c r="B212" i="4"/>
  <c r="A212" i="4"/>
  <c r="U211" i="4"/>
  <c r="S211" i="4"/>
  <c r="Q211" i="4"/>
  <c r="O211" i="4"/>
  <c r="M211" i="4"/>
  <c r="K211" i="4"/>
  <c r="I211" i="4"/>
  <c r="G211" i="4"/>
  <c r="E211" i="4"/>
  <c r="B211" i="4"/>
  <c r="A211" i="4"/>
  <c r="U210" i="4"/>
  <c r="S210" i="4"/>
  <c r="Q210" i="4"/>
  <c r="O210" i="4"/>
  <c r="M210" i="4"/>
  <c r="K210" i="4"/>
  <c r="I210" i="4"/>
  <c r="G210" i="4"/>
  <c r="E210" i="4"/>
  <c r="B210" i="4"/>
  <c r="A210" i="4"/>
  <c r="U209" i="4"/>
  <c r="S209" i="4"/>
  <c r="Q209" i="4"/>
  <c r="O209" i="4"/>
  <c r="M209" i="4"/>
  <c r="K209" i="4"/>
  <c r="I209" i="4"/>
  <c r="G209" i="4"/>
  <c r="E209" i="4"/>
  <c r="B209" i="4"/>
  <c r="A209" i="4"/>
  <c r="U208" i="4"/>
  <c r="S208" i="4"/>
  <c r="Q208" i="4"/>
  <c r="O208" i="4"/>
  <c r="M208" i="4"/>
  <c r="K208" i="4"/>
  <c r="I208" i="4"/>
  <c r="G208" i="4"/>
  <c r="E208" i="4"/>
  <c r="B208" i="4"/>
  <c r="A208" i="4"/>
  <c r="U207" i="4"/>
  <c r="S207" i="4"/>
  <c r="Q207" i="4"/>
  <c r="O207" i="4"/>
  <c r="M207" i="4"/>
  <c r="K207" i="4"/>
  <c r="I207" i="4"/>
  <c r="G207" i="4"/>
  <c r="E207" i="4"/>
  <c r="B207" i="4"/>
  <c r="A207" i="4"/>
  <c r="U206" i="4"/>
  <c r="S206" i="4"/>
  <c r="Q206" i="4"/>
  <c r="O206" i="4"/>
  <c r="M206" i="4"/>
  <c r="K206" i="4"/>
  <c r="I206" i="4"/>
  <c r="G206" i="4"/>
  <c r="E206" i="4"/>
  <c r="B206" i="4"/>
  <c r="A206" i="4"/>
  <c r="U205" i="4"/>
  <c r="S205" i="4"/>
  <c r="Q205" i="4"/>
  <c r="O205" i="4"/>
  <c r="M205" i="4"/>
  <c r="K205" i="4"/>
  <c r="I205" i="4"/>
  <c r="G205" i="4"/>
  <c r="E205" i="4"/>
  <c r="B205" i="4"/>
  <c r="A205" i="4"/>
  <c r="U204" i="4"/>
  <c r="S204" i="4"/>
  <c r="Q204" i="4"/>
  <c r="O204" i="4"/>
  <c r="M204" i="4"/>
  <c r="K204" i="4"/>
  <c r="I204" i="4"/>
  <c r="G204" i="4"/>
  <c r="E204" i="4"/>
  <c r="B204" i="4"/>
  <c r="A204" i="4"/>
  <c r="U203" i="4"/>
  <c r="S203" i="4"/>
  <c r="Q203" i="4"/>
  <c r="O203" i="4"/>
  <c r="M203" i="4"/>
  <c r="K203" i="4"/>
  <c r="I203" i="4"/>
  <c r="G203" i="4"/>
  <c r="E203" i="4"/>
  <c r="B203" i="4"/>
  <c r="A203" i="4"/>
  <c r="U202" i="4"/>
  <c r="S202" i="4"/>
  <c r="Q202" i="4"/>
  <c r="O202" i="4"/>
  <c r="M202" i="4"/>
  <c r="K202" i="4"/>
  <c r="I202" i="4"/>
  <c r="G202" i="4"/>
  <c r="E202" i="4"/>
  <c r="B202" i="4"/>
  <c r="A202" i="4"/>
  <c r="U201" i="4"/>
  <c r="S201" i="4"/>
  <c r="Q201" i="4"/>
  <c r="O201" i="4"/>
  <c r="M201" i="4"/>
  <c r="K201" i="4"/>
  <c r="I201" i="4"/>
  <c r="G201" i="4"/>
  <c r="E201" i="4"/>
  <c r="B201" i="4"/>
  <c r="A201" i="4"/>
  <c r="U200" i="4"/>
  <c r="S200" i="4"/>
  <c r="Q200" i="4"/>
  <c r="O200" i="4"/>
  <c r="M200" i="4"/>
  <c r="K200" i="4"/>
  <c r="I200" i="4"/>
  <c r="G200" i="4"/>
  <c r="E200" i="4"/>
  <c r="B200" i="4"/>
  <c r="A200" i="4"/>
  <c r="U199" i="4"/>
  <c r="S199" i="4"/>
  <c r="Q199" i="4"/>
  <c r="O199" i="4"/>
  <c r="M199" i="4"/>
  <c r="K199" i="4"/>
  <c r="I199" i="4"/>
  <c r="G199" i="4"/>
  <c r="E199" i="4"/>
  <c r="B199" i="4"/>
  <c r="A199" i="4"/>
  <c r="U198" i="4"/>
  <c r="S198" i="4"/>
  <c r="Q198" i="4"/>
  <c r="O198" i="4"/>
  <c r="M198" i="4"/>
  <c r="K198" i="4"/>
  <c r="I198" i="4"/>
  <c r="G198" i="4"/>
  <c r="E198" i="4"/>
  <c r="B198" i="4"/>
  <c r="A198" i="4"/>
  <c r="U197" i="4"/>
  <c r="S197" i="4"/>
  <c r="Q197" i="4"/>
  <c r="O197" i="4"/>
  <c r="M197" i="4"/>
  <c r="K197" i="4"/>
  <c r="I197" i="4"/>
  <c r="G197" i="4"/>
  <c r="E197" i="4"/>
  <c r="B197" i="4"/>
  <c r="A197" i="4"/>
  <c r="U196" i="4"/>
  <c r="S196" i="4"/>
  <c r="Q196" i="4"/>
  <c r="O196" i="4"/>
  <c r="M196" i="4"/>
  <c r="K196" i="4"/>
  <c r="I196" i="4"/>
  <c r="G196" i="4"/>
  <c r="E196" i="4"/>
  <c r="B196" i="4"/>
  <c r="A196" i="4"/>
  <c r="U195" i="4"/>
  <c r="S195" i="4"/>
  <c r="Q195" i="4"/>
  <c r="O195" i="4"/>
  <c r="M195" i="4"/>
  <c r="K195" i="4"/>
  <c r="I195" i="4"/>
  <c r="G195" i="4"/>
  <c r="E195" i="4"/>
  <c r="B195" i="4"/>
  <c r="A195" i="4"/>
  <c r="U194" i="4"/>
  <c r="S194" i="4"/>
  <c r="Q194" i="4"/>
  <c r="O194" i="4"/>
  <c r="M194" i="4"/>
  <c r="K194" i="4"/>
  <c r="I194" i="4"/>
  <c r="G194" i="4"/>
  <c r="E194" i="4"/>
  <c r="B194" i="4"/>
  <c r="A194" i="4"/>
  <c r="U193" i="4"/>
  <c r="S193" i="4"/>
  <c r="Q193" i="4"/>
  <c r="O193" i="4"/>
  <c r="M193" i="4"/>
  <c r="K193" i="4"/>
  <c r="I193" i="4"/>
  <c r="G193" i="4"/>
  <c r="E193" i="4"/>
  <c r="B193" i="4"/>
  <c r="A193" i="4"/>
  <c r="U192" i="4"/>
  <c r="S192" i="4"/>
  <c r="Q192" i="4"/>
  <c r="O192" i="4"/>
  <c r="M192" i="4"/>
  <c r="K192" i="4"/>
  <c r="I192" i="4"/>
  <c r="G192" i="4"/>
  <c r="E192" i="4"/>
  <c r="B192" i="4"/>
  <c r="A192" i="4"/>
  <c r="U191" i="4"/>
  <c r="S191" i="4"/>
  <c r="Q191" i="4"/>
  <c r="O191" i="4"/>
  <c r="M191" i="4"/>
  <c r="K191" i="4"/>
  <c r="I191" i="4"/>
  <c r="G191" i="4"/>
  <c r="E191" i="4"/>
  <c r="B191" i="4"/>
  <c r="A191" i="4"/>
  <c r="U190" i="4"/>
  <c r="S190" i="4"/>
  <c r="Q190" i="4"/>
  <c r="O190" i="4"/>
  <c r="M190" i="4"/>
  <c r="K190" i="4"/>
  <c r="I190" i="4"/>
  <c r="G190" i="4"/>
  <c r="E190" i="4"/>
  <c r="B190" i="4"/>
  <c r="A190" i="4"/>
  <c r="U189" i="4"/>
  <c r="S189" i="4"/>
  <c r="Q189" i="4"/>
  <c r="O189" i="4"/>
  <c r="M189" i="4"/>
  <c r="K189" i="4"/>
  <c r="I189" i="4"/>
  <c r="G189" i="4"/>
  <c r="E189" i="4"/>
  <c r="B189" i="4"/>
  <c r="A189" i="4"/>
  <c r="U188" i="4"/>
  <c r="S188" i="4"/>
  <c r="Q188" i="4"/>
  <c r="O188" i="4"/>
  <c r="M188" i="4"/>
  <c r="K188" i="4"/>
  <c r="I188" i="4"/>
  <c r="G188" i="4"/>
  <c r="E188" i="4"/>
  <c r="B188" i="4"/>
  <c r="A188" i="4"/>
  <c r="U187" i="4"/>
  <c r="S187" i="4"/>
  <c r="Q187" i="4"/>
  <c r="O187" i="4"/>
  <c r="M187" i="4"/>
  <c r="K187" i="4"/>
  <c r="I187" i="4"/>
  <c r="G187" i="4"/>
  <c r="E187" i="4"/>
  <c r="B187" i="4"/>
  <c r="A187" i="4"/>
  <c r="U186" i="4"/>
  <c r="S186" i="4"/>
  <c r="Q186" i="4"/>
  <c r="O186" i="4"/>
  <c r="M186" i="4"/>
  <c r="K186" i="4"/>
  <c r="I186" i="4"/>
  <c r="G186" i="4"/>
  <c r="E186" i="4"/>
  <c r="B186" i="4"/>
  <c r="A186" i="4"/>
  <c r="U185" i="4"/>
  <c r="S185" i="4"/>
  <c r="Q185" i="4"/>
  <c r="O185" i="4"/>
  <c r="M185" i="4"/>
  <c r="K185" i="4"/>
  <c r="I185" i="4"/>
  <c r="G185" i="4"/>
  <c r="E185" i="4"/>
  <c r="B185" i="4"/>
  <c r="A185" i="4"/>
  <c r="U184" i="4"/>
  <c r="S184" i="4"/>
  <c r="Q184" i="4"/>
  <c r="O184" i="4"/>
  <c r="M184" i="4"/>
  <c r="K184" i="4"/>
  <c r="I184" i="4"/>
  <c r="G184" i="4"/>
  <c r="E184" i="4"/>
  <c r="B184" i="4"/>
  <c r="A184" i="4"/>
  <c r="U183" i="4"/>
  <c r="S183" i="4"/>
  <c r="Q183" i="4"/>
  <c r="O183" i="4"/>
  <c r="M183" i="4"/>
  <c r="K183" i="4"/>
  <c r="I183" i="4"/>
  <c r="G183" i="4"/>
  <c r="E183" i="4"/>
  <c r="B183" i="4"/>
  <c r="A183" i="4"/>
  <c r="U182" i="4"/>
  <c r="S182" i="4"/>
  <c r="Q182" i="4"/>
  <c r="O182" i="4"/>
  <c r="M182" i="4"/>
  <c r="K182" i="4"/>
  <c r="I182" i="4"/>
  <c r="G182" i="4"/>
  <c r="E182" i="4"/>
  <c r="B182" i="4"/>
  <c r="A182" i="4"/>
  <c r="U181" i="4"/>
  <c r="S181" i="4"/>
  <c r="Q181" i="4"/>
  <c r="O181" i="4"/>
  <c r="M181" i="4"/>
  <c r="K181" i="4"/>
  <c r="I181" i="4"/>
  <c r="G181" i="4"/>
  <c r="E181" i="4"/>
  <c r="B181" i="4"/>
  <c r="A181" i="4"/>
  <c r="U180" i="4"/>
  <c r="S180" i="4"/>
  <c r="Q180" i="4"/>
  <c r="O180" i="4"/>
  <c r="M180" i="4"/>
  <c r="K180" i="4"/>
  <c r="I180" i="4"/>
  <c r="G180" i="4"/>
  <c r="E180" i="4"/>
  <c r="B180" i="4"/>
  <c r="A180" i="4"/>
  <c r="U179" i="4"/>
  <c r="S179" i="4"/>
  <c r="Q179" i="4"/>
  <c r="O179" i="4"/>
  <c r="M179" i="4"/>
  <c r="K179" i="4"/>
  <c r="I179" i="4"/>
  <c r="G179" i="4"/>
  <c r="E179" i="4"/>
  <c r="B179" i="4"/>
  <c r="A179" i="4"/>
  <c r="U178" i="4"/>
  <c r="S178" i="4"/>
  <c r="Q178" i="4"/>
  <c r="O178" i="4"/>
  <c r="M178" i="4"/>
  <c r="K178" i="4"/>
  <c r="I178" i="4"/>
  <c r="G178" i="4"/>
  <c r="E178" i="4"/>
  <c r="B178" i="4"/>
  <c r="A178" i="4"/>
  <c r="U177" i="4"/>
  <c r="S177" i="4"/>
  <c r="Q177" i="4"/>
  <c r="O177" i="4"/>
  <c r="M177" i="4"/>
  <c r="K177" i="4"/>
  <c r="I177" i="4"/>
  <c r="G177" i="4"/>
  <c r="E177" i="4"/>
  <c r="B177" i="4"/>
  <c r="A177" i="4"/>
  <c r="U176" i="4"/>
  <c r="S176" i="4"/>
  <c r="Q176" i="4"/>
  <c r="O176" i="4"/>
  <c r="M176" i="4"/>
  <c r="K176" i="4"/>
  <c r="I176" i="4"/>
  <c r="G176" i="4"/>
  <c r="E176" i="4"/>
  <c r="B176" i="4"/>
  <c r="A176" i="4"/>
  <c r="U175" i="4"/>
  <c r="S175" i="4"/>
  <c r="Q175" i="4"/>
  <c r="O175" i="4"/>
  <c r="M175" i="4"/>
  <c r="K175" i="4"/>
  <c r="I175" i="4"/>
  <c r="G175" i="4"/>
  <c r="E175" i="4"/>
  <c r="B175" i="4"/>
  <c r="A175" i="4"/>
  <c r="U174" i="4"/>
  <c r="S174" i="4"/>
  <c r="Q174" i="4"/>
  <c r="O174" i="4"/>
  <c r="M174" i="4"/>
  <c r="K174" i="4"/>
  <c r="I174" i="4"/>
  <c r="G174" i="4"/>
  <c r="E174" i="4"/>
  <c r="B174" i="4"/>
  <c r="A174" i="4"/>
  <c r="U173" i="4"/>
  <c r="S173" i="4"/>
  <c r="Q173" i="4"/>
  <c r="O173" i="4"/>
  <c r="M173" i="4"/>
  <c r="K173" i="4"/>
  <c r="I173" i="4"/>
  <c r="G173" i="4"/>
  <c r="E173" i="4"/>
  <c r="B173" i="4"/>
  <c r="A173" i="4"/>
  <c r="U172" i="4"/>
  <c r="S172" i="4"/>
  <c r="Q172" i="4"/>
  <c r="O172" i="4"/>
  <c r="M172" i="4"/>
  <c r="K172" i="4"/>
  <c r="I172" i="4"/>
  <c r="G172" i="4"/>
  <c r="E172" i="4"/>
  <c r="B172" i="4"/>
  <c r="A172" i="4"/>
  <c r="U171" i="4"/>
  <c r="S171" i="4"/>
  <c r="Q171" i="4"/>
  <c r="O171" i="4"/>
  <c r="M171" i="4"/>
  <c r="K171" i="4"/>
  <c r="I171" i="4"/>
  <c r="G171" i="4"/>
  <c r="E171" i="4"/>
  <c r="B171" i="4"/>
  <c r="A171" i="4"/>
  <c r="U170" i="4"/>
  <c r="S170" i="4"/>
  <c r="Q170" i="4"/>
  <c r="O170" i="4"/>
  <c r="M170" i="4"/>
  <c r="K170" i="4"/>
  <c r="I170" i="4"/>
  <c r="G170" i="4"/>
  <c r="E170" i="4"/>
  <c r="B170" i="4"/>
  <c r="A170" i="4"/>
  <c r="U169" i="4"/>
  <c r="S169" i="4"/>
  <c r="Q169" i="4"/>
  <c r="O169" i="4"/>
  <c r="M169" i="4"/>
  <c r="K169" i="4"/>
  <c r="I169" i="4"/>
  <c r="G169" i="4"/>
  <c r="E169" i="4"/>
  <c r="B169" i="4"/>
  <c r="A169" i="4"/>
  <c r="U168" i="4"/>
  <c r="S168" i="4"/>
  <c r="Q168" i="4"/>
  <c r="O168" i="4"/>
  <c r="M168" i="4"/>
  <c r="K168" i="4"/>
  <c r="I168" i="4"/>
  <c r="G168" i="4"/>
  <c r="E168" i="4"/>
  <c r="B168" i="4"/>
  <c r="A168" i="4"/>
  <c r="U167" i="4"/>
  <c r="S167" i="4"/>
  <c r="Q167" i="4"/>
  <c r="O167" i="4"/>
  <c r="M167" i="4"/>
  <c r="K167" i="4"/>
  <c r="I167" i="4"/>
  <c r="G167" i="4"/>
  <c r="E167" i="4"/>
  <c r="B167" i="4"/>
  <c r="A167" i="4"/>
  <c r="U166" i="4"/>
  <c r="S166" i="4"/>
  <c r="Q166" i="4"/>
  <c r="O166" i="4"/>
  <c r="M166" i="4"/>
  <c r="K166" i="4"/>
  <c r="I166" i="4"/>
  <c r="G166" i="4"/>
  <c r="E166" i="4"/>
  <c r="B166" i="4"/>
  <c r="A166" i="4"/>
  <c r="U165" i="4"/>
  <c r="S165" i="4"/>
  <c r="Q165" i="4"/>
  <c r="O165" i="4"/>
  <c r="M165" i="4"/>
  <c r="K165" i="4"/>
  <c r="I165" i="4"/>
  <c r="G165" i="4"/>
  <c r="E165" i="4"/>
  <c r="B165" i="4"/>
  <c r="A165" i="4"/>
  <c r="U164" i="4"/>
  <c r="S164" i="4"/>
  <c r="Q164" i="4"/>
  <c r="O164" i="4"/>
  <c r="M164" i="4"/>
  <c r="K164" i="4"/>
  <c r="I164" i="4"/>
  <c r="G164" i="4"/>
  <c r="E164" i="4"/>
  <c r="B164" i="4"/>
  <c r="A164" i="4"/>
  <c r="U163" i="4"/>
  <c r="S163" i="4"/>
  <c r="Q163" i="4"/>
  <c r="O163" i="4"/>
  <c r="M163" i="4"/>
  <c r="K163" i="4"/>
  <c r="I163" i="4"/>
  <c r="G163" i="4"/>
  <c r="E163" i="4"/>
  <c r="B163" i="4"/>
  <c r="A163" i="4"/>
  <c r="U162" i="4"/>
  <c r="S162" i="4"/>
  <c r="Q162" i="4"/>
  <c r="O162" i="4"/>
  <c r="M162" i="4"/>
  <c r="K162" i="4"/>
  <c r="I162" i="4"/>
  <c r="G162" i="4"/>
  <c r="E162" i="4"/>
  <c r="B162" i="4"/>
  <c r="A162" i="4"/>
  <c r="U161" i="4"/>
  <c r="S161" i="4"/>
  <c r="Q161" i="4"/>
  <c r="O161" i="4"/>
  <c r="M161" i="4"/>
  <c r="K161" i="4"/>
  <c r="I161" i="4"/>
  <c r="G161" i="4"/>
  <c r="E161" i="4"/>
  <c r="B161" i="4"/>
  <c r="A161" i="4"/>
  <c r="U160" i="4"/>
  <c r="S160" i="4"/>
  <c r="Q160" i="4"/>
  <c r="O160" i="4"/>
  <c r="M160" i="4"/>
  <c r="K160" i="4"/>
  <c r="I160" i="4"/>
  <c r="G160" i="4"/>
  <c r="E160" i="4"/>
  <c r="B160" i="4"/>
  <c r="A160" i="4"/>
  <c r="U159" i="4"/>
  <c r="S159" i="4"/>
  <c r="Q159" i="4"/>
  <c r="O159" i="4"/>
  <c r="M159" i="4"/>
  <c r="K159" i="4"/>
  <c r="I159" i="4"/>
  <c r="G159" i="4"/>
  <c r="E159" i="4"/>
  <c r="B159" i="4"/>
  <c r="A159" i="4"/>
  <c r="U158" i="4"/>
  <c r="S158" i="4"/>
  <c r="Q158" i="4"/>
  <c r="O158" i="4"/>
  <c r="M158" i="4"/>
  <c r="K158" i="4"/>
  <c r="I158" i="4"/>
  <c r="G158" i="4"/>
  <c r="E158" i="4"/>
  <c r="B158" i="4"/>
  <c r="A158" i="4"/>
  <c r="U157" i="4"/>
  <c r="S157" i="4"/>
  <c r="Q157" i="4"/>
  <c r="O157" i="4"/>
  <c r="M157" i="4"/>
  <c r="K157" i="4"/>
  <c r="I157" i="4"/>
  <c r="G157" i="4"/>
  <c r="E157" i="4"/>
  <c r="B157" i="4"/>
  <c r="A157" i="4"/>
  <c r="U156" i="4"/>
  <c r="S156" i="4"/>
  <c r="Q156" i="4"/>
  <c r="O156" i="4"/>
  <c r="M156" i="4"/>
  <c r="K156" i="4"/>
  <c r="I156" i="4"/>
  <c r="G156" i="4"/>
  <c r="E156" i="4"/>
  <c r="B156" i="4"/>
  <c r="A156" i="4"/>
  <c r="U155" i="4"/>
  <c r="S155" i="4"/>
  <c r="Q155" i="4"/>
  <c r="O155" i="4"/>
  <c r="M155" i="4"/>
  <c r="K155" i="4"/>
  <c r="I155" i="4"/>
  <c r="G155" i="4"/>
  <c r="E155" i="4"/>
  <c r="B155" i="4"/>
  <c r="A155" i="4"/>
  <c r="U154" i="4"/>
  <c r="S154" i="4"/>
  <c r="Q154" i="4"/>
  <c r="O154" i="4"/>
  <c r="M154" i="4"/>
  <c r="K154" i="4"/>
  <c r="I154" i="4"/>
  <c r="G154" i="4"/>
  <c r="E154" i="4"/>
  <c r="B154" i="4"/>
  <c r="A154" i="4"/>
  <c r="U153" i="4"/>
  <c r="S153" i="4"/>
  <c r="Q153" i="4"/>
  <c r="O153" i="4"/>
  <c r="M153" i="4"/>
  <c r="K153" i="4"/>
  <c r="I153" i="4"/>
  <c r="G153" i="4"/>
  <c r="E153" i="4"/>
  <c r="B153" i="4"/>
  <c r="A153" i="4"/>
  <c r="U152" i="4"/>
  <c r="S152" i="4"/>
  <c r="Q152" i="4"/>
  <c r="O152" i="4"/>
  <c r="M152" i="4"/>
  <c r="K152" i="4"/>
  <c r="I152" i="4"/>
  <c r="G152" i="4"/>
  <c r="E152" i="4"/>
  <c r="B152" i="4"/>
  <c r="A152" i="4"/>
  <c r="U151" i="4"/>
  <c r="S151" i="4"/>
  <c r="Q151" i="4"/>
  <c r="O151" i="4"/>
  <c r="M151" i="4"/>
  <c r="K151" i="4"/>
  <c r="I151" i="4"/>
  <c r="G151" i="4"/>
  <c r="E151" i="4"/>
  <c r="B151" i="4"/>
  <c r="A151" i="4"/>
  <c r="U150" i="4"/>
  <c r="S150" i="4"/>
  <c r="Q150" i="4"/>
  <c r="O150" i="4"/>
  <c r="M150" i="4"/>
  <c r="K150" i="4"/>
  <c r="I150" i="4"/>
  <c r="G150" i="4"/>
  <c r="E150" i="4"/>
  <c r="B150" i="4"/>
  <c r="A150" i="4"/>
  <c r="U149" i="4"/>
  <c r="S149" i="4"/>
  <c r="Q149" i="4"/>
  <c r="O149" i="4"/>
  <c r="M149" i="4"/>
  <c r="K149" i="4"/>
  <c r="I149" i="4"/>
  <c r="G149" i="4"/>
  <c r="E149" i="4"/>
  <c r="B149" i="4"/>
  <c r="A149" i="4"/>
  <c r="U148" i="4"/>
  <c r="S148" i="4"/>
  <c r="Q148" i="4"/>
  <c r="O148" i="4"/>
  <c r="M148" i="4"/>
  <c r="K148" i="4"/>
  <c r="I148" i="4"/>
  <c r="G148" i="4"/>
  <c r="E148" i="4"/>
  <c r="B148" i="4"/>
  <c r="A148" i="4"/>
  <c r="U147" i="4"/>
  <c r="S147" i="4"/>
  <c r="Q147" i="4"/>
  <c r="O147" i="4"/>
  <c r="M147" i="4"/>
  <c r="K147" i="4"/>
  <c r="I147" i="4"/>
  <c r="G147" i="4"/>
  <c r="E147" i="4"/>
  <c r="B147" i="4"/>
  <c r="A147" i="4"/>
  <c r="U146" i="4"/>
  <c r="S146" i="4"/>
  <c r="Q146" i="4"/>
  <c r="O146" i="4"/>
  <c r="M146" i="4"/>
  <c r="K146" i="4"/>
  <c r="I146" i="4"/>
  <c r="G146" i="4"/>
  <c r="E146" i="4"/>
  <c r="B146" i="4"/>
  <c r="A146" i="4"/>
  <c r="U145" i="4"/>
  <c r="S145" i="4"/>
  <c r="Q145" i="4"/>
  <c r="O145" i="4"/>
  <c r="M145" i="4"/>
  <c r="K145" i="4"/>
  <c r="I145" i="4"/>
  <c r="G145" i="4"/>
  <c r="E145" i="4"/>
  <c r="B145" i="4"/>
  <c r="A145" i="4"/>
  <c r="U144" i="4"/>
  <c r="S144" i="4"/>
  <c r="Q144" i="4"/>
  <c r="O144" i="4"/>
  <c r="M144" i="4"/>
  <c r="K144" i="4"/>
  <c r="I144" i="4"/>
  <c r="G144" i="4"/>
  <c r="E144" i="4"/>
  <c r="B144" i="4"/>
  <c r="A144" i="4"/>
  <c r="U143" i="4"/>
  <c r="S143" i="4"/>
  <c r="Q143" i="4"/>
  <c r="O143" i="4"/>
  <c r="M143" i="4"/>
  <c r="K143" i="4"/>
  <c r="I143" i="4"/>
  <c r="G143" i="4"/>
  <c r="E143" i="4"/>
  <c r="B143" i="4"/>
  <c r="A143" i="4"/>
  <c r="U142" i="4"/>
  <c r="S142" i="4"/>
  <c r="Q142" i="4"/>
  <c r="O142" i="4"/>
  <c r="M142" i="4"/>
  <c r="K142" i="4"/>
  <c r="I142" i="4"/>
  <c r="G142" i="4"/>
  <c r="E142" i="4"/>
  <c r="B142" i="4"/>
  <c r="A142" i="4"/>
  <c r="U141" i="4"/>
  <c r="S141" i="4"/>
  <c r="Q141" i="4"/>
  <c r="O141" i="4"/>
  <c r="M141" i="4"/>
  <c r="K141" i="4"/>
  <c r="I141" i="4"/>
  <c r="G141" i="4"/>
  <c r="E141" i="4"/>
  <c r="B141" i="4"/>
  <c r="A141" i="4"/>
  <c r="U140" i="4"/>
  <c r="S140" i="4"/>
  <c r="Q140" i="4"/>
  <c r="O140" i="4"/>
  <c r="M140" i="4"/>
  <c r="K140" i="4"/>
  <c r="I140" i="4"/>
  <c r="G140" i="4"/>
  <c r="E140" i="4"/>
  <c r="B140" i="4"/>
  <c r="A140" i="4"/>
  <c r="U139" i="4"/>
  <c r="S139" i="4"/>
  <c r="Q139" i="4"/>
  <c r="O139" i="4"/>
  <c r="M139" i="4"/>
  <c r="K139" i="4"/>
  <c r="I139" i="4"/>
  <c r="G139" i="4"/>
  <c r="E139" i="4"/>
  <c r="B139" i="4"/>
  <c r="A139" i="4"/>
  <c r="U138" i="4"/>
  <c r="S138" i="4"/>
  <c r="Q138" i="4"/>
  <c r="O138" i="4"/>
  <c r="M138" i="4"/>
  <c r="K138" i="4"/>
  <c r="I138" i="4"/>
  <c r="G138" i="4"/>
  <c r="E138" i="4"/>
  <c r="B138" i="4"/>
  <c r="A138" i="4"/>
  <c r="U137" i="4"/>
  <c r="S137" i="4"/>
  <c r="Q137" i="4"/>
  <c r="O137" i="4"/>
  <c r="M137" i="4"/>
  <c r="K137" i="4"/>
  <c r="I137" i="4"/>
  <c r="G137" i="4"/>
  <c r="E137" i="4"/>
  <c r="B137" i="4"/>
  <c r="A137" i="4"/>
  <c r="U136" i="4"/>
  <c r="S136" i="4"/>
  <c r="Q136" i="4"/>
  <c r="O136" i="4"/>
  <c r="M136" i="4"/>
  <c r="K136" i="4"/>
  <c r="I136" i="4"/>
  <c r="G136" i="4"/>
  <c r="E136" i="4"/>
  <c r="B136" i="4"/>
  <c r="A136" i="4"/>
  <c r="U135" i="4"/>
  <c r="S135" i="4"/>
  <c r="Q135" i="4"/>
  <c r="O135" i="4"/>
  <c r="M135" i="4"/>
  <c r="K135" i="4"/>
  <c r="I135" i="4"/>
  <c r="G135" i="4"/>
  <c r="E135" i="4"/>
  <c r="B135" i="4"/>
  <c r="A135" i="4"/>
  <c r="U134" i="4"/>
  <c r="S134" i="4"/>
  <c r="Q134" i="4"/>
  <c r="O134" i="4"/>
  <c r="M134" i="4"/>
  <c r="K134" i="4"/>
  <c r="I134" i="4"/>
  <c r="G134" i="4"/>
  <c r="E134" i="4"/>
  <c r="B134" i="4"/>
  <c r="A134" i="4"/>
  <c r="U133" i="4"/>
  <c r="S133" i="4"/>
  <c r="Q133" i="4"/>
  <c r="O133" i="4"/>
  <c r="M133" i="4"/>
  <c r="K133" i="4"/>
  <c r="I133" i="4"/>
  <c r="G133" i="4"/>
  <c r="E133" i="4"/>
  <c r="B133" i="4"/>
  <c r="A133" i="4"/>
  <c r="U132" i="4"/>
  <c r="S132" i="4"/>
  <c r="Q132" i="4"/>
  <c r="O132" i="4"/>
  <c r="M132" i="4"/>
  <c r="K132" i="4"/>
  <c r="I132" i="4"/>
  <c r="G132" i="4"/>
  <c r="E132" i="4"/>
  <c r="B132" i="4"/>
  <c r="A132" i="4"/>
  <c r="U131" i="4"/>
  <c r="S131" i="4"/>
  <c r="Q131" i="4"/>
  <c r="O131" i="4"/>
  <c r="M131" i="4"/>
  <c r="K131" i="4"/>
  <c r="I131" i="4"/>
  <c r="G131" i="4"/>
  <c r="E131" i="4"/>
  <c r="B131" i="4"/>
  <c r="A131" i="4"/>
  <c r="U130" i="4"/>
  <c r="S130" i="4"/>
  <c r="Q130" i="4"/>
  <c r="O130" i="4"/>
  <c r="M130" i="4"/>
  <c r="K130" i="4"/>
  <c r="I130" i="4"/>
  <c r="G130" i="4"/>
  <c r="E130" i="4"/>
  <c r="B130" i="4"/>
  <c r="A130" i="4"/>
  <c r="U129" i="4"/>
  <c r="S129" i="4"/>
  <c r="Q129" i="4"/>
  <c r="O129" i="4"/>
  <c r="M129" i="4"/>
  <c r="K129" i="4"/>
  <c r="I129" i="4"/>
  <c r="G129" i="4"/>
  <c r="E129" i="4"/>
  <c r="B129" i="4"/>
  <c r="A129" i="4"/>
  <c r="U128" i="4"/>
  <c r="S128" i="4"/>
  <c r="Q128" i="4"/>
  <c r="O128" i="4"/>
  <c r="M128" i="4"/>
  <c r="K128" i="4"/>
  <c r="I128" i="4"/>
  <c r="G128" i="4"/>
  <c r="E128" i="4"/>
  <c r="B128" i="4"/>
  <c r="A128" i="4"/>
  <c r="U127" i="4"/>
  <c r="S127" i="4"/>
  <c r="Q127" i="4"/>
  <c r="O127" i="4"/>
  <c r="M127" i="4"/>
  <c r="K127" i="4"/>
  <c r="I127" i="4"/>
  <c r="G127" i="4"/>
  <c r="E127" i="4"/>
  <c r="B127" i="4"/>
  <c r="A127" i="4"/>
  <c r="U126" i="4"/>
  <c r="S126" i="4"/>
  <c r="Q126" i="4"/>
  <c r="O126" i="4"/>
  <c r="M126" i="4"/>
  <c r="K126" i="4"/>
  <c r="I126" i="4"/>
  <c r="G126" i="4"/>
  <c r="E126" i="4"/>
  <c r="B126" i="4"/>
  <c r="A126" i="4"/>
  <c r="U125" i="4"/>
  <c r="S125" i="4"/>
  <c r="Q125" i="4"/>
  <c r="O125" i="4"/>
  <c r="M125" i="4"/>
  <c r="K125" i="4"/>
  <c r="I125" i="4"/>
  <c r="G125" i="4"/>
  <c r="E125" i="4"/>
  <c r="B125" i="4"/>
  <c r="A125" i="4"/>
  <c r="U124" i="4"/>
  <c r="S124" i="4"/>
  <c r="Q124" i="4"/>
  <c r="O124" i="4"/>
  <c r="M124" i="4"/>
  <c r="K124" i="4"/>
  <c r="I124" i="4"/>
  <c r="G124" i="4"/>
  <c r="E124" i="4"/>
  <c r="B124" i="4"/>
  <c r="A124" i="4"/>
  <c r="U123" i="4"/>
  <c r="S123" i="4"/>
  <c r="Q123" i="4"/>
  <c r="O123" i="4"/>
  <c r="M123" i="4"/>
  <c r="K123" i="4"/>
  <c r="I123" i="4"/>
  <c r="G123" i="4"/>
  <c r="E123" i="4"/>
  <c r="B123" i="4"/>
  <c r="A123" i="4"/>
  <c r="U122" i="4"/>
  <c r="S122" i="4"/>
  <c r="Q122" i="4"/>
  <c r="O122" i="4"/>
  <c r="M122" i="4"/>
  <c r="K122" i="4"/>
  <c r="I122" i="4"/>
  <c r="G122" i="4"/>
  <c r="E122" i="4"/>
  <c r="B122" i="4"/>
  <c r="A122" i="4"/>
  <c r="U121" i="4"/>
  <c r="S121" i="4"/>
  <c r="Q121" i="4"/>
  <c r="O121" i="4"/>
  <c r="M121" i="4"/>
  <c r="K121" i="4"/>
  <c r="I121" i="4"/>
  <c r="G121" i="4"/>
  <c r="E121" i="4"/>
  <c r="B121" i="4"/>
  <c r="A121" i="4"/>
  <c r="U120" i="4"/>
  <c r="S120" i="4"/>
  <c r="Q120" i="4"/>
  <c r="O120" i="4"/>
  <c r="M120" i="4"/>
  <c r="K120" i="4"/>
  <c r="I120" i="4"/>
  <c r="G120" i="4"/>
  <c r="E120" i="4"/>
  <c r="B120" i="4"/>
  <c r="A120" i="4"/>
  <c r="U119" i="4"/>
  <c r="S119" i="4"/>
  <c r="Q119" i="4"/>
  <c r="O119" i="4"/>
  <c r="M119" i="4"/>
  <c r="K119" i="4"/>
  <c r="I119" i="4"/>
  <c r="G119" i="4"/>
  <c r="E119" i="4"/>
  <c r="B119" i="4"/>
  <c r="A119" i="4"/>
  <c r="U118" i="4"/>
  <c r="S118" i="4"/>
  <c r="Q118" i="4"/>
  <c r="O118" i="4"/>
  <c r="M118" i="4"/>
  <c r="K118" i="4"/>
  <c r="I118" i="4"/>
  <c r="G118" i="4"/>
  <c r="E118" i="4"/>
  <c r="B118" i="4"/>
  <c r="A118" i="4"/>
  <c r="U117" i="4"/>
  <c r="S117" i="4"/>
  <c r="Q117" i="4"/>
  <c r="O117" i="4"/>
  <c r="M117" i="4"/>
  <c r="K117" i="4"/>
  <c r="I117" i="4"/>
  <c r="G117" i="4"/>
  <c r="E117" i="4"/>
  <c r="B117" i="4"/>
  <c r="A117" i="4"/>
  <c r="U116" i="4"/>
  <c r="S116" i="4"/>
  <c r="Q116" i="4"/>
  <c r="O116" i="4"/>
  <c r="M116" i="4"/>
  <c r="K116" i="4"/>
  <c r="I116" i="4"/>
  <c r="G116" i="4"/>
  <c r="E116" i="4"/>
  <c r="B116" i="4"/>
  <c r="A116" i="4"/>
  <c r="U115" i="4"/>
  <c r="S115" i="4"/>
  <c r="Q115" i="4"/>
  <c r="O115" i="4"/>
  <c r="M115" i="4"/>
  <c r="K115" i="4"/>
  <c r="I115" i="4"/>
  <c r="G115" i="4"/>
  <c r="E115" i="4"/>
  <c r="B115" i="4"/>
  <c r="A115" i="4"/>
  <c r="U114" i="4"/>
  <c r="S114" i="4"/>
  <c r="Q114" i="4"/>
  <c r="O114" i="4"/>
  <c r="M114" i="4"/>
  <c r="K114" i="4"/>
  <c r="I114" i="4"/>
  <c r="G114" i="4"/>
  <c r="E114" i="4"/>
  <c r="B114" i="4"/>
  <c r="A114" i="4"/>
  <c r="U113" i="4"/>
  <c r="S113" i="4"/>
  <c r="Q113" i="4"/>
  <c r="O113" i="4"/>
  <c r="M113" i="4"/>
  <c r="K113" i="4"/>
  <c r="I113" i="4"/>
  <c r="G113" i="4"/>
  <c r="E113" i="4"/>
  <c r="B113" i="4"/>
  <c r="A113" i="4"/>
  <c r="U112" i="4"/>
  <c r="S112" i="4"/>
  <c r="Q112" i="4"/>
  <c r="O112" i="4"/>
  <c r="M112" i="4"/>
  <c r="K112" i="4"/>
  <c r="I112" i="4"/>
  <c r="G112" i="4"/>
  <c r="E112" i="4"/>
  <c r="B112" i="4"/>
  <c r="A112" i="4"/>
  <c r="U111" i="4"/>
  <c r="S111" i="4"/>
  <c r="Q111" i="4"/>
  <c r="O111" i="4"/>
  <c r="M111" i="4"/>
  <c r="K111" i="4"/>
  <c r="I111" i="4"/>
  <c r="G111" i="4"/>
  <c r="E111" i="4"/>
  <c r="B111" i="4"/>
  <c r="A111" i="4"/>
  <c r="U110" i="4"/>
  <c r="S110" i="4"/>
  <c r="Q110" i="4"/>
  <c r="O110" i="4"/>
  <c r="M110" i="4"/>
  <c r="K110" i="4"/>
  <c r="I110" i="4"/>
  <c r="G110" i="4"/>
  <c r="E110" i="4"/>
  <c r="B110" i="4"/>
  <c r="A110" i="4"/>
  <c r="U109" i="4"/>
  <c r="S109" i="4"/>
  <c r="Q109" i="4"/>
  <c r="O109" i="4"/>
  <c r="M109" i="4"/>
  <c r="K109" i="4"/>
  <c r="I109" i="4"/>
  <c r="G109" i="4"/>
  <c r="E109" i="4"/>
  <c r="B109" i="4"/>
  <c r="A109" i="4"/>
  <c r="U108" i="4"/>
  <c r="S108" i="4"/>
  <c r="Q108" i="4"/>
  <c r="O108" i="4"/>
  <c r="M108" i="4"/>
  <c r="K108" i="4"/>
  <c r="I108" i="4"/>
  <c r="G108" i="4"/>
  <c r="E108" i="4"/>
  <c r="B108" i="4"/>
  <c r="A108" i="4"/>
  <c r="U107" i="4"/>
  <c r="S107" i="4"/>
  <c r="Q107" i="4"/>
  <c r="O107" i="4"/>
  <c r="M107" i="4"/>
  <c r="K107" i="4"/>
  <c r="I107" i="4"/>
  <c r="G107" i="4"/>
  <c r="E107" i="4"/>
  <c r="B107" i="4"/>
  <c r="A107" i="4"/>
  <c r="U106" i="4"/>
  <c r="S106" i="4"/>
  <c r="Q106" i="4"/>
  <c r="O106" i="4"/>
  <c r="M106" i="4"/>
  <c r="K106" i="4"/>
  <c r="I106" i="4"/>
  <c r="G106" i="4"/>
  <c r="E106" i="4"/>
  <c r="B106" i="4"/>
  <c r="A106" i="4"/>
  <c r="U105" i="4"/>
  <c r="S105" i="4"/>
  <c r="Q105" i="4"/>
  <c r="O105" i="4"/>
  <c r="M105" i="4"/>
  <c r="K105" i="4"/>
  <c r="I105" i="4"/>
  <c r="G105" i="4"/>
  <c r="E105" i="4"/>
  <c r="B105" i="4"/>
  <c r="A105" i="4"/>
  <c r="U104" i="4"/>
  <c r="S104" i="4"/>
  <c r="Q104" i="4"/>
  <c r="O104" i="4"/>
  <c r="M104" i="4"/>
  <c r="K104" i="4"/>
  <c r="I104" i="4"/>
  <c r="G104" i="4"/>
  <c r="E104" i="4"/>
  <c r="B104" i="4"/>
  <c r="A104" i="4"/>
  <c r="U103" i="4"/>
  <c r="S103" i="4"/>
  <c r="Q103" i="4"/>
  <c r="O103" i="4"/>
  <c r="M103" i="4"/>
  <c r="K103" i="4"/>
  <c r="I103" i="4"/>
  <c r="G103" i="4"/>
  <c r="E103" i="4"/>
  <c r="B103" i="4"/>
  <c r="A103" i="4"/>
  <c r="U102" i="4"/>
  <c r="S102" i="4"/>
  <c r="Q102" i="4"/>
  <c r="O102" i="4"/>
  <c r="M102" i="4"/>
  <c r="K102" i="4"/>
  <c r="I102" i="4"/>
  <c r="G102" i="4"/>
  <c r="E102" i="4"/>
  <c r="B102" i="4"/>
  <c r="A102" i="4"/>
  <c r="U101" i="4"/>
  <c r="S101" i="4"/>
  <c r="Q101" i="4"/>
  <c r="O101" i="4"/>
  <c r="M101" i="4"/>
  <c r="K101" i="4"/>
  <c r="I101" i="4"/>
  <c r="G101" i="4"/>
  <c r="E101" i="4"/>
  <c r="B101" i="4"/>
  <c r="A101" i="4"/>
  <c r="U100" i="4"/>
  <c r="S100" i="4"/>
  <c r="Q100" i="4"/>
  <c r="O100" i="4"/>
  <c r="M100" i="4"/>
  <c r="K100" i="4"/>
  <c r="I100" i="4"/>
  <c r="G100" i="4"/>
  <c r="E100" i="4"/>
  <c r="B100" i="4"/>
  <c r="A100" i="4"/>
  <c r="U99" i="4"/>
  <c r="S99" i="4"/>
  <c r="Q99" i="4"/>
  <c r="O99" i="4"/>
  <c r="M99" i="4"/>
  <c r="K99" i="4"/>
  <c r="I99" i="4"/>
  <c r="G99" i="4"/>
  <c r="E99" i="4"/>
  <c r="B99" i="4"/>
  <c r="A99" i="4"/>
  <c r="U98" i="4"/>
  <c r="S98" i="4"/>
  <c r="Q98" i="4"/>
  <c r="O98" i="4"/>
  <c r="M98" i="4"/>
  <c r="K98" i="4"/>
  <c r="I98" i="4"/>
  <c r="G98" i="4"/>
  <c r="E98" i="4"/>
  <c r="B98" i="4"/>
  <c r="A98" i="4"/>
  <c r="U97" i="4"/>
  <c r="S97" i="4"/>
  <c r="Q97" i="4"/>
  <c r="O97" i="4"/>
  <c r="M97" i="4"/>
  <c r="K97" i="4"/>
  <c r="I97" i="4"/>
  <c r="G97" i="4"/>
  <c r="E97" i="4"/>
  <c r="B97" i="4"/>
  <c r="A97" i="4"/>
  <c r="U96" i="4"/>
  <c r="S96" i="4"/>
  <c r="Q96" i="4"/>
  <c r="O96" i="4"/>
  <c r="M96" i="4"/>
  <c r="K96" i="4"/>
  <c r="I96" i="4"/>
  <c r="G96" i="4"/>
  <c r="E96" i="4"/>
  <c r="B96" i="4"/>
  <c r="A96" i="4"/>
  <c r="U95" i="4"/>
  <c r="S95" i="4"/>
  <c r="Q95" i="4"/>
  <c r="O95" i="4"/>
  <c r="M95" i="4"/>
  <c r="K95" i="4"/>
  <c r="I95" i="4"/>
  <c r="G95" i="4"/>
  <c r="E95" i="4"/>
  <c r="B95" i="4"/>
  <c r="A95" i="4"/>
  <c r="U94" i="4"/>
  <c r="S94" i="4"/>
  <c r="Q94" i="4"/>
  <c r="O94" i="4"/>
  <c r="M94" i="4"/>
  <c r="K94" i="4"/>
  <c r="I94" i="4"/>
  <c r="G94" i="4"/>
  <c r="E94" i="4"/>
  <c r="B94" i="4"/>
  <c r="A94" i="4"/>
  <c r="U93" i="4"/>
  <c r="S93" i="4"/>
  <c r="Q93" i="4"/>
  <c r="O93" i="4"/>
  <c r="M93" i="4"/>
  <c r="K93" i="4"/>
  <c r="I93" i="4"/>
  <c r="G93" i="4"/>
  <c r="E93" i="4"/>
  <c r="B93" i="4"/>
  <c r="A93" i="4"/>
  <c r="U92" i="4"/>
  <c r="S92" i="4"/>
  <c r="Q92" i="4"/>
  <c r="O92" i="4"/>
  <c r="M92" i="4"/>
  <c r="K92" i="4"/>
  <c r="I92" i="4"/>
  <c r="G92" i="4"/>
  <c r="E92" i="4"/>
  <c r="B92" i="4"/>
  <c r="A92" i="4"/>
  <c r="U91" i="4"/>
  <c r="S91" i="4"/>
  <c r="Q91" i="4"/>
  <c r="O91" i="4"/>
  <c r="M91" i="4"/>
  <c r="K91" i="4"/>
  <c r="I91" i="4"/>
  <c r="G91" i="4"/>
  <c r="E91" i="4"/>
  <c r="B91" i="4"/>
  <c r="A91" i="4"/>
  <c r="U90" i="4"/>
  <c r="S90" i="4"/>
  <c r="Q90" i="4"/>
  <c r="O90" i="4"/>
  <c r="M90" i="4"/>
  <c r="K90" i="4"/>
  <c r="I90" i="4"/>
  <c r="G90" i="4"/>
  <c r="E90" i="4"/>
  <c r="B90" i="4"/>
  <c r="A90" i="4"/>
  <c r="U89" i="4"/>
  <c r="S89" i="4"/>
  <c r="Q89" i="4"/>
  <c r="O89" i="4"/>
  <c r="M89" i="4"/>
  <c r="K89" i="4"/>
  <c r="I89" i="4"/>
  <c r="G89" i="4"/>
  <c r="E89" i="4"/>
  <c r="B89" i="4"/>
  <c r="A89" i="4"/>
  <c r="U88" i="4"/>
  <c r="S88" i="4"/>
  <c r="Q88" i="4"/>
  <c r="O88" i="4"/>
  <c r="M88" i="4"/>
  <c r="K88" i="4"/>
  <c r="I88" i="4"/>
  <c r="G88" i="4"/>
  <c r="E88" i="4"/>
  <c r="B88" i="4"/>
  <c r="A88" i="4"/>
  <c r="U87" i="4"/>
  <c r="S87" i="4"/>
  <c r="Q87" i="4"/>
  <c r="O87" i="4"/>
  <c r="M87" i="4"/>
  <c r="K87" i="4"/>
  <c r="I87" i="4"/>
  <c r="G87" i="4"/>
  <c r="E87" i="4"/>
  <c r="B87" i="4"/>
  <c r="A87" i="4"/>
  <c r="U86" i="4"/>
  <c r="S86" i="4"/>
  <c r="Q86" i="4"/>
  <c r="O86" i="4"/>
  <c r="M86" i="4"/>
  <c r="K86" i="4"/>
  <c r="I86" i="4"/>
  <c r="G86" i="4"/>
  <c r="E86" i="4"/>
  <c r="B86" i="4"/>
  <c r="A86" i="4"/>
  <c r="U85" i="4"/>
  <c r="S85" i="4"/>
  <c r="Q85" i="4"/>
  <c r="O85" i="4"/>
  <c r="M85" i="4"/>
  <c r="K85" i="4"/>
  <c r="I85" i="4"/>
  <c r="G85" i="4"/>
  <c r="E85" i="4"/>
  <c r="B85" i="4"/>
  <c r="A85" i="4"/>
  <c r="U84" i="4"/>
  <c r="S84" i="4"/>
  <c r="Q84" i="4"/>
  <c r="O84" i="4"/>
  <c r="M84" i="4"/>
  <c r="K84" i="4"/>
  <c r="I84" i="4"/>
  <c r="G84" i="4"/>
  <c r="E84" i="4"/>
  <c r="B84" i="4"/>
  <c r="A84" i="4"/>
  <c r="U83" i="4"/>
  <c r="S83" i="4"/>
  <c r="Q83" i="4"/>
  <c r="O83" i="4"/>
  <c r="M83" i="4"/>
  <c r="K83" i="4"/>
  <c r="I83" i="4"/>
  <c r="G83" i="4"/>
  <c r="E83" i="4"/>
  <c r="B83" i="4"/>
  <c r="A83" i="4"/>
  <c r="U82" i="4"/>
  <c r="S82" i="4"/>
  <c r="Q82" i="4"/>
  <c r="O82" i="4"/>
  <c r="M82" i="4"/>
  <c r="K82" i="4"/>
  <c r="I82" i="4"/>
  <c r="G82" i="4"/>
  <c r="E82" i="4"/>
  <c r="B82" i="4"/>
  <c r="A82" i="4"/>
  <c r="U81" i="4"/>
  <c r="S81" i="4"/>
  <c r="Q81" i="4"/>
  <c r="O81" i="4"/>
  <c r="M81" i="4"/>
  <c r="K81" i="4"/>
  <c r="I81" i="4"/>
  <c r="G81" i="4"/>
  <c r="E81" i="4"/>
  <c r="B81" i="4"/>
  <c r="A81" i="4"/>
  <c r="U80" i="4"/>
  <c r="S80" i="4"/>
  <c r="Q80" i="4"/>
  <c r="O80" i="4"/>
  <c r="M80" i="4"/>
  <c r="K80" i="4"/>
  <c r="I80" i="4"/>
  <c r="G80" i="4"/>
  <c r="E80" i="4"/>
  <c r="B80" i="4"/>
  <c r="A80" i="4"/>
  <c r="U79" i="4"/>
  <c r="S79" i="4"/>
  <c r="Q79" i="4"/>
  <c r="O79" i="4"/>
  <c r="M79" i="4"/>
  <c r="K79" i="4"/>
  <c r="I79" i="4"/>
  <c r="G79" i="4"/>
  <c r="E79" i="4"/>
  <c r="B79" i="4"/>
  <c r="A79" i="4"/>
  <c r="U78" i="4"/>
  <c r="S78" i="4"/>
  <c r="Q78" i="4"/>
  <c r="O78" i="4"/>
  <c r="M78" i="4"/>
  <c r="K78" i="4"/>
  <c r="I78" i="4"/>
  <c r="G78" i="4"/>
  <c r="E78" i="4"/>
  <c r="B78" i="4"/>
  <c r="A78" i="4"/>
  <c r="U77" i="4"/>
  <c r="S77" i="4"/>
  <c r="Q77" i="4"/>
  <c r="O77" i="4"/>
  <c r="M77" i="4"/>
  <c r="K77" i="4"/>
  <c r="I77" i="4"/>
  <c r="G77" i="4"/>
  <c r="E77" i="4"/>
  <c r="B77" i="4"/>
  <c r="A77" i="4"/>
  <c r="U76" i="4"/>
  <c r="S76" i="4"/>
  <c r="Q76" i="4"/>
  <c r="O76" i="4"/>
  <c r="M76" i="4"/>
  <c r="K76" i="4"/>
  <c r="I76" i="4"/>
  <c r="G76" i="4"/>
  <c r="E76" i="4"/>
  <c r="B76" i="4"/>
  <c r="A76" i="4"/>
  <c r="U75" i="4"/>
  <c r="S75" i="4"/>
  <c r="Q75" i="4"/>
  <c r="O75" i="4"/>
  <c r="M75" i="4"/>
  <c r="K75" i="4"/>
  <c r="I75" i="4"/>
  <c r="G75" i="4"/>
  <c r="E75" i="4"/>
  <c r="B75" i="4"/>
  <c r="A75" i="4"/>
  <c r="U74" i="4"/>
  <c r="S74" i="4"/>
  <c r="Q74" i="4"/>
  <c r="O74" i="4"/>
  <c r="M74" i="4"/>
  <c r="K74" i="4"/>
  <c r="I74" i="4"/>
  <c r="G74" i="4"/>
  <c r="E74" i="4"/>
  <c r="B74" i="4"/>
  <c r="A74" i="4"/>
  <c r="U73" i="4"/>
  <c r="S73" i="4"/>
  <c r="Q73" i="4"/>
  <c r="O73" i="4"/>
  <c r="M73" i="4"/>
  <c r="K73" i="4"/>
  <c r="I73" i="4"/>
  <c r="G73" i="4"/>
  <c r="E73" i="4"/>
  <c r="B73" i="4"/>
  <c r="A73" i="4"/>
  <c r="U72" i="4"/>
  <c r="S72" i="4"/>
  <c r="Q72" i="4"/>
  <c r="O72" i="4"/>
  <c r="M72" i="4"/>
  <c r="K72" i="4"/>
  <c r="I72" i="4"/>
  <c r="G72" i="4"/>
  <c r="E72" i="4"/>
  <c r="B72" i="4"/>
  <c r="A72" i="4"/>
  <c r="U71" i="4"/>
  <c r="S71" i="4"/>
  <c r="Q71" i="4"/>
  <c r="O71" i="4"/>
  <c r="M71" i="4"/>
  <c r="K71" i="4"/>
  <c r="I71" i="4"/>
  <c r="G71" i="4"/>
  <c r="E71" i="4"/>
  <c r="B71" i="4"/>
  <c r="A71" i="4"/>
  <c r="U70" i="4"/>
  <c r="S70" i="4"/>
  <c r="Q70" i="4"/>
  <c r="O70" i="4"/>
  <c r="M70" i="4"/>
  <c r="K70" i="4"/>
  <c r="I70" i="4"/>
  <c r="G70" i="4"/>
  <c r="E70" i="4"/>
  <c r="B70" i="4"/>
  <c r="A70" i="4"/>
  <c r="U69" i="4"/>
  <c r="S69" i="4"/>
  <c r="Q69" i="4"/>
  <c r="O69" i="4"/>
  <c r="M69" i="4"/>
  <c r="K69" i="4"/>
  <c r="I69" i="4"/>
  <c r="G69" i="4"/>
  <c r="E69" i="4"/>
  <c r="B69" i="4"/>
  <c r="A69" i="4"/>
  <c r="U68" i="4"/>
  <c r="S68" i="4"/>
  <c r="Q68" i="4"/>
  <c r="O68" i="4"/>
  <c r="M68" i="4"/>
  <c r="K68" i="4"/>
  <c r="I68" i="4"/>
  <c r="G68" i="4"/>
  <c r="E68" i="4"/>
  <c r="B68" i="4"/>
  <c r="A68" i="4"/>
  <c r="U67" i="4"/>
  <c r="S67" i="4"/>
  <c r="Q67" i="4"/>
  <c r="O67" i="4"/>
  <c r="M67" i="4"/>
  <c r="K67" i="4"/>
  <c r="I67" i="4"/>
  <c r="G67" i="4"/>
  <c r="E67" i="4"/>
  <c r="B67" i="4"/>
  <c r="A67" i="4"/>
  <c r="U66" i="4"/>
  <c r="S66" i="4"/>
  <c r="Q66" i="4"/>
  <c r="O66" i="4"/>
  <c r="M66" i="4"/>
  <c r="K66" i="4"/>
  <c r="I66" i="4"/>
  <c r="G66" i="4"/>
  <c r="E66" i="4"/>
  <c r="B66" i="4"/>
  <c r="A66" i="4"/>
  <c r="U65" i="4"/>
  <c r="S65" i="4"/>
  <c r="Q65" i="4"/>
  <c r="O65" i="4"/>
  <c r="M65" i="4"/>
  <c r="K65" i="4"/>
  <c r="I65" i="4"/>
  <c r="G65" i="4"/>
  <c r="E65" i="4"/>
  <c r="B65" i="4"/>
  <c r="A65" i="4"/>
  <c r="U64" i="4"/>
  <c r="S64" i="4"/>
  <c r="Q64" i="4"/>
  <c r="O64" i="4"/>
  <c r="M64" i="4"/>
  <c r="K64" i="4"/>
  <c r="I64" i="4"/>
  <c r="G64" i="4"/>
  <c r="E64" i="4"/>
  <c r="B64" i="4"/>
  <c r="A64" i="4"/>
  <c r="U63" i="4"/>
  <c r="S63" i="4"/>
  <c r="Q63" i="4"/>
  <c r="O63" i="4"/>
  <c r="M63" i="4"/>
  <c r="K63" i="4"/>
  <c r="I63" i="4"/>
  <c r="G63" i="4"/>
  <c r="E63" i="4"/>
  <c r="B63" i="4"/>
  <c r="A63" i="4"/>
  <c r="U62" i="4"/>
  <c r="S62" i="4"/>
  <c r="Q62" i="4"/>
  <c r="O62" i="4"/>
  <c r="M62" i="4"/>
  <c r="K62" i="4"/>
  <c r="I62" i="4"/>
  <c r="G62" i="4"/>
  <c r="E62" i="4"/>
  <c r="B62" i="4"/>
  <c r="A62" i="4"/>
  <c r="U61" i="4"/>
  <c r="S61" i="4"/>
  <c r="Q61" i="4"/>
  <c r="O61" i="4"/>
  <c r="M61" i="4"/>
  <c r="K61" i="4"/>
  <c r="I61" i="4"/>
  <c r="G61" i="4"/>
  <c r="E61" i="4"/>
  <c r="B61" i="4"/>
  <c r="A61" i="4"/>
  <c r="U60" i="4"/>
  <c r="S60" i="4"/>
  <c r="Q60" i="4"/>
  <c r="O60" i="4"/>
  <c r="M60" i="4"/>
  <c r="K60" i="4"/>
  <c r="I60" i="4"/>
  <c r="G60" i="4"/>
  <c r="E60" i="4"/>
  <c r="B60" i="4"/>
  <c r="A60" i="4"/>
  <c r="U59" i="4"/>
  <c r="S59" i="4"/>
  <c r="Q59" i="4"/>
  <c r="O59" i="4"/>
  <c r="M59" i="4"/>
  <c r="K59" i="4"/>
  <c r="I59" i="4"/>
  <c r="G59" i="4"/>
  <c r="E59" i="4"/>
  <c r="B59" i="4"/>
  <c r="A59" i="4"/>
  <c r="U58" i="4"/>
  <c r="S58" i="4"/>
  <c r="Q58" i="4"/>
  <c r="O58" i="4"/>
  <c r="M58" i="4"/>
  <c r="K58" i="4"/>
  <c r="I58" i="4"/>
  <c r="G58" i="4"/>
  <c r="E58" i="4"/>
  <c r="B58" i="4"/>
  <c r="A58" i="4"/>
  <c r="U57" i="4"/>
  <c r="S57" i="4"/>
  <c r="Q57" i="4"/>
  <c r="O57" i="4"/>
  <c r="M57" i="4"/>
  <c r="K57" i="4"/>
  <c r="I57" i="4"/>
  <c r="G57" i="4"/>
  <c r="E57" i="4"/>
  <c r="B57" i="4"/>
  <c r="A57" i="4"/>
  <c r="U56" i="4"/>
  <c r="S56" i="4"/>
  <c r="Q56" i="4"/>
  <c r="O56" i="4"/>
  <c r="M56" i="4"/>
  <c r="K56" i="4"/>
  <c r="I56" i="4"/>
  <c r="G56" i="4"/>
  <c r="E56" i="4"/>
  <c r="B56" i="4"/>
  <c r="A56" i="4"/>
  <c r="U55" i="4"/>
  <c r="S55" i="4"/>
  <c r="Q55" i="4"/>
  <c r="O55" i="4"/>
  <c r="M55" i="4"/>
  <c r="K55" i="4"/>
  <c r="I55" i="4"/>
  <c r="G55" i="4"/>
  <c r="E55" i="4"/>
  <c r="B55" i="4"/>
  <c r="A55" i="4"/>
  <c r="U54" i="4"/>
  <c r="S54" i="4"/>
  <c r="Q54" i="4"/>
  <c r="O54" i="4"/>
  <c r="M54" i="4"/>
  <c r="K54" i="4"/>
  <c r="I54" i="4"/>
  <c r="G54" i="4"/>
  <c r="E54" i="4"/>
  <c r="B54" i="4"/>
  <c r="A54" i="4"/>
  <c r="U53" i="4"/>
  <c r="S53" i="4"/>
  <c r="Q53" i="4"/>
  <c r="O53" i="4"/>
  <c r="M53" i="4"/>
  <c r="K53" i="4"/>
  <c r="I53" i="4"/>
  <c r="G53" i="4"/>
  <c r="E53" i="4"/>
  <c r="B53" i="4"/>
  <c r="A53" i="4"/>
  <c r="U52" i="4"/>
  <c r="S52" i="4"/>
  <c r="Q52" i="4"/>
  <c r="O52" i="4"/>
  <c r="M52" i="4"/>
  <c r="K52" i="4"/>
  <c r="I52" i="4"/>
  <c r="G52" i="4"/>
  <c r="E52" i="4"/>
  <c r="B52" i="4"/>
  <c r="A52" i="4"/>
  <c r="U51" i="4"/>
  <c r="S51" i="4"/>
  <c r="Q51" i="4"/>
  <c r="O51" i="4"/>
  <c r="M51" i="4"/>
  <c r="K51" i="4"/>
  <c r="I51" i="4"/>
  <c r="G51" i="4"/>
  <c r="E51" i="4"/>
  <c r="B51" i="4"/>
  <c r="A51" i="4"/>
  <c r="U50" i="4"/>
  <c r="S50" i="4"/>
  <c r="Q50" i="4"/>
  <c r="O50" i="4"/>
  <c r="M50" i="4"/>
  <c r="K50" i="4"/>
  <c r="I50" i="4"/>
  <c r="G50" i="4"/>
  <c r="E50" i="4"/>
  <c r="B50" i="4"/>
  <c r="A50" i="4"/>
  <c r="U49" i="4"/>
  <c r="S49" i="4"/>
  <c r="Q49" i="4"/>
  <c r="O49" i="4"/>
  <c r="M49" i="4"/>
  <c r="K49" i="4"/>
  <c r="I49" i="4"/>
  <c r="G49" i="4"/>
  <c r="E49" i="4"/>
  <c r="B49" i="4"/>
  <c r="A49" i="4"/>
  <c r="U48" i="4"/>
  <c r="S48" i="4"/>
  <c r="Q48" i="4"/>
  <c r="O48" i="4"/>
  <c r="M48" i="4"/>
  <c r="K48" i="4"/>
  <c r="I48" i="4"/>
  <c r="G48" i="4"/>
  <c r="E48" i="4"/>
  <c r="B48" i="4"/>
  <c r="A48" i="4"/>
  <c r="U47" i="4"/>
  <c r="S47" i="4"/>
  <c r="Q47" i="4"/>
  <c r="O47" i="4"/>
  <c r="M47" i="4"/>
  <c r="K47" i="4"/>
  <c r="I47" i="4"/>
  <c r="G47" i="4"/>
  <c r="E47" i="4"/>
  <c r="B47" i="4"/>
  <c r="A47" i="4"/>
  <c r="U46" i="4"/>
  <c r="S46" i="4"/>
  <c r="Q46" i="4"/>
  <c r="O46" i="4"/>
  <c r="M46" i="4"/>
  <c r="K46" i="4"/>
  <c r="I46" i="4"/>
  <c r="G46" i="4"/>
  <c r="E46" i="4"/>
  <c r="B46" i="4"/>
  <c r="A46" i="4"/>
  <c r="U45" i="4"/>
  <c r="S45" i="4"/>
  <c r="Q45" i="4"/>
  <c r="O45" i="4"/>
  <c r="M45" i="4"/>
  <c r="K45" i="4"/>
  <c r="I45" i="4"/>
  <c r="G45" i="4"/>
  <c r="E45" i="4"/>
  <c r="B45" i="4"/>
  <c r="A45" i="4"/>
  <c r="U44" i="4"/>
  <c r="S44" i="4"/>
  <c r="Q44" i="4"/>
  <c r="O44" i="4"/>
  <c r="M44" i="4"/>
  <c r="K44" i="4"/>
  <c r="I44" i="4"/>
  <c r="G44" i="4"/>
  <c r="E44" i="4"/>
  <c r="B44" i="4"/>
  <c r="A44" i="4"/>
  <c r="U43" i="4"/>
  <c r="S43" i="4"/>
  <c r="Q43" i="4"/>
  <c r="O43" i="4"/>
  <c r="M43" i="4"/>
  <c r="K43" i="4"/>
  <c r="I43" i="4"/>
  <c r="G43" i="4"/>
  <c r="E43" i="4"/>
  <c r="B43" i="4"/>
  <c r="A43" i="4"/>
  <c r="U42" i="4"/>
  <c r="S42" i="4"/>
  <c r="Q42" i="4"/>
  <c r="O42" i="4"/>
  <c r="M42" i="4"/>
  <c r="K42" i="4"/>
  <c r="I42" i="4"/>
  <c r="G42" i="4"/>
  <c r="E42" i="4"/>
  <c r="B42" i="4"/>
  <c r="A42" i="4"/>
  <c r="U41" i="4"/>
  <c r="S41" i="4"/>
  <c r="Q41" i="4"/>
  <c r="O41" i="4"/>
  <c r="M41" i="4"/>
  <c r="K41" i="4"/>
  <c r="I41" i="4"/>
  <c r="G41" i="4"/>
  <c r="E41" i="4"/>
  <c r="B41" i="4"/>
  <c r="A41" i="4"/>
  <c r="U40" i="4"/>
  <c r="S40" i="4"/>
  <c r="Q40" i="4"/>
  <c r="O40" i="4"/>
  <c r="M40" i="4"/>
  <c r="K40" i="4"/>
  <c r="I40" i="4"/>
  <c r="G40" i="4"/>
  <c r="E40" i="4"/>
  <c r="B40" i="4"/>
  <c r="A40" i="4"/>
  <c r="U39" i="4"/>
  <c r="S39" i="4"/>
  <c r="Q39" i="4"/>
  <c r="O39" i="4"/>
  <c r="M39" i="4"/>
  <c r="K39" i="4"/>
  <c r="I39" i="4"/>
  <c r="G39" i="4"/>
  <c r="E39" i="4"/>
  <c r="B39" i="4"/>
  <c r="A39" i="4"/>
  <c r="U38" i="4"/>
  <c r="S38" i="4"/>
  <c r="Q38" i="4"/>
  <c r="O38" i="4"/>
  <c r="M38" i="4"/>
  <c r="K38" i="4"/>
  <c r="I38" i="4"/>
  <c r="G38" i="4"/>
  <c r="E38" i="4"/>
  <c r="B38" i="4"/>
  <c r="A38" i="4"/>
  <c r="U37" i="4"/>
  <c r="S37" i="4"/>
  <c r="Q37" i="4"/>
  <c r="O37" i="4"/>
  <c r="M37" i="4"/>
  <c r="K37" i="4"/>
  <c r="I37" i="4"/>
  <c r="G37" i="4"/>
  <c r="E37" i="4"/>
  <c r="B37" i="4"/>
  <c r="A37" i="4"/>
  <c r="U36" i="4"/>
  <c r="S36" i="4"/>
  <c r="Q36" i="4"/>
  <c r="O36" i="4"/>
  <c r="M36" i="4"/>
  <c r="K36" i="4"/>
  <c r="I36" i="4"/>
  <c r="G36" i="4"/>
  <c r="E36" i="4"/>
  <c r="B36" i="4"/>
  <c r="A36" i="4"/>
  <c r="B35" i="4"/>
  <c r="A35" i="4"/>
  <c r="U34" i="4"/>
  <c r="S34" i="4"/>
  <c r="Q34" i="4"/>
  <c r="O34" i="4"/>
  <c r="M34" i="4"/>
  <c r="K34" i="4"/>
  <c r="I34" i="4"/>
  <c r="G34" i="4"/>
  <c r="E34" i="4"/>
  <c r="B34" i="4"/>
  <c r="A34" i="4"/>
  <c r="U33" i="4"/>
  <c r="S33" i="4"/>
  <c r="Q33" i="4"/>
  <c r="O33" i="4"/>
  <c r="M33" i="4"/>
  <c r="K33" i="4"/>
  <c r="I33" i="4"/>
  <c r="G33" i="4"/>
  <c r="E33" i="4"/>
  <c r="B33" i="4"/>
  <c r="A33" i="4"/>
  <c r="U32" i="4"/>
  <c r="S32" i="4"/>
  <c r="Q32" i="4"/>
  <c r="O32" i="4"/>
  <c r="M32" i="4"/>
  <c r="K32" i="4"/>
  <c r="I32" i="4"/>
  <c r="G32" i="4"/>
  <c r="E32" i="4"/>
  <c r="B32" i="4"/>
  <c r="A32" i="4"/>
  <c r="U31" i="4"/>
  <c r="S31" i="4"/>
  <c r="Q31" i="4"/>
  <c r="O31" i="4"/>
  <c r="M31" i="4"/>
  <c r="K31" i="4"/>
  <c r="I31" i="4"/>
  <c r="G31" i="4"/>
  <c r="E31" i="4"/>
  <c r="B31" i="4"/>
  <c r="A31" i="4"/>
  <c r="U30" i="4"/>
  <c r="S30" i="4"/>
  <c r="Q30" i="4"/>
  <c r="O30" i="4"/>
  <c r="M30" i="4"/>
  <c r="K30" i="4"/>
  <c r="I30" i="4"/>
  <c r="G30" i="4"/>
  <c r="E30" i="4"/>
  <c r="B30" i="4"/>
  <c r="A30" i="4"/>
  <c r="U29" i="4"/>
  <c r="S29" i="4"/>
  <c r="Q29" i="4"/>
  <c r="O29" i="4"/>
  <c r="M29" i="4"/>
  <c r="K29" i="4"/>
  <c r="I29" i="4"/>
  <c r="G29" i="4"/>
  <c r="E29" i="4"/>
  <c r="B29" i="4"/>
  <c r="A29" i="4"/>
  <c r="U28" i="4"/>
  <c r="S28" i="4"/>
  <c r="Q28" i="4"/>
  <c r="O28" i="4"/>
  <c r="M28" i="4"/>
  <c r="K28" i="4"/>
  <c r="I28" i="4"/>
  <c r="G28" i="4"/>
  <c r="E28" i="4"/>
  <c r="B28" i="4"/>
  <c r="A28" i="4"/>
  <c r="U27" i="4"/>
  <c r="S27" i="4"/>
  <c r="Q27" i="4"/>
  <c r="O27" i="4"/>
  <c r="M27" i="4"/>
  <c r="K27" i="4"/>
  <c r="I27" i="4"/>
  <c r="G27" i="4"/>
  <c r="E27" i="4"/>
  <c r="B27" i="4"/>
  <c r="A27" i="4"/>
  <c r="U26" i="4"/>
  <c r="S26" i="4"/>
  <c r="Q26" i="4"/>
  <c r="O26" i="4"/>
  <c r="M26" i="4"/>
  <c r="K26" i="4"/>
  <c r="I26" i="4"/>
  <c r="G26" i="4"/>
  <c r="E26" i="4"/>
  <c r="B26" i="4"/>
  <c r="A26" i="4"/>
  <c r="U25" i="4"/>
  <c r="S25" i="4"/>
  <c r="Q25" i="4"/>
  <c r="O25" i="4"/>
  <c r="M25" i="4"/>
  <c r="K25" i="4"/>
  <c r="I25" i="4"/>
  <c r="G25" i="4"/>
  <c r="E25" i="4"/>
  <c r="B25" i="4"/>
  <c r="A25" i="4"/>
  <c r="U24" i="4"/>
  <c r="S24" i="4"/>
  <c r="Q24" i="4"/>
  <c r="O24" i="4"/>
  <c r="M24" i="4"/>
  <c r="K24" i="4"/>
  <c r="I24" i="4"/>
  <c r="G24" i="4"/>
  <c r="E24" i="4"/>
  <c r="B24" i="4"/>
  <c r="A24" i="4"/>
  <c r="U23" i="4"/>
  <c r="S23" i="4"/>
  <c r="Q23" i="4"/>
  <c r="O23" i="4"/>
  <c r="M23" i="4"/>
  <c r="K23" i="4"/>
  <c r="I23" i="4"/>
  <c r="G23" i="4"/>
  <c r="E23" i="4"/>
  <c r="B23" i="4"/>
  <c r="A23" i="4"/>
  <c r="U22" i="4"/>
  <c r="S22" i="4"/>
  <c r="Q22" i="4"/>
  <c r="O22" i="4"/>
  <c r="M22" i="4"/>
  <c r="K22" i="4"/>
  <c r="I22" i="4"/>
  <c r="G22" i="4"/>
  <c r="E22" i="4"/>
  <c r="B22" i="4"/>
  <c r="A22" i="4"/>
  <c r="U21" i="4"/>
  <c r="S21" i="4"/>
  <c r="Q21" i="4"/>
  <c r="O21" i="4"/>
  <c r="M21" i="4"/>
  <c r="K21" i="4"/>
  <c r="I21" i="4"/>
  <c r="G21" i="4"/>
  <c r="E21" i="4"/>
  <c r="B21" i="4"/>
  <c r="A21" i="4"/>
  <c r="U20" i="4"/>
  <c r="S20" i="4"/>
  <c r="Q20" i="4"/>
  <c r="O20" i="4"/>
  <c r="M20" i="4"/>
  <c r="K20" i="4"/>
  <c r="I20" i="4"/>
  <c r="G20" i="4"/>
  <c r="E20" i="4"/>
  <c r="B20" i="4"/>
  <c r="A20" i="4"/>
  <c r="U19" i="4"/>
  <c r="S19" i="4"/>
  <c r="Q19" i="4"/>
  <c r="O19" i="4"/>
  <c r="M19" i="4"/>
  <c r="K19" i="4"/>
  <c r="I19" i="4"/>
  <c r="G19" i="4"/>
  <c r="E19" i="4"/>
  <c r="B19" i="4"/>
  <c r="A19" i="4"/>
  <c r="U18" i="4"/>
  <c r="S18" i="4"/>
  <c r="Q18" i="4"/>
  <c r="O18" i="4"/>
  <c r="M18" i="4"/>
  <c r="K18" i="4"/>
  <c r="I18" i="4"/>
  <c r="G18" i="4"/>
  <c r="E18" i="4"/>
  <c r="B18" i="4"/>
  <c r="A18" i="4"/>
  <c r="U17" i="4"/>
  <c r="S17" i="4"/>
  <c r="Q17" i="4"/>
  <c r="O17" i="4"/>
  <c r="M17" i="4"/>
  <c r="K17" i="4"/>
  <c r="I17" i="4"/>
  <c r="G17" i="4"/>
  <c r="E17" i="4"/>
  <c r="B17" i="4"/>
  <c r="A17" i="4"/>
  <c r="U16" i="4"/>
  <c r="S16" i="4"/>
  <c r="Q16" i="4"/>
  <c r="O16" i="4"/>
  <c r="M16" i="4"/>
  <c r="K16" i="4"/>
  <c r="I16" i="4"/>
  <c r="G16" i="4"/>
  <c r="E16" i="4"/>
  <c r="B16" i="4"/>
  <c r="A16" i="4"/>
  <c r="U15" i="4"/>
  <c r="S15" i="4"/>
  <c r="Q15" i="4"/>
  <c r="O15" i="4"/>
  <c r="M15" i="4"/>
  <c r="K15" i="4"/>
  <c r="I15" i="4"/>
  <c r="G15" i="4"/>
  <c r="E15" i="4"/>
  <c r="B15" i="4"/>
  <c r="A15" i="4"/>
  <c r="U14" i="4"/>
  <c r="S14" i="4"/>
  <c r="Q14" i="4"/>
  <c r="O14" i="4"/>
  <c r="M14" i="4"/>
  <c r="K14" i="4"/>
  <c r="I14" i="4"/>
  <c r="G14" i="4"/>
  <c r="E14" i="4"/>
  <c r="B14" i="4"/>
  <c r="A14" i="4"/>
  <c r="U13" i="4"/>
  <c r="S13" i="4"/>
  <c r="Q13" i="4"/>
  <c r="O13" i="4"/>
  <c r="M13" i="4"/>
  <c r="K13" i="4"/>
  <c r="I13" i="4"/>
  <c r="G13" i="4"/>
  <c r="E13" i="4"/>
  <c r="B13" i="4"/>
  <c r="A13" i="4"/>
  <c r="U12" i="4"/>
  <c r="S12" i="4"/>
  <c r="Q12" i="4"/>
  <c r="O12" i="4"/>
  <c r="M12" i="4"/>
  <c r="K12" i="4"/>
  <c r="I12" i="4"/>
  <c r="G12" i="4"/>
  <c r="E12" i="4"/>
  <c r="B12" i="4"/>
  <c r="A12" i="4"/>
  <c r="U11" i="4"/>
  <c r="S11" i="4"/>
  <c r="Q11" i="4"/>
  <c r="O11" i="4"/>
  <c r="M11" i="4"/>
  <c r="K11" i="4"/>
  <c r="I11" i="4"/>
  <c r="G11" i="4"/>
  <c r="E11" i="4"/>
  <c r="B11" i="4"/>
  <c r="A11" i="4"/>
  <c r="U10" i="4"/>
  <c r="S10" i="4"/>
  <c r="Q10" i="4"/>
  <c r="O10" i="4"/>
  <c r="M10" i="4"/>
  <c r="K10" i="4"/>
  <c r="I10" i="4"/>
  <c r="G10" i="4"/>
  <c r="E10" i="4"/>
  <c r="B10" i="4"/>
  <c r="A10" i="4"/>
  <c r="U9" i="4"/>
  <c r="S9" i="4"/>
  <c r="Q9" i="4"/>
  <c r="O9" i="4"/>
  <c r="M9" i="4"/>
  <c r="K9" i="4"/>
  <c r="I9" i="4"/>
  <c r="G9" i="4"/>
  <c r="E9" i="4"/>
  <c r="B9" i="4"/>
  <c r="A9" i="4"/>
  <c r="U8" i="4"/>
  <c r="S8" i="4"/>
  <c r="Q8" i="4"/>
  <c r="O8" i="4"/>
  <c r="M8" i="4"/>
  <c r="K8" i="4"/>
  <c r="I8" i="4"/>
  <c r="G8" i="4"/>
  <c r="E8" i="4"/>
  <c r="B8" i="4"/>
  <c r="A8" i="4"/>
  <c r="U7" i="4"/>
  <c r="S7" i="4"/>
  <c r="Q7" i="4"/>
  <c r="O7" i="4"/>
  <c r="M7" i="4"/>
  <c r="K7" i="4"/>
  <c r="I7" i="4"/>
  <c r="G7" i="4"/>
  <c r="E7" i="4"/>
  <c r="B7" i="4"/>
  <c r="A7" i="4"/>
  <c r="U6" i="4"/>
  <c r="S6" i="4"/>
  <c r="Q6" i="4"/>
  <c r="O6" i="4"/>
  <c r="M6" i="4"/>
  <c r="K6" i="4"/>
  <c r="I6" i="4"/>
  <c r="G6" i="4"/>
  <c r="E6" i="4"/>
  <c r="B6" i="4"/>
  <c r="A6" i="4"/>
  <c r="U5" i="4"/>
  <c r="S5" i="4"/>
  <c r="Q5" i="4"/>
  <c r="O5" i="4"/>
  <c r="M5" i="4"/>
  <c r="K5" i="4"/>
  <c r="I5" i="4"/>
  <c r="G5" i="4"/>
  <c r="E5" i="4"/>
  <c r="B5" i="4"/>
  <c r="A5" i="4"/>
  <c r="U4" i="4"/>
  <c r="S4" i="4"/>
  <c r="Q4" i="4"/>
  <c r="O4" i="4"/>
  <c r="M4" i="4"/>
  <c r="K4" i="4"/>
  <c r="I4" i="4"/>
  <c r="G4" i="4"/>
  <c r="E4" i="4"/>
  <c r="B4" i="4"/>
  <c r="A4" i="4"/>
  <c r="U3" i="4"/>
  <c r="S3" i="4"/>
  <c r="Q3" i="4"/>
  <c r="O3" i="4"/>
  <c r="M3" i="4"/>
  <c r="K3" i="4"/>
  <c r="I3" i="4"/>
  <c r="G3" i="4"/>
  <c r="E3" i="4"/>
  <c r="B3" i="4"/>
  <c r="A3" i="4"/>
  <c r="A1350" i="4" s="1"/>
  <c r="A1" i="4"/>
  <c r="J1351" i="20"/>
  <c r="U35" i="4" s="1"/>
  <c r="I1351" i="20"/>
  <c r="O35" i="4" s="1"/>
  <c r="H1351" i="20"/>
  <c r="I35" i="4" s="1"/>
  <c r="G1351" i="20"/>
  <c r="S35" i="4" s="1"/>
  <c r="F1351" i="20"/>
  <c r="M35" i="4" s="1"/>
  <c r="E1351" i="20"/>
  <c r="G35" i="4" s="1"/>
  <c r="D1351" i="20"/>
  <c r="Q35" i="4" s="1"/>
  <c r="C1351" i="20"/>
  <c r="K35" i="4" s="1"/>
  <c r="B1351" i="20"/>
  <c r="E35" i="4" s="1"/>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1" i="20"/>
  <c r="D1349" i="4"/>
  <c r="C1349" i="4"/>
  <c r="D1348" i="4"/>
  <c r="C1348" i="4"/>
  <c r="D1345" i="4"/>
  <c r="C1345" i="4"/>
  <c r="D1344" i="4"/>
  <c r="C1344" i="4"/>
  <c r="D1343" i="4"/>
  <c r="C1343" i="4"/>
  <c r="D1342" i="4"/>
  <c r="C1342" i="4"/>
  <c r="D1341" i="4"/>
  <c r="C1341" i="4"/>
  <c r="D1340" i="4"/>
  <c r="C1340" i="4"/>
  <c r="D1339" i="4"/>
  <c r="C1339" i="4"/>
  <c r="D1338" i="4"/>
  <c r="C1338" i="4"/>
  <c r="D1337" i="4"/>
  <c r="C1337" i="4"/>
  <c r="D1336" i="4"/>
  <c r="C1336" i="4"/>
  <c r="D1335" i="4"/>
  <c r="C1335" i="4"/>
  <c r="D1334" i="4"/>
  <c r="C1334" i="4"/>
  <c r="D1333" i="4"/>
  <c r="C1333" i="4"/>
  <c r="D1332" i="4"/>
  <c r="C1332" i="4"/>
  <c r="D1331" i="4"/>
  <c r="C1331" i="4"/>
  <c r="D1330" i="4"/>
  <c r="C1330" i="4"/>
  <c r="D1329" i="4"/>
  <c r="C1329" i="4"/>
  <c r="D1328" i="4"/>
  <c r="C1328" i="4"/>
  <c r="D1327" i="4"/>
  <c r="C1327" i="4"/>
  <c r="D1326" i="4"/>
  <c r="C1326" i="4"/>
  <c r="D1325" i="4"/>
  <c r="C1325" i="4"/>
  <c r="D1324" i="4"/>
  <c r="C1324" i="4"/>
  <c r="D1323" i="4"/>
  <c r="C1323" i="4"/>
  <c r="D1322" i="4"/>
  <c r="C1322" i="4"/>
  <c r="D1321" i="4"/>
  <c r="C1321" i="4"/>
  <c r="D1320" i="4"/>
  <c r="C1320" i="4"/>
  <c r="D1319" i="4"/>
  <c r="C1319" i="4"/>
  <c r="D1318" i="4"/>
  <c r="C1318" i="4"/>
  <c r="D1317" i="4"/>
  <c r="C1317" i="4"/>
  <c r="D1316" i="4"/>
  <c r="C1316" i="4"/>
  <c r="D1315" i="4"/>
  <c r="C1315" i="4"/>
  <c r="D1314" i="4"/>
  <c r="C1314" i="4"/>
  <c r="D1313" i="4"/>
  <c r="C1313" i="4"/>
  <c r="D1312" i="4"/>
  <c r="C1312" i="4"/>
  <c r="D1311" i="4"/>
  <c r="C1311" i="4"/>
  <c r="D1310" i="4"/>
  <c r="C1310" i="4"/>
  <c r="D1309" i="4"/>
  <c r="C1309" i="4"/>
  <c r="D1308" i="4"/>
  <c r="C1308" i="4"/>
  <c r="D1307" i="4"/>
  <c r="C1307" i="4"/>
  <c r="D1306" i="4"/>
  <c r="C1306" i="4"/>
  <c r="D1305" i="4"/>
  <c r="C1305" i="4"/>
  <c r="D1304" i="4"/>
  <c r="C1304" i="4"/>
  <c r="D1303" i="4"/>
  <c r="C1303" i="4"/>
  <c r="D1302" i="4"/>
  <c r="C1302" i="4"/>
  <c r="D1301" i="4"/>
  <c r="C1301" i="4"/>
  <c r="D1300" i="4"/>
  <c r="C1300" i="4"/>
  <c r="D1299" i="4"/>
  <c r="C1299" i="4"/>
  <c r="D1298" i="4"/>
  <c r="C1298" i="4"/>
  <c r="D1297" i="4"/>
  <c r="C1297" i="4"/>
  <c r="D1296" i="4"/>
  <c r="C1296" i="4"/>
  <c r="D1295" i="4"/>
  <c r="C1295" i="4"/>
  <c r="D1294" i="4"/>
  <c r="C1294" i="4"/>
  <c r="D1293" i="4"/>
  <c r="C1293" i="4"/>
  <c r="D1292" i="4"/>
  <c r="C1292" i="4"/>
  <c r="D1291" i="4"/>
  <c r="C1291" i="4"/>
  <c r="D1290" i="4"/>
  <c r="C1290" i="4"/>
  <c r="D1289" i="4"/>
  <c r="C1289" i="4"/>
  <c r="D1288" i="4"/>
  <c r="C1288" i="4"/>
  <c r="D1287" i="4"/>
  <c r="C1287" i="4"/>
  <c r="D1286" i="4"/>
  <c r="C1286" i="4"/>
  <c r="D1285" i="4"/>
  <c r="C1285" i="4"/>
  <c r="D1284" i="4"/>
  <c r="C1284" i="4"/>
  <c r="D1283" i="4"/>
  <c r="C1283" i="4"/>
  <c r="D1282" i="4"/>
  <c r="C1282" i="4"/>
  <c r="D1281" i="4"/>
  <c r="C1281" i="4"/>
  <c r="D1280" i="4"/>
  <c r="C1280" i="4"/>
  <c r="D1279" i="4"/>
  <c r="C1279" i="4"/>
  <c r="D1278" i="4"/>
  <c r="C1278" i="4"/>
  <c r="D1277" i="4"/>
  <c r="C1277" i="4"/>
  <c r="D1276" i="4"/>
  <c r="C1276" i="4"/>
  <c r="D1275" i="4"/>
  <c r="C1275" i="4"/>
  <c r="D1274" i="4"/>
  <c r="C1274" i="4"/>
  <c r="D1273" i="4"/>
  <c r="C1273" i="4"/>
  <c r="D1272" i="4"/>
  <c r="C1272" i="4"/>
  <c r="D1271" i="4"/>
  <c r="C1271" i="4"/>
  <c r="D1270" i="4"/>
  <c r="C1270" i="4"/>
  <c r="D1269" i="4"/>
  <c r="C1269" i="4"/>
  <c r="D1268" i="4"/>
  <c r="C1268" i="4"/>
  <c r="D1267" i="4"/>
  <c r="C1267" i="4"/>
  <c r="D1266" i="4"/>
  <c r="C1266" i="4"/>
  <c r="D1265" i="4"/>
  <c r="C1265" i="4"/>
  <c r="D1264" i="4"/>
  <c r="C1264" i="4"/>
  <c r="D1263" i="4"/>
  <c r="C1263" i="4"/>
  <c r="D1262" i="4"/>
  <c r="C1262" i="4"/>
  <c r="D1261" i="4"/>
  <c r="C1261" i="4"/>
  <c r="D1260" i="4"/>
  <c r="C1260" i="4"/>
  <c r="D1259" i="4"/>
  <c r="C1259" i="4"/>
  <c r="D1258" i="4"/>
  <c r="C1258" i="4"/>
  <c r="D1257" i="4"/>
  <c r="C1257" i="4"/>
  <c r="D1256" i="4"/>
  <c r="C1256" i="4"/>
  <c r="D1255" i="4"/>
  <c r="C1255" i="4"/>
  <c r="D1254" i="4"/>
  <c r="C1254" i="4"/>
  <c r="D1253" i="4"/>
  <c r="C1253" i="4"/>
  <c r="D1252" i="4"/>
  <c r="C1252" i="4"/>
  <c r="D1251" i="4"/>
  <c r="C1251" i="4"/>
  <c r="D1250" i="4"/>
  <c r="C1250" i="4"/>
  <c r="D1249" i="4"/>
  <c r="C1249" i="4"/>
  <c r="D1248" i="4"/>
  <c r="C1248" i="4"/>
  <c r="D1247" i="4"/>
  <c r="C1247" i="4"/>
  <c r="D1246" i="4"/>
  <c r="C1246" i="4"/>
  <c r="D1245" i="4"/>
  <c r="C1245" i="4"/>
  <c r="D1244" i="4"/>
  <c r="C1244" i="4"/>
  <c r="D1243" i="4"/>
  <c r="C1243" i="4"/>
  <c r="D1242" i="4"/>
  <c r="C1242" i="4"/>
  <c r="D1241" i="4"/>
  <c r="C1241" i="4"/>
  <c r="D1240" i="4"/>
  <c r="C1240" i="4"/>
  <c r="D1239" i="4"/>
  <c r="C1239" i="4"/>
  <c r="D1238" i="4"/>
  <c r="C1238" i="4"/>
  <c r="D1237" i="4"/>
  <c r="C1237" i="4"/>
  <c r="D1236" i="4"/>
  <c r="C1236" i="4"/>
  <c r="D1235" i="4"/>
  <c r="C1235" i="4"/>
  <c r="D1234" i="4"/>
  <c r="C1234" i="4"/>
  <c r="D1233" i="4"/>
  <c r="C1233" i="4"/>
  <c r="D1232" i="4"/>
  <c r="C1232" i="4"/>
  <c r="D1231" i="4"/>
  <c r="C1231" i="4"/>
  <c r="D1230" i="4"/>
  <c r="C1230" i="4"/>
  <c r="D1229" i="4"/>
  <c r="C1229" i="4"/>
  <c r="D1228" i="4"/>
  <c r="C1228" i="4"/>
  <c r="D1227" i="4"/>
  <c r="C1227" i="4"/>
  <c r="D1226" i="4"/>
  <c r="C1226" i="4"/>
  <c r="D1225" i="4"/>
  <c r="C1225" i="4"/>
  <c r="D1224" i="4"/>
  <c r="C1224" i="4"/>
  <c r="D1223" i="4"/>
  <c r="C1223" i="4"/>
  <c r="D1222" i="4"/>
  <c r="C1222" i="4"/>
  <c r="D1221" i="4"/>
  <c r="C1221" i="4"/>
  <c r="D1220" i="4"/>
  <c r="C1220" i="4"/>
  <c r="D1219" i="4"/>
  <c r="C1219" i="4"/>
  <c r="D1218" i="4"/>
  <c r="C1218" i="4"/>
  <c r="D1217" i="4"/>
  <c r="C1217" i="4"/>
  <c r="D1216" i="4"/>
  <c r="C1216" i="4"/>
  <c r="D1215" i="4"/>
  <c r="C1215" i="4"/>
  <c r="D1214" i="4"/>
  <c r="C1214" i="4"/>
  <c r="D1213" i="4"/>
  <c r="C1213" i="4"/>
  <c r="D1212" i="4"/>
  <c r="C1212" i="4"/>
  <c r="D1211" i="4"/>
  <c r="C1211" i="4"/>
  <c r="D1210" i="4"/>
  <c r="C1210" i="4"/>
  <c r="D1209" i="4"/>
  <c r="C1209" i="4"/>
  <c r="D1208" i="4"/>
  <c r="C1208" i="4"/>
  <c r="D1207" i="4"/>
  <c r="C1207" i="4"/>
  <c r="D1206" i="4"/>
  <c r="C1206" i="4"/>
  <c r="D1205" i="4"/>
  <c r="C1205" i="4"/>
  <c r="D1204" i="4"/>
  <c r="C1204" i="4"/>
  <c r="D1203" i="4"/>
  <c r="C1203" i="4"/>
  <c r="D1202" i="4"/>
  <c r="C1202" i="4"/>
  <c r="D1201" i="4"/>
  <c r="C1201" i="4"/>
  <c r="D1200" i="4"/>
  <c r="C1200" i="4"/>
  <c r="D1199" i="4"/>
  <c r="C1199" i="4"/>
  <c r="D1198" i="4"/>
  <c r="C1198" i="4"/>
  <c r="D1197" i="4"/>
  <c r="C1197" i="4"/>
  <c r="D1196" i="4"/>
  <c r="C1196" i="4"/>
  <c r="D1195" i="4"/>
  <c r="C1195" i="4"/>
  <c r="D1194" i="4"/>
  <c r="C1194" i="4"/>
  <c r="D1193" i="4"/>
  <c r="C1193" i="4"/>
  <c r="D1192" i="4"/>
  <c r="C1192" i="4"/>
  <c r="D1191" i="4"/>
  <c r="C1191" i="4"/>
  <c r="D1190" i="4"/>
  <c r="C1190" i="4"/>
  <c r="D1189" i="4"/>
  <c r="C1189" i="4"/>
  <c r="D1188" i="4"/>
  <c r="C1188" i="4"/>
  <c r="D1187" i="4"/>
  <c r="C1187" i="4"/>
  <c r="D1186" i="4"/>
  <c r="C1186" i="4"/>
  <c r="D1185" i="4"/>
  <c r="C1185" i="4"/>
  <c r="D1184" i="4"/>
  <c r="C1184" i="4"/>
  <c r="D1183" i="4"/>
  <c r="C1183" i="4"/>
  <c r="D1182" i="4"/>
  <c r="C1182" i="4"/>
  <c r="D1181" i="4"/>
  <c r="C1181" i="4"/>
  <c r="D1180" i="4"/>
  <c r="C1180" i="4"/>
  <c r="D1179" i="4"/>
  <c r="C1179" i="4"/>
  <c r="D1178" i="4"/>
  <c r="C1178" i="4"/>
  <c r="D1177" i="4"/>
  <c r="C1177" i="4"/>
  <c r="D1176" i="4"/>
  <c r="C1176" i="4"/>
  <c r="D1175" i="4"/>
  <c r="C1175" i="4"/>
  <c r="D1174" i="4"/>
  <c r="C1174" i="4"/>
  <c r="D1173" i="4"/>
  <c r="C1173" i="4"/>
  <c r="D1172" i="4"/>
  <c r="C1172" i="4"/>
  <c r="D1171" i="4"/>
  <c r="C1171" i="4"/>
  <c r="D1170" i="4"/>
  <c r="C1170" i="4"/>
  <c r="D1169" i="4"/>
  <c r="C1169" i="4"/>
  <c r="D1168" i="4"/>
  <c r="C1168" i="4"/>
  <c r="D1167" i="4"/>
  <c r="C1167" i="4"/>
  <c r="D1166" i="4"/>
  <c r="C1166" i="4"/>
  <c r="D1165" i="4"/>
  <c r="C1165" i="4"/>
  <c r="D1164" i="4"/>
  <c r="C1164" i="4"/>
  <c r="D1163" i="4"/>
  <c r="C1163" i="4"/>
  <c r="D1162" i="4"/>
  <c r="C1162" i="4"/>
  <c r="D1161" i="4"/>
  <c r="C1161" i="4"/>
  <c r="D1160" i="4"/>
  <c r="C1160" i="4"/>
  <c r="D1159" i="4"/>
  <c r="C1159" i="4"/>
  <c r="D1158" i="4"/>
  <c r="C1158" i="4"/>
  <c r="D1157" i="4"/>
  <c r="C1157" i="4"/>
  <c r="D1156" i="4"/>
  <c r="C1156" i="4"/>
  <c r="D1155" i="4"/>
  <c r="C1155" i="4"/>
  <c r="D1154" i="4"/>
  <c r="C1154" i="4"/>
  <c r="D1153" i="4"/>
  <c r="C1153" i="4"/>
  <c r="D1152" i="4"/>
  <c r="C1152" i="4"/>
  <c r="D1151" i="4"/>
  <c r="C1151" i="4"/>
  <c r="D1150" i="4"/>
  <c r="C1150" i="4"/>
  <c r="D1149" i="4"/>
  <c r="C1149" i="4"/>
  <c r="D1148" i="4"/>
  <c r="C1148" i="4"/>
  <c r="D1147" i="4"/>
  <c r="C1147" i="4"/>
  <c r="D1146" i="4"/>
  <c r="C1146" i="4"/>
  <c r="D1145" i="4"/>
  <c r="C1145" i="4"/>
  <c r="D1144" i="4"/>
  <c r="C1144" i="4"/>
  <c r="D1143" i="4"/>
  <c r="C1143" i="4"/>
  <c r="D1142" i="4"/>
  <c r="C1142" i="4"/>
  <c r="D1141" i="4"/>
  <c r="C1141" i="4"/>
  <c r="D1140" i="4"/>
  <c r="C1140" i="4"/>
  <c r="D1139" i="4"/>
  <c r="C1139" i="4"/>
  <c r="D1138" i="4"/>
  <c r="C1138" i="4"/>
  <c r="D1137" i="4"/>
  <c r="C1137" i="4"/>
  <c r="D1136" i="4"/>
  <c r="C1136" i="4"/>
  <c r="D1135" i="4"/>
  <c r="C1135" i="4"/>
  <c r="D1134" i="4"/>
  <c r="C1134" i="4"/>
  <c r="D1133" i="4"/>
  <c r="C1133" i="4"/>
  <c r="D1132" i="4"/>
  <c r="C1132" i="4"/>
  <c r="D1131" i="4"/>
  <c r="C1131" i="4"/>
  <c r="D1130" i="4"/>
  <c r="C1130" i="4"/>
  <c r="D1129" i="4"/>
  <c r="C1129" i="4"/>
  <c r="D1128" i="4"/>
  <c r="C1128" i="4"/>
  <c r="D1127" i="4"/>
  <c r="C1127" i="4"/>
  <c r="D1126" i="4"/>
  <c r="C1126" i="4"/>
  <c r="D1125" i="4"/>
  <c r="C1125" i="4"/>
  <c r="D1124" i="4"/>
  <c r="C1124" i="4"/>
  <c r="D1123" i="4"/>
  <c r="C1123" i="4"/>
  <c r="D1122" i="4"/>
  <c r="C1122" i="4"/>
  <c r="D1121" i="4"/>
  <c r="C1121" i="4"/>
  <c r="D1120" i="4"/>
  <c r="C1120" i="4"/>
  <c r="D1119" i="4"/>
  <c r="C1119" i="4"/>
  <c r="D1118" i="4"/>
  <c r="C1118" i="4"/>
  <c r="D1117" i="4"/>
  <c r="C1117" i="4"/>
  <c r="D1116" i="4"/>
  <c r="C1116" i="4"/>
  <c r="D1115" i="4"/>
  <c r="C1115" i="4"/>
  <c r="D1114" i="4"/>
  <c r="C1114" i="4"/>
  <c r="D1113" i="4"/>
  <c r="C1113" i="4"/>
  <c r="D1112" i="4"/>
  <c r="C1112" i="4"/>
  <c r="D1111" i="4"/>
  <c r="C1111" i="4"/>
  <c r="D1110" i="4"/>
  <c r="C1110" i="4"/>
  <c r="D1109" i="4"/>
  <c r="C1109" i="4"/>
  <c r="D1108" i="4"/>
  <c r="C1108" i="4"/>
  <c r="D1107" i="4"/>
  <c r="C1107" i="4"/>
  <c r="D1106" i="4"/>
  <c r="C1106" i="4"/>
  <c r="D1105" i="4"/>
  <c r="C1105" i="4"/>
  <c r="D1104" i="4"/>
  <c r="C1104" i="4"/>
  <c r="D1103" i="4"/>
  <c r="C1103" i="4"/>
  <c r="D1102" i="4"/>
  <c r="C1102" i="4"/>
  <c r="D1101" i="4"/>
  <c r="C1101" i="4"/>
  <c r="D1100" i="4"/>
  <c r="C1100" i="4"/>
  <c r="D1099" i="4"/>
  <c r="C1099" i="4"/>
  <c r="D1098" i="4"/>
  <c r="C1098" i="4"/>
  <c r="D1097" i="4"/>
  <c r="C1097" i="4"/>
  <c r="D1096" i="4"/>
  <c r="C1096" i="4"/>
  <c r="D1095" i="4"/>
  <c r="C1095" i="4"/>
  <c r="D1094" i="4"/>
  <c r="C1094" i="4"/>
  <c r="D1093" i="4"/>
  <c r="C1093" i="4"/>
  <c r="D1092" i="4"/>
  <c r="C1092" i="4"/>
  <c r="D1091" i="4"/>
  <c r="C1091" i="4"/>
  <c r="D1090" i="4"/>
  <c r="C1090" i="4"/>
  <c r="D1089" i="4"/>
  <c r="C1089" i="4"/>
  <c r="D1088" i="4"/>
  <c r="C1088" i="4"/>
  <c r="D1087" i="4"/>
  <c r="C1087" i="4"/>
  <c r="D1086" i="4"/>
  <c r="C1086" i="4"/>
  <c r="D1085" i="4"/>
  <c r="C1085" i="4"/>
  <c r="D1084" i="4"/>
  <c r="C1084" i="4"/>
  <c r="D1083" i="4"/>
  <c r="C1083" i="4"/>
  <c r="D1082" i="4"/>
  <c r="C1082" i="4"/>
  <c r="D1081" i="4"/>
  <c r="C1081" i="4"/>
  <c r="D1080" i="4"/>
  <c r="C1080" i="4"/>
  <c r="D1079" i="4"/>
  <c r="C1079" i="4"/>
  <c r="D1078" i="4"/>
  <c r="C1078" i="4"/>
  <c r="D1077" i="4"/>
  <c r="C1077" i="4"/>
  <c r="D1076" i="4"/>
  <c r="C1076" i="4"/>
  <c r="D1075" i="4"/>
  <c r="C1075" i="4"/>
  <c r="D1074" i="4"/>
  <c r="C1074" i="4"/>
  <c r="D1073" i="4"/>
  <c r="C1073" i="4"/>
  <c r="D1072" i="4"/>
  <c r="C1072" i="4"/>
  <c r="D1071" i="4"/>
  <c r="C1071" i="4"/>
  <c r="D1070" i="4"/>
  <c r="C1070" i="4"/>
  <c r="D1069" i="4"/>
  <c r="C1069" i="4"/>
  <c r="D1068" i="4"/>
  <c r="C1068" i="4"/>
  <c r="D1067" i="4"/>
  <c r="C1067" i="4"/>
  <c r="D1066" i="4"/>
  <c r="C1066" i="4"/>
  <c r="D1065" i="4"/>
  <c r="C1065" i="4"/>
  <c r="D1064" i="4"/>
  <c r="C1064" i="4"/>
  <c r="D1063" i="4"/>
  <c r="C1063" i="4"/>
  <c r="D1062" i="4"/>
  <c r="C1062" i="4"/>
  <c r="D1061" i="4"/>
  <c r="C1061" i="4"/>
  <c r="D1060" i="4"/>
  <c r="C1060" i="4"/>
  <c r="D1059" i="4"/>
  <c r="C1059" i="4"/>
  <c r="D1058" i="4"/>
  <c r="C1058" i="4"/>
  <c r="D1057" i="4"/>
  <c r="C1057" i="4"/>
  <c r="D1056" i="4"/>
  <c r="C1056" i="4"/>
  <c r="D1055" i="4"/>
  <c r="C1055" i="4"/>
  <c r="D1054" i="4"/>
  <c r="C1054" i="4"/>
  <c r="D1053" i="4"/>
  <c r="C1053" i="4"/>
  <c r="D1052" i="4"/>
  <c r="C1052" i="4"/>
  <c r="D1051" i="4"/>
  <c r="C1051" i="4"/>
  <c r="D1050" i="4"/>
  <c r="C1050" i="4"/>
  <c r="D1049" i="4"/>
  <c r="C1049" i="4"/>
  <c r="D1048" i="4"/>
  <c r="C1048" i="4"/>
  <c r="D1047" i="4"/>
  <c r="C1047" i="4"/>
  <c r="D1046" i="4"/>
  <c r="C1046" i="4"/>
  <c r="D1045" i="4"/>
  <c r="C1045" i="4"/>
  <c r="D1044" i="4"/>
  <c r="C1044" i="4"/>
  <c r="D1043" i="4"/>
  <c r="C1043" i="4"/>
  <c r="D1042" i="4"/>
  <c r="C1042" i="4"/>
  <c r="D1041" i="4"/>
  <c r="C1041" i="4"/>
  <c r="D1040" i="4"/>
  <c r="C1040" i="4"/>
  <c r="D1039" i="4"/>
  <c r="C1039" i="4"/>
  <c r="D1038" i="4"/>
  <c r="C1038" i="4"/>
  <c r="D1037" i="4"/>
  <c r="C1037" i="4"/>
  <c r="D1036" i="4"/>
  <c r="C1036" i="4"/>
  <c r="D1035" i="4"/>
  <c r="C1035" i="4"/>
  <c r="D1034" i="4"/>
  <c r="C1034" i="4"/>
  <c r="D1033" i="4"/>
  <c r="C1033" i="4"/>
  <c r="D1032" i="4"/>
  <c r="C1032" i="4"/>
  <c r="D1031" i="4"/>
  <c r="C1031" i="4"/>
  <c r="D1030" i="4"/>
  <c r="C1030" i="4"/>
  <c r="D1029" i="4"/>
  <c r="C1029" i="4"/>
  <c r="D1028" i="4"/>
  <c r="C1028" i="4"/>
  <c r="D1027" i="4"/>
  <c r="C1027" i="4"/>
  <c r="D1026" i="4"/>
  <c r="C1026" i="4"/>
  <c r="D1025" i="4"/>
  <c r="C1025" i="4"/>
  <c r="D1024" i="4"/>
  <c r="C1024" i="4"/>
  <c r="D1023" i="4"/>
  <c r="C1023" i="4"/>
  <c r="D1022" i="4"/>
  <c r="C1022" i="4"/>
  <c r="D1021" i="4"/>
  <c r="C1021" i="4"/>
  <c r="D1020" i="4"/>
  <c r="C1020" i="4"/>
  <c r="D1019" i="4"/>
  <c r="C1019" i="4"/>
  <c r="D1018" i="4"/>
  <c r="C1018" i="4"/>
  <c r="D1017" i="4"/>
  <c r="C1017" i="4"/>
  <c r="D1016" i="4"/>
  <c r="C1016" i="4"/>
  <c r="D1015" i="4"/>
  <c r="C1015" i="4"/>
  <c r="D1014" i="4"/>
  <c r="C1014" i="4"/>
  <c r="D1013" i="4"/>
  <c r="C1013" i="4"/>
  <c r="D1012" i="4"/>
  <c r="C1012" i="4"/>
  <c r="D1011" i="4"/>
  <c r="C1011" i="4"/>
  <c r="D1010" i="4"/>
  <c r="C1010" i="4"/>
  <c r="D1009" i="4"/>
  <c r="C1009" i="4"/>
  <c r="D1008" i="4"/>
  <c r="C1008" i="4"/>
  <c r="D1007" i="4"/>
  <c r="C1007" i="4"/>
  <c r="D1006" i="4"/>
  <c r="C1006" i="4"/>
  <c r="D1005" i="4"/>
  <c r="C1005" i="4"/>
  <c r="D1004" i="4"/>
  <c r="C1004" i="4"/>
  <c r="D1003" i="4"/>
  <c r="C1003" i="4"/>
  <c r="D1002" i="4"/>
  <c r="C1002" i="4"/>
  <c r="D1001" i="4"/>
  <c r="C1001" i="4"/>
  <c r="D1000" i="4"/>
  <c r="C1000" i="4"/>
  <c r="D999" i="4"/>
  <c r="C999" i="4"/>
  <c r="D998" i="4"/>
  <c r="C998" i="4"/>
  <c r="D997" i="4"/>
  <c r="C997" i="4"/>
  <c r="D996" i="4"/>
  <c r="C996" i="4"/>
  <c r="D995" i="4"/>
  <c r="C995" i="4"/>
  <c r="D994" i="4"/>
  <c r="C994" i="4"/>
  <c r="D993" i="4"/>
  <c r="C993" i="4"/>
  <c r="D992" i="4"/>
  <c r="C992" i="4"/>
  <c r="D991" i="4"/>
  <c r="C991" i="4"/>
  <c r="D990" i="4"/>
  <c r="C990" i="4"/>
  <c r="D989" i="4"/>
  <c r="C989" i="4"/>
  <c r="D988" i="4"/>
  <c r="C988" i="4"/>
  <c r="D987" i="4"/>
  <c r="C987" i="4"/>
  <c r="D986" i="4"/>
  <c r="C986" i="4"/>
  <c r="D985" i="4"/>
  <c r="C985" i="4"/>
  <c r="D984" i="4"/>
  <c r="C984" i="4"/>
  <c r="D983" i="4"/>
  <c r="C983" i="4"/>
  <c r="D982" i="4"/>
  <c r="C982" i="4"/>
  <c r="D981" i="4"/>
  <c r="C981" i="4"/>
  <c r="D980" i="4"/>
  <c r="C980" i="4"/>
  <c r="D979" i="4"/>
  <c r="C979" i="4"/>
  <c r="D978" i="4"/>
  <c r="C978" i="4"/>
  <c r="D977" i="4"/>
  <c r="C977" i="4"/>
  <c r="D976" i="4"/>
  <c r="C976" i="4"/>
  <c r="D975" i="4"/>
  <c r="C975" i="4"/>
  <c r="D974" i="4"/>
  <c r="C974" i="4"/>
  <c r="D973" i="4"/>
  <c r="C973" i="4"/>
  <c r="D972" i="4"/>
  <c r="C972" i="4"/>
  <c r="D971" i="4"/>
  <c r="C971" i="4"/>
  <c r="D970" i="4"/>
  <c r="C970" i="4"/>
  <c r="D969" i="4"/>
  <c r="C969" i="4"/>
  <c r="D968" i="4"/>
  <c r="C968" i="4"/>
  <c r="D967" i="4"/>
  <c r="C967" i="4"/>
  <c r="D966" i="4"/>
  <c r="C966" i="4"/>
  <c r="D965" i="4"/>
  <c r="C965" i="4"/>
  <c r="D964" i="4"/>
  <c r="C964" i="4"/>
  <c r="D963" i="4"/>
  <c r="C963" i="4"/>
  <c r="D962" i="4"/>
  <c r="C962" i="4"/>
  <c r="D961" i="4"/>
  <c r="C961" i="4"/>
  <c r="D960" i="4"/>
  <c r="C960" i="4"/>
  <c r="D959" i="4"/>
  <c r="C959" i="4"/>
  <c r="D958" i="4"/>
  <c r="C958" i="4"/>
  <c r="D957" i="4"/>
  <c r="C957" i="4"/>
  <c r="D956" i="4"/>
  <c r="C956" i="4"/>
  <c r="D955" i="4"/>
  <c r="C955" i="4"/>
  <c r="D954" i="4"/>
  <c r="C954" i="4"/>
  <c r="D953" i="4"/>
  <c r="C953" i="4"/>
  <c r="D952" i="4"/>
  <c r="C952" i="4"/>
  <c r="D951" i="4"/>
  <c r="C951" i="4"/>
  <c r="D950" i="4"/>
  <c r="C950" i="4"/>
  <c r="D949" i="4"/>
  <c r="C949" i="4"/>
  <c r="D948" i="4"/>
  <c r="C948" i="4"/>
  <c r="D947" i="4"/>
  <c r="C947" i="4"/>
  <c r="D946" i="4"/>
  <c r="C946" i="4"/>
  <c r="D945" i="4"/>
  <c r="C945" i="4"/>
  <c r="D944" i="4"/>
  <c r="C944" i="4"/>
  <c r="D943" i="4"/>
  <c r="C943" i="4"/>
  <c r="D942" i="4"/>
  <c r="C942" i="4"/>
  <c r="D941" i="4"/>
  <c r="C941" i="4"/>
  <c r="D940" i="4"/>
  <c r="C940" i="4"/>
  <c r="D939" i="4"/>
  <c r="C939" i="4"/>
  <c r="D938" i="4"/>
  <c r="C938" i="4"/>
  <c r="D937" i="4"/>
  <c r="C937" i="4"/>
  <c r="D936" i="4"/>
  <c r="C936" i="4"/>
  <c r="D935" i="4"/>
  <c r="C935" i="4"/>
  <c r="D934" i="4"/>
  <c r="C934" i="4"/>
  <c r="D933" i="4"/>
  <c r="C933" i="4"/>
  <c r="D932" i="4"/>
  <c r="C932" i="4"/>
  <c r="D931" i="4"/>
  <c r="C931" i="4"/>
  <c r="D930" i="4"/>
  <c r="C930" i="4"/>
  <c r="D929" i="4"/>
  <c r="C929" i="4"/>
  <c r="D928" i="4"/>
  <c r="C928" i="4"/>
  <c r="D927" i="4"/>
  <c r="C927" i="4"/>
  <c r="D926" i="4"/>
  <c r="C926" i="4"/>
  <c r="D925" i="4"/>
  <c r="C925" i="4"/>
  <c r="D924" i="4"/>
  <c r="C924" i="4"/>
  <c r="D923" i="4"/>
  <c r="C923" i="4"/>
  <c r="D922" i="4"/>
  <c r="C922" i="4"/>
  <c r="D921" i="4"/>
  <c r="C921" i="4"/>
  <c r="D920" i="4"/>
  <c r="C920" i="4"/>
  <c r="D919" i="4"/>
  <c r="C919" i="4"/>
  <c r="D918" i="4"/>
  <c r="C918" i="4"/>
  <c r="D917" i="4"/>
  <c r="C917" i="4"/>
  <c r="D916" i="4"/>
  <c r="C916" i="4"/>
  <c r="D915" i="4"/>
  <c r="C915" i="4"/>
  <c r="D914" i="4"/>
  <c r="C914" i="4"/>
  <c r="D913" i="4"/>
  <c r="C913" i="4"/>
  <c r="D912" i="4"/>
  <c r="C912" i="4"/>
  <c r="D911" i="4"/>
  <c r="C911" i="4"/>
  <c r="D910" i="4"/>
  <c r="C910" i="4"/>
  <c r="D909" i="4"/>
  <c r="C909" i="4"/>
  <c r="D908" i="4"/>
  <c r="C908" i="4"/>
  <c r="D907" i="4"/>
  <c r="C907" i="4"/>
  <c r="D906" i="4"/>
  <c r="C906" i="4"/>
  <c r="D905" i="4"/>
  <c r="C905" i="4"/>
  <c r="D904" i="4"/>
  <c r="C904" i="4"/>
  <c r="D903" i="4"/>
  <c r="C903" i="4"/>
  <c r="D902" i="4"/>
  <c r="C902" i="4"/>
  <c r="D901" i="4"/>
  <c r="C901" i="4"/>
  <c r="D900" i="4"/>
  <c r="C900" i="4"/>
  <c r="D899" i="4"/>
  <c r="C899" i="4"/>
  <c r="D898" i="4"/>
  <c r="C898" i="4"/>
  <c r="D897" i="4"/>
  <c r="C897" i="4"/>
  <c r="D896" i="4"/>
  <c r="C896" i="4"/>
  <c r="D895" i="4"/>
  <c r="C895" i="4"/>
  <c r="D894" i="4"/>
  <c r="C894" i="4"/>
  <c r="D893" i="4"/>
  <c r="C893" i="4"/>
  <c r="D892" i="4"/>
  <c r="C892" i="4"/>
  <c r="D891" i="4"/>
  <c r="C891" i="4"/>
  <c r="D890" i="4"/>
  <c r="C890" i="4"/>
  <c r="D889" i="4"/>
  <c r="C889" i="4"/>
  <c r="D888" i="4"/>
  <c r="C888" i="4"/>
  <c r="D887" i="4"/>
  <c r="C887" i="4"/>
  <c r="D886" i="4"/>
  <c r="C886" i="4"/>
  <c r="D885" i="4"/>
  <c r="C885" i="4"/>
  <c r="D884" i="4"/>
  <c r="C884" i="4"/>
  <c r="D883" i="4"/>
  <c r="C883" i="4"/>
  <c r="D882" i="4"/>
  <c r="C882" i="4"/>
  <c r="D881" i="4"/>
  <c r="C881" i="4"/>
  <c r="D880" i="4"/>
  <c r="C880" i="4"/>
  <c r="D879" i="4"/>
  <c r="C879" i="4"/>
  <c r="D878" i="4"/>
  <c r="C878" i="4"/>
  <c r="D877" i="4"/>
  <c r="C877" i="4"/>
  <c r="D876" i="4"/>
  <c r="C876" i="4"/>
  <c r="D875" i="4"/>
  <c r="C875" i="4"/>
  <c r="D874" i="4"/>
  <c r="C874" i="4"/>
  <c r="D873" i="4"/>
  <c r="C873" i="4"/>
  <c r="D872" i="4"/>
  <c r="C872" i="4"/>
  <c r="D871" i="4"/>
  <c r="C871" i="4"/>
  <c r="D870" i="4"/>
  <c r="C870" i="4"/>
  <c r="D869" i="4"/>
  <c r="C869" i="4"/>
  <c r="D868" i="4"/>
  <c r="C868" i="4"/>
  <c r="D867" i="4"/>
  <c r="C867" i="4"/>
  <c r="D866" i="4"/>
  <c r="C866" i="4"/>
  <c r="D865" i="4"/>
  <c r="C865" i="4"/>
  <c r="D864" i="4"/>
  <c r="C864" i="4"/>
  <c r="D863" i="4"/>
  <c r="C863" i="4"/>
  <c r="D862" i="4"/>
  <c r="C862" i="4"/>
  <c r="D861" i="4"/>
  <c r="C861" i="4"/>
  <c r="D860" i="4"/>
  <c r="C860" i="4"/>
  <c r="D859" i="4"/>
  <c r="C859" i="4"/>
  <c r="D858" i="4"/>
  <c r="C858" i="4"/>
  <c r="D857" i="4"/>
  <c r="C857" i="4"/>
  <c r="D856" i="4"/>
  <c r="C856" i="4"/>
  <c r="D855" i="4"/>
  <c r="C855" i="4"/>
  <c r="D854" i="4"/>
  <c r="C854" i="4"/>
  <c r="D853" i="4"/>
  <c r="C853" i="4"/>
  <c r="D852" i="4"/>
  <c r="C852" i="4"/>
  <c r="D851" i="4"/>
  <c r="C851" i="4"/>
  <c r="D850" i="4"/>
  <c r="C850" i="4"/>
  <c r="D849" i="4"/>
  <c r="C849" i="4"/>
  <c r="D848" i="4"/>
  <c r="C848" i="4"/>
  <c r="D847" i="4"/>
  <c r="C847" i="4"/>
  <c r="D846" i="4"/>
  <c r="C846" i="4"/>
  <c r="D845" i="4"/>
  <c r="C845" i="4"/>
  <c r="D844" i="4"/>
  <c r="C844" i="4"/>
  <c r="D843" i="4"/>
  <c r="C843" i="4"/>
  <c r="D842" i="4"/>
  <c r="C842" i="4"/>
  <c r="D841" i="4"/>
  <c r="C841" i="4"/>
  <c r="D840" i="4"/>
  <c r="C840" i="4"/>
  <c r="D839" i="4"/>
  <c r="C839" i="4"/>
  <c r="D838" i="4"/>
  <c r="C838" i="4"/>
  <c r="D837" i="4"/>
  <c r="C837" i="4"/>
  <c r="D836" i="4"/>
  <c r="C836" i="4"/>
  <c r="D835" i="4"/>
  <c r="C835" i="4"/>
  <c r="D834" i="4"/>
  <c r="C834" i="4"/>
  <c r="D833" i="4"/>
  <c r="C833" i="4"/>
  <c r="D832" i="4"/>
  <c r="C832" i="4"/>
  <c r="D831" i="4"/>
  <c r="C831" i="4"/>
  <c r="D830" i="4"/>
  <c r="C830" i="4"/>
  <c r="D829" i="4"/>
  <c r="C829" i="4"/>
  <c r="D828" i="4"/>
  <c r="C828" i="4"/>
  <c r="D827" i="4"/>
  <c r="C827" i="4"/>
  <c r="D826" i="4"/>
  <c r="C826" i="4"/>
  <c r="D825" i="4"/>
  <c r="C825" i="4"/>
  <c r="D824" i="4"/>
  <c r="C824" i="4"/>
  <c r="D823" i="4"/>
  <c r="C823" i="4"/>
  <c r="D822" i="4"/>
  <c r="C822" i="4"/>
  <c r="D821" i="4"/>
  <c r="C821" i="4"/>
  <c r="D820" i="4"/>
  <c r="C820" i="4"/>
  <c r="D819" i="4"/>
  <c r="C819" i="4"/>
  <c r="D818" i="4"/>
  <c r="C818" i="4"/>
  <c r="D817" i="4"/>
  <c r="C817" i="4"/>
  <c r="D816" i="4"/>
  <c r="C816" i="4"/>
  <c r="D815" i="4"/>
  <c r="C815" i="4"/>
  <c r="D814" i="4"/>
  <c r="C814" i="4"/>
  <c r="D813" i="4"/>
  <c r="C813" i="4"/>
  <c r="D812" i="4"/>
  <c r="C812" i="4"/>
  <c r="D811" i="4"/>
  <c r="C811" i="4"/>
  <c r="D810" i="4"/>
  <c r="C810" i="4"/>
  <c r="D809" i="4"/>
  <c r="C809" i="4"/>
  <c r="D808" i="4"/>
  <c r="C808" i="4"/>
  <c r="D807" i="4"/>
  <c r="C807" i="4"/>
  <c r="D806" i="4"/>
  <c r="C806" i="4"/>
  <c r="D805" i="4"/>
  <c r="C805" i="4"/>
  <c r="D804" i="4"/>
  <c r="C804" i="4"/>
  <c r="D803" i="4"/>
  <c r="C803" i="4"/>
  <c r="D802" i="4"/>
  <c r="C802" i="4"/>
  <c r="D801" i="4"/>
  <c r="C801" i="4"/>
  <c r="D800" i="4"/>
  <c r="C800" i="4"/>
  <c r="D799" i="4"/>
  <c r="C799" i="4"/>
  <c r="D798" i="4"/>
  <c r="C798" i="4"/>
  <c r="D797" i="4"/>
  <c r="C797" i="4"/>
  <c r="D796" i="4"/>
  <c r="C796" i="4"/>
  <c r="D795" i="4"/>
  <c r="C795" i="4"/>
  <c r="D794" i="4"/>
  <c r="C794" i="4"/>
  <c r="D793" i="4"/>
  <c r="C793" i="4"/>
  <c r="D792" i="4"/>
  <c r="C792" i="4"/>
  <c r="D791" i="4"/>
  <c r="C791" i="4"/>
  <c r="D790" i="4"/>
  <c r="C790" i="4"/>
  <c r="D789" i="4"/>
  <c r="C789" i="4"/>
  <c r="D788" i="4"/>
  <c r="C788" i="4"/>
  <c r="D787" i="4"/>
  <c r="C787" i="4"/>
  <c r="D786" i="4"/>
  <c r="C786" i="4"/>
  <c r="D785" i="4"/>
  <c r="C785" i="4"/>
  <c r="D784" i="4"/>
  <c r="C784" i="4"/>
  <c r="D783" i="4"/>
  <c r="C783" i="4"/>
  <c r="D782" i="4"/>
  <c r="C782" i="4"/>
  <c r="D781" i="4"/>
  <c r="C781" i="4"/>
  <c r="D780" i="4"/>
  <c r="C780" i="4"/>
  <c r="D779" i="4"/>
  <c r="C779" i="4"/>
  <c r="D778" i="4"/>
  <c r="C778" i="4"/>
  <c r="D777" i="4"/>
  <c r="C777" i="4"/>
  <c r="D776" i="4"/>
  <c r="C776" i="4"/>
  <c r="D775" i="4"/>
  <c r="C775" i="4"/>
  <c r="D774" i="4"/>
  <c r="C774" i="4"/>
  <c r="D773" i="4"/>
  <c r="C773" i="4"/>
  <c r="D772" i="4"/>
  <c r="C772" i="4"/>
  <c r="D771" i="4"/>
  <c r="C771" i="4"/>
  <c r="D770" i="4"/>
  <c r="C770" i="4"/>
  <c r="D769" i="4"/>
  <c r="C769" i="4"/>
  <c r="D768" i="4"/>
  <c r="C768" i="4"/>
  <c r="D767" i="4"/>
  <c r="C767" i="4"/>
  <c r="D766" i="4"/>
  <c r="C766" i="4"/>
  <c r="D765" i="4"/>
  <c r="C765" i="4"/>
  <c r="D764" i="4"/>
  <c r="C764" i="4"/>
  <c r="D763" i="4"/>
  <c r="C763" i="4"/>
  <c r="D762" i="4"/>
  <c r="C762" i="4"/>
  <c r="D761" i="4"/>
  <c r="C761" i="4"/>
  <c r="D760" i="4"/>
  <c r="C760" i="4"/>
  <c r="D759" i="4"/>
  <c r="C759" i="4"/>
  <c r="D758" i="4"/>
  <c r="C758" i="4"/>
  <c r="D757" i="4"/>
  <c r="C757" i="4"/>
  <c r="D756" i="4"/>
  <c r="C756" i="4"/>
  <c r="D755" i="4"/>
  <c r="C755" i="4"/>
  <c r="D754" i="4"/>
  <c r="C754" i="4"/>
  <c r="D753" i="4"/>
  <c r="C753" i="4"/>
  <c r="D752" i="4"/>
  <c r="C752" i="4"/>
  <c r="D751" i="4"/>
  <c r="C751" i="4"/>
  <c r="D750" i="4"/>
  <c r="C750" i="4"/>
  <c r="D749" i="4"/>
  <c r="C749" i="4"/>
  <c r="D748" i="4"/>
  <c r="C748" i="4"/>
  <c r="D747" i="4"/>
  <c r="C747" i="4"/>
  <c r="D746" i="4"/>
  <c r="C746" i="4"/>
  <c r="D745" i="4"/>
  <c r="C745" i="4"/>
  <c r="D744" i="4"/>
  <c r="C744" i="4"/>
  <c r="D743" i="4"/>
  <c r="C743" i="4"/>
  <c r="D742" i="4"/>
  <c r="C742" i="4"/>
  <c r="D741" i="4"/>
  <c r="C741" i="4"/>
  <c r="D740" i="4"/>
  <c r="C740" i="4"/>
  <c r="D739" i="4"/>
  <c r="C739" i="4"/>
  <c r="D738" i="4"/>
  <c r="C738" i="4"/>
  <c r="D737" i="4"/>
  <c r="C737" i="4"/>
  <c r="D736" i="4"/>
  <c r="C736" i="4"/>
  <c r="D735" i="4"/>
  <c r="C735" i="4"/>
  <c r="D734" i="4"/>
  <c r="C734" i="4"/>
  <c r="D733" i="4"/>
  <c r="C733" i="4"/>
  <c r="D732" i="4"/>
  <c r="C732" i="4"/>
  <c r="D731" i="4"/>
  <c r="C731" i="4"/>
  <c r="D730" i="4"/>
  <c r="C730" i="4"/>
  <c r="D729" i="4"/>
  <c r="C729" i="4"/>
  <c r="D728" i="4"/>
  <c r="C728" i="4"/>
  <c r="D727" i="4"/>
  <c r="C727" i="4"/>
  <c r="D726" i="4"/>
  <c r="C726" i="4"/>
  <c r="D725" i="4"/>
  <c r="C725" i="4"/>
  <c r="D724" i="4"/>
  <c r="C724" i="4"/>
  <c r="D723" i="4"/>
  <c r="C723" i="4"/>
  <c r="D722" i="4"/>
  <c r="C722" i="4"/>
  <c r="D721" i="4"/>
  <c r="C721" i="4"/>
  <c r="D720" i="4"/>
  <c r="C720" i="4"/>
  <c r="D719" i="4"/>
  <c r="C719" i="4"/>
  <c r="D718" i="4"/>
  <c r="C718" i="4"/>
  <c r="D717" i="4"/>
  <c r="C717" i="4"/>
  <c r="D716" i="4"/>
  <c r="C716" i="4"/>
  <c r="D715" i="4"/>
  <c r="C715" i="4"/>
  <c r="D714" i="4"/>
  <c r="C714" i="4"/>
  <c r="D713" i="4"/>
  <c r="C713" i="4"/>
  <c r="D712" i="4"/>
  <c r="C712" i="4"/>
  <c r="D711" i="4"/>
  <c r="C711" i="4"/>
  <c r="D710" i="4"/>
  <c r="C710" i="4"/>
  <c r="D709" i="4"/>
  <c r="C709" i="4"/>
  <c r="D708" i="4"/>
  <c r="C708" i="4"/>
  <c r="D707" i="4"/>
  <c r="C707" i="4"/>
  <c r="D706" i="4"/>
  <c r="C706" i="4"/>
  <c r="D705" i="4"/>
  <c r="C705" i="4"/>
  <c r="D704" i="4"/>
  <c r="C704" i="4"/>
  <c r="D703" i="4"/>
  <c r="C703" i="4"/>
  <c r="D702" i="4"/>
  <c r="C702" i="4"/>
  <c r="D701" i="4"/>
  <c r="C701" i="4"/>
  <c r="D700" i="4"/>
  <c r="C700" i="4"/>
  <c r="D699" i="4"/>
  <c r="C699" i="4"/>
  <c r="D698" i="4"/>
  <c r="C698" i="4"/>
  <c r="D697" i="4"/>
  <c r="C697" i="4"/>
  <c r="D696" i="4"/>
  <c r="C696" i="4"/>
  <c r="D695" i="4"/>
  <c r="C695" i="4"/>
  <c r="D694" i="4"/>
  <c r="C694" i="4"/>
  <c r="D693" i="4"/>
  <c r="C693" i="4"/>
  <c r="D692" i="4"/>
  <c r="C692" i="4"/>
  <c r="D691" i="4"/>
  <c r="C691" i="4"/>
  <c r="D690" i="4"/>
  <c r="C690" i="4"/>
  <c r="D689" i="4"/>
  <c r="C689" i="4"/>
  <c r="D688" i="4"/>
  <c r="C688" i="4"/>
  <c r="D687" i="4"/>
  <c r="C687" i="4"/>
  <c r="D686" i="4"/>
  <c r="C686" i="4"/>
  <c r="D685" i="4"/>
  <c r="C685" i="4"/>
  <c r="D684" i="4"/>
  <c r="C684" i="4"/>
  <c r="D683" i="4"/>
  <c r="C683" i="4"/>
  <c r="D682" i="4"/>
  <c r="C682" i="4"/>
  <c r="D681" i="4"/>
  <c r="C681" i="4"/>
  <c r="D680" i="4"/>
  <c r="C680" i="4"/>
  <c r="D679" i="4"/>
  <c r="C679" i="4"/>
  <c r="D678" i="4"/>
  <c r="C678" i="4"/>
  <c r="D677" i="4"/>
  <c r="C677" i="4"/>
  <c r="D676" i="4"/>
  <c r="C676" i="4"/>
  <c r="D675" i="4"/>
  <c r="C675" i="4"/>
  <c r="D674" i="4"/>
  <c r="C674" i="4"/>
  <c r="D673" i="4"/>
  <c r="C673" i="4"/>
  <c r="D672" i="4"/>
  <c r="C672" i="4"/>
  <c r="D671" i="4"/>
  <c r="C671" i="4"/>
  <c r="D670" i="4"/>
  <c r="C670" i="4"/>
  <c r="D669" i="4"/>
  <c r="C669" i="4"/>
  <c r="D668" i="4"/>
  <c r="C668" i="4"/>
  <c r="D667" i="4"/>
  <c r="C667" i="4"/>
  <c r="D666" i="4"/>
  <c r="C666" i="4"/>
  <c r="D665" i="4"/>
  <c r="C665" i="4"/>
  <c r="D664" i="4"/>
  <c r="C664" i="4"/>
  <c r="D663" i="4"/>
  <c r="C663" i="4"/>
  <c r="D662" i="4"/>
  <c r="C662" i="4"/>
  <c r="D661" i="4"/>
  <c r="C661" i="4"/>
  <c r="D660" i="4"/>
  <c r="C660" i="4"/>
  <c r="D659" i="4"/>
  <c r="C659" i="4"/>
  <c r="D658" i="4"/>
  <c r="C658" i="4"/>
  <c r="D657" i="4"/>
  <c r="C657" i="4"/>
  <c r="D656" i="4"/>
  <c r="C656" i="4"/>
  <c r="D655" i="4"/>
  <c r="C655" i="4"/>
  <c r="D654" i="4"/>
  <c r="C654" i="4"/>
  <c r="D653" i="4"/>
  <c r="C653" i="4"/>
  <c r="D652" i="4"/>
  <c r="C652" i="4"/>
  <c r="D651" i="4"/>
  <c r="C651" i="4"/>
  <c r="D650" i="4"/>
  <c r="C650" i="4"/>
  <c r="D649" i="4"/>
  <c r="C649" i="4"/>
  <c r="D648" i="4"/>
  <c r="C648" i="4"/>
  <c r="D647" i="4"/>
  <c r="C647" i="4"/>
  <c r="D646" i="4"/>
  <c r="C646" i="4"/>
  <c r="D645" i="4"/>
  <c r="C645" i="4"/>
  <c r="D644" i="4"/>
  <c r="C644" i="4"/>
  <c r="D643" i="4"/>
  <c r="C643" i="4"/>
  <c r="D642" i="4"/>
  <c r="C642" i="4"/>
  <c r="D641" i="4"/>
  <c r="C641" i="4"/>
  <c r="D640" i="4"/>
  <c r="C640" i="4"/>
  <c r="D639" i="4"/>
  <c r="C639" i="4"/>
  <c r="D638" i="4"/>
  <c r="C638" i="4"/>
  <c r="D637" i="4"/>
  <c r="C637" i="4"/>
  <c r="D636" i="4"/>
  <c r="C636" i="4"/>
  <c r="D635" i="4"/>
  <c r="C635" i="4"/>
  <c r="D634" i="4"/>
  <c r="C634" i="4"/>
  <c r="D633" i="4"/>
  <c r="C633" i="4"/>
  <c r="D632" i="4"/>
  <c r="C632" i="4"/>
  <c r="D631" i="4"/>
  <c r="C631" i="4"/>
  <c r="D630" i="4"/>
  <c r="C630" i="4"/>
  <c r="D629" i="4"/>
  <c r="C629" i="4"/>
  <c r="D628" i="4"/>
  <c r="C628" i="4"/>
  <c r="D627" i="4"/>
  <c r="C627" i="4"/>
  <c r="D626" i="4"/>
  <c r="C626" i="4"/>
  <c r="D625" i="4"/>
  <c r="C625" i="4"/>
  <c r="D624" i="4"/>
  <c r="C624" i="4"/>
  <c r="D623" i="4"/>
  <c r="C623" i="4"/>
  <c r="D622" i="4"/>
  <c r="C622" i="4"/>
  <c r="D621" i="4"/>
  <c r="C621" i="4"/>
  <c r="D620" i="4"/>
  <c r="C620" i="4"/>
  <c r="D619" i="4"/>
  <c r="C619" i="4"/>
  <c r="D618" i="4"/>
  <c r="C618" i="4"/>
  <c r="D617" i="4"/>
  <c r="C617" i="4"/>
  <c r="D616" i="4"/>
  <c r="C616" i="4"/>
  <c r="D615" i="4"/>
  <c r="C615" i="4"/>
  <c r="D614" i="4"/>
  <c r="C614" i="4"/>
  <c r="D613" i="4"/>
  <c r="C613" i="4"/>
  <c r="D612" i="4"/>
  <c r="C612" i="4"/>
  <c r="D611" i="4"/>
  <c r="C611" i="4"/>
  <c r="D610" i="4"/>
  <c r="C610" i="4"/>
  <c r="D609" i="4"/>
  <c r="C609" i="4"/>
  <c r="D608" i="4"/>
  <c r="C608" i="4"/>
  <c r="D607" i="4"/>
  <c r="C607" i="4"/>
  <c r="D606" i="4"/>
  <c r="C606" i="4"/>
  <c r="D605" i="4"/>
  <c r="C605" i="4"/>
  <c r="D604" i="4"/>
  <c r="C604" i="4"/>
  <c r="D603" i="4"/>
  <c r="C603" i="4"/>
  <c r="D602" i="4"/>
  <c r="C602" i="4"/>
  <c r="D601" i="4"/>
  <c r="C601" i="4"/>
  <c r="D600" i="4"/>
  <c r="C600" i="4"/>
  <c r="D599" i="4"/>
  <c r="C599" i="4"/>
  <c r="D598" i="4"/>
  <c r="C598" i="4"/>
  <c r="D597" i="4"/>
  <c r="C597" i="4"/>
  <c r="D596" i="4"/>
  <c r="C596" i="4"/>
  <c r="D595" i="4"/>
  <c r="C595" i="4"/>
  <c r="D594" i="4"/>
  <c r="C594" i="4"/>
  <c r="D593" i="4"/>
  <c r="C593" i="4"/>
  <c r="D592" i="4"/>
  <c r="C592" i="4"/>
  <c r="D591" i="4"/>
  <c r="C591" i="4"/>
  <c r="D590" i="4"/>
  <c r="C590" i="4"/>
  <c r="D589" i="4"/>
  <c r="C589" i="4"/>
  <c r="D588" i="4"/>
  <c r="C588" i="4"/>
  <c r="D587" i="4"/>
  <c r="C587" i="4"/>
  <c r="D586" i="4"/>
  <c r="C586" i="4"/>
  <c r="D585" i="4"/>
  <c r="C585" i="4"/>
  <c r="D584" i="4"/>
  <c r="C584" i="4"/>
  <c r="D583" i="4"/>
  <c r="C583" i="4"/>
  <c r="D582" i="4"/>
  <c r="C582" i="4"/>
  <c r="D581" i="4"/>
  <c r="C581" i="4"/>
  <c r="D580" i="4"/>
  <c r="C580" i="4"/>
  <c r="D579" i="4"/>
  <c r="C579" i="4"/>
  <c r="D578" i="4"/>
  <c r="P578" i="4" s="1"/>
  <c r="C578" i="4"/>
  <c r="D577" i="4"/>
  <c r="C577" i="4"/>
  <c r="D576" i="4"/>
  <c r="C576" i="4"/>
  <c r="D575" i="4"/>
  <c r="C575" i="4"/>
  <c r="D574" i="4"/>
  <c r="C574" i="4"/>
  <c r="D573" i="4"/>
  <c r="C573" i="4"/>
  <c r="D572" i="4"/>
  <c r="C572" i="4"/>
  <c r="D571" i="4"/>
  <c r="C571" i="4"/>
  <c r="D570" i="4"/>
  <c r="C570" i="4"/>
  <c r="D569" i="4"/>
  <c r="C569" i="4"/>
  <c r="D568" i="4"/>
  <c r="C568" i="4"/>
  <c r="D567" i="4"/>
  <c r="C567" i="4"/>
  <c r="D566" i="4"/>
  <c r="C566" i="4"/>
  <c r="D565" i="4"/>
  <c r="C565" i="4"/>
  <c r="D564" i="4"/>
  <c r="C564" i="4"/>
  <c r="D563" i="4"/>
  <c r="C563" i="4"/>
  <c r="D562" i="4"/>
  <c r="C562" i="4"/>
  <c r="D561" i="4"/>
  <c r="C561" i="4"/>
  <c r="D560" i="4"/>
  <c r="C560" i="4"/>
  <c r="D559" i="4"/>
  <c r="C559" i="4"/>
  <c r="D558" i="4"/>
  <c r="C558" i="4"/>
  <c r="D557" i="4"/>
  <c r="C557" i="4"/>
  <c r="D556" i="4"/>
  <c r="C556" i="4"/>
  <c r="D555" i="4"/>
  <c r="C555" i="4"/>
  <c r="D554" i="4"/>
  <c r="C554" i="4"/>
  <c r="D553" i="4"/>
  <c r="C553" i="4"/>
  <c r="D552" i="4"/>
  <c r="C552" i="4"/>
  <c r="D551" i="4"/>
  <c r="C551" i="4"/>
  <c r="D550" i="4"/>
  <c r="C550" i="4"/>
  <c r="D549" i="4"/>
  <c r="C549" i="4"/>
  <c r="D548" i="4"/>
  <c r="C548" i="4"/>
  <c r="D547" i="4"/>
  <c r="C547" i="4"/>
  <c r="D546" i="4"/>
  <c r="C546" i="4"/>
  <c r="D545" i="4"/>
  <c r="C545" i="4"/>
  <c r="D544" i="4"/>
  <c r="C544" i="4"/>
  <c r="D543" i="4"/>
  <c r="C543" i="4"/>
  <c r="D542" i="4"/>
  <c r="C542" i="4"/>
  <c r="D541" i="4"/>
  <c r="C541" i="4"/>
  <c r="D540" i="4"/>
  <c r="C540" i="4"/>
  <c r="D539" i="4"/>
  <c r="C539" i="4"/>
  <c r="D538" i="4"/>
  <c r="C538" i="4"/>
  <c r="D537" i="4"/>
  <c r="C537" i="4"/>
  <c r="D536" i="4"/>
  <c r="C536" i="4"/>
  <c r="D535" i="4"/>
  <c r="C535" i="4"/>
  <c r="D534" i="4"/>
  <c r="C534" i="4"/>
  <c r="D533" i="4"/>
  <c r="C533" i="4"/>
  <c r="D532" i="4"/>
  <c r="C532" i="4"/>
  <c r="D531" i="4"/>
  <c r="C531" i="4"/>
  <c r="D530" i="4"/>
  <c r="C530" i="4"/>
  <c r="D529" i="4"/>
  <c r="C529" i="4"/>
  <c r="D528" i="4"/>
  <c r="C528" i="4"/>
  <c r="D527" i="4"/>
  <c r="C527" i="4"/>
  <c r="D526" i="4"/>
  <c r="C526" i="4"/>
  <c r="D525" i="4"/>
  <c r="C525" i="4"/>
  <c r="D524" i="4"/>
  <c r="C524" i="4"/>
  <c r="D523" i="4"/>
  <c r="C523" i="4"/>
  <c r="D522" i="4"/>
  <c r="C522" i="4"/>
  <c r="D521" i="4"/>
  <c r="C521" i="4"/>
  <c r="D520" i="4"/>
  <c r="C520" i="4"/>
  <c r="D519" i="4"/>
  <c r="C519" i="4"/>
  <c r="D518" i="4"/>
  <c r="C518" i="4"/>
  <c r="D517" i="4"/>
  <c r="C517" i="4"/>
  <c r="D516" i="4"/>
  <c r="C516" i="4"/>
  <c r="D515" i="4"/>
  <c r="C515" i="4"/>
  <c r="D514" i="4"/>
  <c r="C514" i="4"/>
  <c r="D513" i="4"/>
  <c r="C513" i="4"/>
  <c r="D512" i="4"/>
  <c r="C512" i="4"/>
  <c r="D511" i="4"/>
  <c r="C511" i="4"/>
  <c r="D510" i="4"/>
  <c r="C510" i="4"/>
  <c r="D509" i="4"/>
  <c r="H509" i="4" s="1"/>
  <c r="C509" i="4"/>
  <c r="D508" i="4"/>
  <c r="T508" i="4" s="1"/>
  <c r="C508" i="4"/>
  <c r="D507" i="4"/>
  <c r="C507" i="4"/>
  <c r="D506" i="4"/>
  <c r="C506" i="4"/>
  <c r="D505" i="4"/>
  <c r="C505" i="4"/>
  <c r="D504" i="4"/>
  <c r="C504" i="4"/>
  <c r="D503" i="4"/>
  <c r="C503" i="4"/>
  <c r="D502" i="4"/>
  <c r="C502" i="4"/>
  <c r="D501" i="4"/>
  <c r="C501" i="4"/>
  <c r="D500" i="4"/>
  <c r="C500" i="4"/>
  <c r="D499" i="4"/>
  <c r="C499" i="4"/>
  <c r="D498" i="4"/>
  <c r="C498" i="4"/>
  <c r="D497" i="4"/>
  <c r="C497" i="4"/>
  <c r="D496" i="4"/>
  <c r="C496" i="4"/>
  <c r="D495" i="4"/>
  <c r="C495" i="4"/>
  <c r="D494" i="4"/>
  <c r="C494" i="4"/>
  <c r="D493" i="4"/>
  <c r="C493" i="4"/>
  <c r="D492" i="4"/>
  <c r="C492" i="4"/>
  <c r="D491" i="4"/>
  <c r="C491" i="4"/>
  <c r="D490" i="4"/>
  <c r="C490" i="4"/>
  <c r="D489" i="4"/>
  <c r="C489" i="4"/>
  <c r="D488" i="4"/>
  <c r="C488" i="4"/>
  <c r="D487" i="4"/>
  <c r="C487" i="4"/>
  <c r="D486" i="4"/>
  <c r="J486" i="4" s="1"/>
  <c r="C486" i="4"/>
  <c r="D485" i="4"/>
  <c r="C485" i="4"/>
  <c r="D484" i="4"/>
  <c r="C484" i="4"/>
  <c r="D483" i="4"/>
  <c r="C483" i="4"/>
  <c r="D482" i="4"/>
  <c r="C482" i="4"/>
  <c r="D481" i="4"/>
  <c r="C481" i="4"/>
  <c r="D480" i="4"/>
  <c r="C480" i="4"/>
  <c r="D479" i="4"/>
  <c r="C479" i="4"/>
  <c r="D478" i="4"/>
  <c r="C478" i="4"/>
  <c r="D477" i="4"/>
  <c r="C477" i="4"/>
  <c r="D476" i="4"/>
  <c r="C476" i="4"/>
  <c r="D475" i="4"/>
  <c r="C475" i="4"/>
  <c r="D474" i="4"/>
  <c r="C474" i="4"/>
  <c r="D473" i="4"/>
  <c r="C473" i="4"/>
  <c r="D472" i="4"/>
  <c r="C472" i="4"/>
  <c r="D471" i="4"/>
  <c r="C471" i="4"/>
  <c r="D470" i="4"/>
  <c r="C470" i="4"/>
  <c r="D469" i="4"/>
  <c r="C469" i="4"/>
  <c r="D468" i="4"/>
  <c r="C468" i="4"/>
  <c r="D467" i="4"/>
  <c r="C467" i="4"/>
  <c r="D466" i="4"/>
  <c r="C466" i="4"/>
  <c r="D465" i="4"/>
  <c r="C465" i="4"/>
  <c r="D464" i="4"/>
  <c r="C464" i="4"/>
  <c r="D463" i="4"/>
  <c r="P463" i="4" s="1"/>
  <c r="C463" i="4"/>
  <c r="D462" i="4"/>
  <c r="C462" i="4"/>
  <c r="D461" i="4"/>
  <c r="C461" i="4"/>
  <c r="D460" i="4"/>
  <c r="C460" i="4"/>
  <c r="D459" i="4"/>
  <c r="C459" i="4"/>
  <c r="D458" i="4"/>
  <c r="C458" i="4"/>
  <c r="D457" i="4"/>
  <c r="C457" i="4"/>
  <c r="D456" i="4"/>
  <c r="C456" i="4"/>
  <c r="D455" i="4"/>
  <c r="C455" i="4"/>
  <c r="D454" i="4"/>
  <c r="T454" i="4" s="1"/>
  <c r="C454" i="4"/>
  <c r="D453" i="4"/>
  <c r="C453" i="4"/>
  <c r="D452" i="4"/>
  <c r="C452" i="4"/>
  <c r="D451" i="4"/>
  <c r="C451" i="4"/>
  <c r="D450" i="4"/>
  <c r="C450" i="4"/>
  <c r="D449" i="4"/>
  <c r="C449" i="4"/>
  <c r="D448" i="4"/>
  <c r="C448" i="4"/>
  <c r="D447" i="4"/>
  <c r="C447" i="4"/>
  <c r="D446" i="4"/>
  <c r="C446" i="4"/>
  <c r="D445" i="4"/>
  <c r="C445" i="4"/>
  <c r="D444" i="4"/>
  <c r="C444" i="4"/>
  <c r="D443" i="4"/>
  <c r="C443" i="4"/>
  <c r="D442" i="4"/>
  <c r="C442" i="4"/>
  <c r="D441" i="4"/>
  <c r="C441" i="4"/>
  <c r="D440" i="4"/>
  <c r="C440" i="4"/>
  <c r="D439" i="4"/>
  <c r="C439" i="4"/>
  <c r="D438" i="4"/>
  <c r="C438" i="4"/>
  <c r="D437" i="4"/>
  <c r="C437" i="4"/>
  <c r="D436" i="4"/>
  <c r="C436" i="4"/>
  <c r="D435" i="4"/>
  <c r="C435" i="4"/>
  <c r="D434" i="4"/>
  <c r="C434" i="4"/>
  <c r="D433" i="4"/>
  <c r="C433" i="4"/>
  <c r="D432" i="4"/>
  <c r="V432" i="4" s="1"/>
  <c r="C432" i="4"/>
  <c r="D431" i="4"/>
  <c r="C431" i="4"/>
  <c r="D430" i="4"/>
  <c r="C430" i="4"/>
  <c r="D429" i="4"/>
  <c r="C429" i="4"/>
  <c r="D428" i="4"/>
  <c r="C428" i="4"/>
  <c r="D427" i="4"/>
  <c r="C427" i="4"/>
  <c r="D426" i="4"/>
  <c r="N426" i="4" s="1"/>
  <c r="C426" i="4"/>
  <c r="D425" i="4"/>
  <c r="C425" i="4"/>
  <c r="D424" i="4"/>
  <c r="C424" i="4"/>
  <c r="D423" i="4"/>
  <c r="C423" i="4"/>
  <c r="D422" i="4"/>
  <c r="V422" i="4" s="1"/>
  <c r="C422" i="4"/>
  <c r="D421" i="4"/>
  <c r="C421" i="4"/>
  <c r="D420" i="4"/>
  <c r="C420" i="4"/>
  <c r="D419" i="4"/>
  <c r="C419" i="4"/>
  <c r="D418" i="4"/>
  <c r="C418" i="4"/>
  <c r="D417" i="4"/>
  <c r="C417" i="4"/>
  <c r="D416" i="4"/>
  <c r="C416" i="4"/>
  <c r="D415" i="4"/>
  <c r="C415" i="4"/>
  <c r="D414" i="4"/>
  <c r="C414" i="4"/>
  <c r="D413" i="4"/>
  <c r="C413" i="4"/>
  <c r="D412" i="4"/>
  <c r="J412" i="4" s="1"/>
  <c r="C412" i="4"/>
  <c r="D411" i="4"/>
  <c r="V411" i="4" s="1"/>
  <c r="C411" i="4"/>
  <c r="D410" i="4"/>
  <c r="C410" i="4"/>
  <c r="D409" i="4"/>
  <c r="C409" i="4"/>
  <c r="D408" i="4"/>
  <c r="C408" i="4"/>
  <c r="D407" i="4"/>
  <c r="C407" i="4"/>
  <c r="D406" i="4"/>
  <c r="C406" i="4"/>
  <c r="D405" i="4"/>
  <c r="C405" i="4"/>
  <c r="D404" i="4"/>
  <c r="C404" i="4"/>
  <c r="D403" i="4"/>
  <c r="C403" i="4"/>
  <c r="D402" i="4"/>
  <c r="C402" i="4"/>
  <c r="D401" i="4"/>
  <c r="C401" i="4"/>
  <c r="D400" i="4"/>
  <c r="C400" i="4"/>
  <c r="D399" i="4"/>
  <c r="C399" i="4"/>
  <c r="D398" i="4"/>
  <c r="T398" i="4" s="1"/>
  <c r="C398" i="4"/>
  <c r="D397" i="4"/>
  <c r="C397" i="4"/>
  <c r="D396" i="4"/>
  <c r="C396" i="4"/>
  <c r="D395" i="4"/>
  <c r="C395" i="4"/>
  <c r="D394" i="4"/>
  <c r="J394" i="4" s="1"/>
  <c r="C394" i="4"/>
  <c r="D393" i="4"/>
  <c r="V393" i="4" s="1"/>
  <c r="C393" i="4"/>
  <c r="D392" i="4"/>
  <c r="C392" i="4"/>
  <c r="D391" i="4"/>
  <c r="C391" i="4"/>
  <c r="D390" i="4"/>
  <c r="C390" i="4"/>
  <c r="D389" i="4"/>
  <c r="C389" i="4"/>
  <c r="D388" i="4"/>
  <c r="C388" i="4"/>
  <c r="D387" i="4"/>
  <c r="C387" i="4"/>
  <c r="D386" i="4"/>
  <c r="C386" i="4"/>
  <c r="D385" i="4"/>
  <c r="C385" i="4"/>
  <c r="D384" i="4"/>
  <c r="C384" i="4"/>
  <c r="D383" i="4"/>
  <c r="C383" i="4"/>
  <c r="D382" i="4"/>
  <c r="C382" i="4"/>
  <c r="D381" i="4"/>
  <c r="C381" i="4"/>
  <c r="D380" i="4"/>
  <c r="T380" i="4" s="1"/>
  <c r="C380" i="4"/>
  <c r="D379" i="4"/>
  <c r="C379" i="4"/>
  <c r="D378" i="4"/>
  <c r="C378" i="4"/>
  <c r="D377" i="4"/>
  <c r="C377" i="4"/>
  <c r="D376" i="4"/>
  <c r="J376" i="4" s="1"/>
  <c r="C376" i="4"/>
  <c r="D375" i="4"/>
  <c r="C375" i="4"/>
  <c r="D374" i="4"/>
  <c r="C374" i="4"/>
  <c r="D373" i="4"/>
  <c r="C373" i="4"/>
  <c r="D372" i="4"/>
  <c r="C372" i="4"/>
  <c r="D371" i="4"/>
  <c r="C371" i="4"/>
  <c r="D370" i="4"/>
  <c r="C370" i="4"/>
  <c r="D369" i="4"/>
  <c r="C369" i="4"/>
  <c r="D368" i="4"/>
  <c r="C368" i="4"/>
  <c r="D367" i="4"/>
  <c r="C367" i="4"/>
  <c r="D366" i="4"/>
  <c r="C366" i="4"/>
  <c r="D365" i="4"/>
  <c r="C365" i="4"/>
  <c r="D364" i="4"/>
  <c r="C364" i="4"/>
  <c r="D363" i="4"/>
  <c r="C363" i="4"/>
  <c r="D362" i="4"/>
  <c r="T362" i="4" s="1"/>
  <c r="C362" i="4"/>
  <c r="D361" i="4"/>
  <c r="C361" i="4"/>
  <c r="D360" i="4"/>
  <c r="C360" i="4"/>
  <c r="D359" i="4"/>
  <c r="C359" i="4"/>
  <c r="D358" i="4"/>
  <c r="J358" i="4" s="1"/>
  <c r="C358" i="4"/>
  <c r="D357" i="4"/>
  <c r="V357" i="4" s="1"/>
  <c r="C357" i="4"/>
  <c r="D356" i="4"/>
  <c r="C356" i="4"/>
  <c r="D355" i="4"/>
  <c r="C355" i="4"/>
  <c r="D354" i="4"/>
  <c r="C354" i="4"/>
  <c r="D353" i="4"/>
  <c r="C353" i="4"/>
  <c r="D352" i="4"/>
  <c r="C352" i="4"/>
  <c r="D351" i="4"/>
  <c r="C351" i="4"/>
  <c r="D350" i="4"/>
  <c r="C350" i="4"/>
  <c r="D349" i="4"/>
  <c r="C349" i="4"/>
  <c r="D348" i="4"/>
  <c r="C348" i="4"/>
  <c r="D347" i="4"/>
  <c r="C347" i="4"/>
  <c r="D346" i="4"/>
  <c r="C346" i="4"/>
  <c r="D345" i="4"/>
  <c r="C345" i="4"/>
  <c r="D344" i="4"/>
  <c r="T344" i="4" s="1"/>
  <c r="C344" i="4"/>
  <c r="D343" i="4"/>
  <c r="C343" i="4"/>
  <c r="D342" i="4"/>
  <c r="C342" i="4"/>
  <c r="D341" i="4"/>
  <c r="C341" i="4"/>
  <c r="D340" i="4"/>
  <c r="J340" i="4" s="1"/>
  <c r="C340" i="4"/>
  <c r="D339" i="4"/>
  <c r="V339" i="4" s="1"/>
  <c r="C339" i="4"/>
  <c r="D338" i="4"/>
  <c r="C338" i="4"/>
  <c r="D337" i="4"/>
  <c r="C337" i="4"/>
  <c r="D336" i="4"/>
  <c r="C336" i="4"/>
  <c r="D335" i="4"/>
  <c r="C335" i="4"/>
  <c r="D334" i="4"/>
  <c r="C334" i="4"/>
  <c r="D333" i="4"/>
  <c r="C333" i="4"/>
  <c r="D332" i="4"/>
  <c r="C332" i="4"/>
  <c r="D331" i="4"/>
  <c r="C331" i="4"/>
  <c r="D330" i="4"/>
  <c r="C330" i="4"/>
  <c r="D329" i="4"/>
  <c r="C329" i="4"/>
  <c r="D328" i="4"/>
  <c r="C328" i="4"/>
  <c r="D327" i="4"/>
  <c r="C327" i="4"/>
  <c r="D326" i="4"/>
  <c r="T326" i="4" s="1"/>
  <c r="C326" i="4"/>
  <c r="D325" i="4"/>
  <c r="C325" i="4"/>
  <c r="D324" i="4"/>
  <c r="C324" i="4"/>
  <c r="D323" i="4"/>
  <c r="C323" i="4"/>
  <c r="D322" i="4"/>
  <c r="J322" i="4" s="1"/>
  <c r="C322" i="4"/>
  <c r="D321" i="4"/>
  <c r="C321" i="4"/>
  <c r="D320" i="4"/>
  <c r="C320" i="4"/>
  <c r="D319" i="4"/>
  <c r="C319" i="4"/>
  <c r="D318" i="4"/>
  <c r="C318" i="4"/>
  <c r="D317" i="4"/>
  <c r="C317" i="4"/>
  <c r="D316" i="4"/>
  <c r="C316" i="4"/>
  <c r="D315" i="4"/>
  <c r="C315" i="4"/>
  <c r="D314" i="4"/>
  <c r="C314" i="4"/>
  <c r="D313" i="4"/>
  <c r="C313" i="4"/>
  <c r="D312" i="4"/>
  <c r="C312" i="4"/>
  <c r="D311" i="4"/>
  <c r="C311" i="4"/>
  <c r="D310" i="4"/>
  <c r="C310" i="4"/>
  <c r="D309" i="4"/>
  <c r="C309" i="4"/>
  <c r="D308" i="4"/>
  <c r="T308" i="4" s="1"/>
  <c r="C308" i="4"/>
  <c r="D307" i="4"/>
  <c r="C307" i="4"/>
  <c r="D306" i="4"/>
  <c r="C306" i="4"/>
  <c r="D305" i="4"/>
  <c r="C305" i="4"/>
  <c r="D304" i="4"/>
  <c r="J304" i="4" s="1"/>
  <c r="C304" i="4"/>
  <c r="D303" i="4"/>
  <c r="V303" i="4" s="1"/>
  <c r="C303" i="4"/>
  <c r="D302" i="4"/>
  <c r="C302" i="4"/>
  <c r="D301" i="4"/>
  <c r="C301" i="4"/>
  <c r="D300" i="4"/>
  <c r="C300" i="4"/>
  <c r="D299" i="4"/>
  <c r="C299" i="4"/>
  <c r="D298" i="4"/>
  <c r="C298" i="4"/>
  <c r="D297" i="4"/>
  <c r="C297" i="4"/>
  <c r="D296" i="4"/>
  <c r="C296" i="4"/>
  <c r="D295" i="4"/>
  <c r="C295" i="4"/>
  <c r="D294" i="4"/>
  <c r="C294" i="4"/>
  <c r="D293" i="4"/>
  <c r="C293" i="4"/>
  <c r="D292" i="4"/>
  <c r="C292" i="4"/>
  <c r="D291" i="4"/>
  <c r="C291" i="4"/>
  <c r="D290" i="4"/>
  <c r="T290" i="4" s="1"/>
  <c r="C290" i="4"/>
  <c r="D289" i="4"/>
  <c r="C289" i="4"/>
  <c r="D288" i="4"/>
  <c r="C288" i="4"/>
  <c r="D287" i="4"/>
  <c r="C287" i="4"/>
  <c r="D286" i="4"/>
  <c r="V286" i="4" s="1"/>
  <c r="C286" i="4"/>
  <c r="D285" i="4"/>
  <c r="C285" i="4"/>
  <c r="D284" i="4"/>
  <c r="T284" i="4" s="1"/>
  <c r="C284" i="4"/>
  <c r="D283" i="4"/>
  <c r="C283" i="4"/>
  <c r="D282" i="4"/>
  <c r="C282" i="4"/>
  <c r="R282" i="4" s="1"/>
  <c r="D281" i="4"/>
  <c r="C281" i="4"/>
  <c r="D280" i="4"/>
  <c r="C280" i="4"/>
  <c r="D279" i="4"/>
  <c r="C279" i="4"/>
  <c r="D278" i="4"/>
  <c r="T278" i="4" s="1"/>
  <c r="C278" i="4"/>
  <c r="D277" i="4"/>
  <c r="C277" i="4"/>
  <c r="D276" i="4"/>
  <c r="C276" i="4"/>
  <c r="D275" i="4"/>
  <c r="C275" i="4"/>
  <c r="D274" i="4"/>
  <c r="J274" i="4" s="1"/>
  <c r="C274" i="4"/>
  <c r="D273" i="4"/>
  <c r="C273" i="4"/>
  <c r="D272" i="4"/>
  <c r="T272" i="4" s="1"/>
  <c r="C272" i="4"/>
  <c r="D271" i="4"/>
  <c r="C271" i="4"/>
  <c r="D270" i="4"/>
  <c r="C270" i="4"/>
  <c r="R270" i="4" s="1"/>
  <c r="D269" i="4"/>
  <c r="C269" i="4"/>
  <c r="D268" i="4"/>
  <c r="J268" i="4" s="1"/>
  <c r="C268" i="4"/>
  <c r="D267" i="4"/>
  <c r="C267" i="4"/>
  <c r="D266" i="4"/>
  <c r="T266" i="4" s="1"/>
  <c r="C266" i="4"/>
  <c r="D265" i="4"/>
  <c r="C265" i="4"/>
  <c r="D264" i="4"/>
  <c r="C264" i="4"/>
  <c r="R264" i="4" s="1"/>
  <c r="D263" i="4"/>
  <c r="C263" i="4"/>
  <c r="D262" i="4"/>
  <c r="C262" i="4"/>
  <c r="D261" i="4"/>
  <c r="C261" i="4"/>
  <c r="D260" i="4"/>
  <c r="T260" i="4" s="1"/>
  <c r="C260" i="4"/>
  <c r="D259" i="4"/>
  <c r="C259" i="4"/>
  <c r="D258" i="4"/>
  <c r="C258" i="4"/>
  <c r="D257" i="4"/>
  <c r="C257" i="4"/>
  <c r="D256" i="4"/>
  <c r="J256" i="4" s="1"/>
  <c r="C256" i="4"/>
  <c r="D255" i="4"/>
  <c r="C255" i="4"/>
  <c r="D254" i="4"/>
  <c r="T254" i="4" s="1"/>
  <c r="C254" i="4"/>
  <c r="D253" i="4"/>
  <c r="C253" i="4"/>
  <c r="D252" i="4"/>
  <c r="C252" i="4"/>
  <c r="R252" i="4" s="1"/>
  <c r="D251" i="4"/>
  <c r="C251" i="4"/>
  <c r="D250" i="4"/>
  <c r="C250" i="4"/>
  <c r="D249" i="4"/>
  <c r="C249" i="4"/>
  <c r="D248" i="4"/>
  <c r="T248" i="4" s="1"/>
  <c r="C248" i="4"/>
  <c r="D247" i="4"/>
  <c r="C247" i="4"/>
  <c r="D246" i="4"/>
  <c r="C246" i="4"/>
  <c r="R246" i="4" s="1"/>
  <c r="D245" i="4"/>
  <c r="C245" i="4"/>
  <c r="D244" i="4"/>
  <c r="C244" i="4"/>
  <c r="D243" i="4"/>
  <c r="C243" i="4"/>
  <c r="D242" i="4"/>
  <c r="T242" i="4" s="1"/>
  <c r="C242" i="4"/>
  <c r="D241" i="4"/>
  <c r="C241" i="4"/>
  <c r="D240" i="4"/>
  <c r="C240" i="4"/>
  <c r="D239" i="4"/>
  <c r="C239" i="4"/>
  <c r="D238" i="4"/>
  <c r="J238" i="4" s="1"/>
  <c r="C238" i="4"/>
  <c r="D237" i="4"/>
  <c r="C237" i="4"/>
  <c r="D236" i="4"/>
  <c r="T236" i="4" s="1"/>
  <c r="C236" i="4"/>
  <c r="D235" i="4"/>
  <c r="C235" i="4"/>
  <c r="D234" i="4"/>
  <c r="C234" i="4"/>
  <c r="R234" i="4" s="1"/>
  <c r="D233" i="4"/>
  <c r="C233" i="4"/>
  <c r="D232" i="4"/>
  <c r="C232" i="4"/>
  <c r="D231" i="4"/>
  <c r="C231" i="4"/>
  <c r="D230" i="4"/>
  <c r="T230" i="4" s="1"/>
  <c r="C230" i="4"/>
  <c r="D229" i="4"/>
  <c r="C229" i="4"/>
  <c r="D228" i="4"/>
  <c r="C228" i="4"/>
  <c r="R228" i="4" s="1"/>
  <c r="D227" i="4"/>
  <c r="C227" i="4"/>
  <c r="D226" i="4"/>
  <c r="C226" i="4"/>
  <c r="D225" i="4"/>
  <c r="C225" i="4"/>
  <c r="D224" i="4"/>
  <c r="T224" i="4" s="1"/>
  <c r="C224" i="4"/>
  <c r="D223" i="4"/>
  <c r="C223" i="4"/>
  <c r="D222" i="4"/>
  <c r="C222" i="4"/>
  <c r="D221" i="4"/>
  <c r="C221" i="4"/>
  <c r="D220" i="4"/>
  <c r="J220" i="4" s="1"/>
  <c r="C220" i="4"/>
  <c r="D219" i="4"/>
  <c r="C219" i="4"/>
  <c r="D218" i="4"/>
  <c r="T218" i="4" s="1"/>
  <c r="C218" i="4"/>
  <c r="D217" i="4"/>
  <c r="C217" i="4"/>
  <c r="D216" i="4"/>
  <c r="C216" i="4"/>
  <c r="R216" i="4" s="1"/>
  <c r="D215" i="4"/>
  <c r="C215" i="4"/>
  <c r="D214" i="4"/>
  <c r="C214" i="4"/>
  <c r="D213" i="4"/>
  <c r="C213" i="4"/>
  <c r="D212" i="4"/>
  <c r="T212" i="4" s="1"/>
  <c r="C212" i="4"/>
  <c r="D211" i="4"/>
  <c r="C211" i="4"/>
  <c r="D210" i="4"/>
  <c r="C210" i="4"/>
  <c r="R210" i="4" s="1"/>
  <c r="D209" i="4"/>
  <c r="C209" i="4"/>
  <c r="D208" i="4"/>
  <c r="C208" i="4"/>
  <c r="D207" i="4"/>
  <c r="C207" i="4"/>
  <c r="D206" i="4"/>
  <c r="T206" i="4" s="1"/>
  <c r="C206" i="4"/>
  <c r="D205" i="4"/>
  <c r="C205" i="4"/>
  <c r="D204" i="4"/>
  <c r="C204" i="4"/>
  <c r="D203" i="4"/>
  <c r="C203" i="4"/>
  <c r="D202" i="4"/>
  <c r="C202" i="4"/>
  <c r="D201" i="4"/>
  <c r="C201" i="4"/>
  <c r="D200" i="4"/>
  <c r="T200" i="4" s="1"/>
  <c r="C200" i="4"/>
  <c r="D199" i="4"/>
  <c r="C199" i="4"/>
  <c r="D198" i="4"/>
  <c r="C198" i="4"/>
  <c r="D197" i="4"/>
  <c r="C197" i="4"/>
  <c r="D196" i="4"/>
  <c r="J196" i="4" s="1"/>
  <c r="C196" i="4"/>
  <c r="D195" i="4"/>
  <c r="C195" i="4"/>
  <c r="D194" i="4"/>
  <c r="T194" i="4" s="1"/>
  <c r="C194" i="4"/>
  <c r="D193" i="4"/>
  <c r="C193" i="4"/>
  <c r="D192" i="4"/>
  <c r="C192" i="4"/>
  <c r="R192" i="4" s="1"/>
  <c r="D191" i="4"/>
  <c r="C191" i="4"/>
  <c r="D190" i="4"/>
  <c r="C190" i="4"/>
  <c r="D189" i="4"/>
  <c r="C189" i="4"/>
  <c r="D188" i="4"/>
  <c r="T188" i="4" s="1"/>
  <c r="C188" i="4"/>
  <c r="D187" i="4"/>
  <c r="C187" i="4"/>
  <c r="D186" i="4"/>
  <c r="C186" i="4"/>
  <c r="D185" i="4"/>
  <c r="C185" i="4"/>
  <c r="D184" i="4"/>
  <c r="J184" i="4" s="1"/>
  <c r="C184" i="4"/>
  <c r="D183" i="4"/>
  <c r="C183" i="4"/>
  <c r="D182" i="4"/>
  <c r="T182" i="4" s="1"/>
  <c r="C182" i="4"/>
  <c r="D181" i="4"/>
  <c r="C181" i="4"/>
  <c r="D180" i="4"/>
  <c r="C180" i="4"/>
  <c r="R180" i="4" s="1"/>
  <c r="D179" i="4"/>
  <c r="C179" i="4"/>
  <c r="D178" i="4"/>
  <c r="C178" i="4"/>
  <c r="D177" i="4"/>
  <c r="C177" i="4"/>
  <c r="D176" i="4"/>
  <c r="T176" i="4" s="1"/>
  <c r="C176" i="4"/>
  <c r="D175" i="4"/>
  <c r="C175" i="4"/>
  <c r="D174" i="4"/>
  <c r="C174" i="4"/>
  <c r="D173" i="4"/>
  <c r="C173" i="4"/>
  <c r="D172" i="4"/>
  <c r="C172" i="4"/>
  <c r="D171" i="4"/>
  <c r="C171" i="4"/>
  <c r="D170" i="4"/>
  <c r="T170" i="4" s="1"/>
  <c r="C170" i="4"/>
  <c r="D169" i="4"/>
  <c r="C169" i="4"/>
  <c r="D168" i="4"/>
  <c r="C168" i="4"/>
  <c r="D167" i="4"/>
  <c r="C167" i="4"/>
  <c r="D166" i="4"/>
  <c r="J166" i="4" s="1"/>
  <c r="C166" i="4"/>
  <c r="D165" i="4"/>
  <c r="C165" i="4"/>
  <c r="D164" i="4"/>
  <c r="T164" i="4" s="1"/>
  <c r="C164" i="4"/>
  <c r="D163" i="4"/>
  <c r="C163" i="4"/>
  <c r="D162" i="4"/>
  <c r="C162" i="4"/>
  <c r="D161" i="4"/>
  <c r="C161" i="4"/>
  <c r="D160" i="4"/>
  <c r="J160" i="4" s="1"/>
  <c r="C160" i="4"/>
  <c r="D159" i="4"/>
  <c r="C159" i="4"/>
  <c r="D158" i="4"/>
  <c r="T158" i="4" s="1"/>
  <c r="C158" i="4"/>
  <c r="D157" i="4"/>
  <c r="C157" i="4"/>
  <c r="D156" i="4"/>
  <c r="C156" i="4"/>
  <c r="R156" i="4" s="1"/>
  <c r="D155" i="4"/>
  <c r="C155" i="4"/>
  <c r="D154" i="4"/>
  <c r="C154" i="4"/>
  <c r="D153" i="4"/>
  <c r="C153" i="4"/>
  <c r="D152" i="4"/>
  <c r="T152" i="4" s="1"/>
  <c r="C152" i="4"/>
  <c r="D151" i="4"/>
  <c r="C151" i="4"/>
  <c r="D150" i="4"/>
  <c r="C150" i="4"/>
  <c r="D149" i="4"/>
  <c r="C149" i="4"/>
  <c r="D148" i="4"/>
  <c r="J148" i="4" s="1"/>
  <c r="C148" i="4"/>
  <c r="D147" i="4"/>
  <c r="C147" i="4"/>
  <c r="D146" i="4"/>
  <c r="T146" i="4" s="1"/>
  <c r="C146" i="4"/>
  <c r="D145" i="4"/>
  <c r="C145" i="4"/>
  <c r="D144" i="4"/>
  <c r="C144" i="4"/>
  <c r="R144" i="4" s="1"/>
  <c r="D143" i="4"/>
  <c r="C143" i="4"/>
  <c r="D142" i="4"/>
  <c r="C142" i="4"/>
  <c r="D141" i="4"/>
  <c r="C141" i="4"/>
  <c r="D140" i="4"/>
  <c r="T140" i="4" s="1"/>
  <c r="C140" i="4"/>
  <c r="D139" i="4"/>
  <c r="C139" i="4"/>
  <c r="D138" i="4"/>
  <c r="C138" i="4"/>
  <c r="D137" i="4"/>
  <c r="C137" i="4"/>
  <c r="D136" i="4"/>
  <c r="C136" i="4"/>
  <c r="D135" i="4"/>
  <c r="C135" i="4"/>
  <c r="D134" i="4"/>
  <c r="T134" i="4" s="1"/>
  <c r="C134" i="4"/>
  <c r="D133" i="4"/>
  <c r="C133" i="4"/>
  <c r="D132" i="4"/>
  <c r="C132" i="4"/>
  <c r="D131" i="4"/>
  <c r="C131" i="4"/>
  <c r="D130" i="4"/>
  <c r="J130" i="4" s="1"/>
  <c r="C130" i="4"/>
  <c r="D129" i="4"/>
  <c r="C129" i="4"/>
  <c r="D128" i="4"/>
  <c r="T128" i="4" s="1"/>
  <c r="C128" i="4"/>
  <c r="D127" i="4"/>
  <c r="C127" i="4"/>
  <c r="D126" i="4"/>
  <c r="C126" i="4"/>
  <c r="D125" i="4"/>
  <c r="C125" i="4"/>
  <c r="D124" i="4"/>
  <c r="J124" i="4" s="1"/>
  <c r="C124" i="4"/>
  <c r="D123" i="4"/>
  <c r="C123" i="4"/>
  <c r="D122" i="4"/>
  <c r="T122" i="4" s="1"/>
  <c r="C122" i="4"/>
  <c r="D121" i="4"/>
  <c r="C121" i="4"/>
  <c r="D120" i="4"/>
  <c r="C120" i="4"/>
  <c r="R120" i="4" s="1"/>
  <c r="D119" i="4"/>
  <c r="C119" i="4"/>
  <c r="D118" i="4"/>
  <c r="C118" i="4"/>
  <c r="D117" i="4"/>
  <c r="C117" i="4"/>
  <c r="D116" i="4"/>
  <c r="T116" i="4" s="1"/>
  <c r="C116" i="4"/>
  <c r="D115" i="4"/>
  <c r="C115" i="4"/>
  <c r="D114" i="4"/>
  <c r="C114" i="4"/>
  <c r="D113" i="4"/>
  <c r="C113" i="4"/>
  <c r="D112" i="4"/>
  <c r="J112" i="4" s="1"/>
  <c r="C112" i="4"/>
  <c r="D111" i="4"/>
  <c r="C111" i="4"/>
  <c r="D110" i="4"/>
  <c r="T110" i="4" s="1"/>
  <c r="C110" i="4"/>
  <c r="D109" i="4"/>
  <c r="C109" i="4"/>
  <c r="D108" i="4"/>
  <c r="C108" i="4"/>
  <c r="R108" i="4" s="1"/>
  <c r="D107" i="4"/>
  <c r="C107" i="4"/>
  <c r="D106" i="4"/>
  <c r="J106" i="4" s="1"/>
  <c r="C106" i="4"/>
  <c r="D105" i="4"/>
  <c r="C105" i="4"/>
  <c r="D104" i="4"/>
  <c r="T104" i="4" s="1"/>
  <c r="C104" i="4"/>
  <c r="D103" i="4"/>
  <c r="C103" i="4"/>
  <c r="D102" i="4"/>
  <c r="C102" i="4"/>
  <c r="D101" i="4"/>
  <c r="C101" i="4"/>
  <c r="D100" i="4"/>
  <c r="C100" i="4"/>
  <c r="D99" i="4"/>
  <c r="C99" i="4"/>
  <c r="D98" i="4"/>
  <c r="T98" i="4" s="1"/>
  <c r="C98" i="4"/>
  <c r="D97" i="4"/>
  <c r="C97" i="4"/>
  <c r="D96" i="4"/>
  <c r="C96" i="4"/>
  <c r="D95" i="4"/>
  <c r="C95" i="4"/>
  <c r="D94" i="4"/>
  <c r="J94" i="4" s="1"/>
  <c r="C94" i="4"/>
  <c r="D93" i="4"/>
  <c r="C93" i="4"/>
  <c r="D92" i="4"/>
  <c r="T92" i="4" s="1"/>
  <c r="C92" i="4"/>
  <c r="D91" i="4"/>
  <c r="C91" i="4"/>
  <c r="D90" i="4"/>
  <c r="C90" i="4"/>
  <c r="D89" i="4"/>
  <c r="C89" i="4"/>
  <c r="D88" i="4"/>
  <c r="J88" i="4" s="1"/>
  <c r="C88" i="4"/>
  <c r="D87" i="4"/>
  <c r="C87" i="4"/>
  <c r="D86" i="4"/>
  <c r="T86" i="4" s="1"/>
  <c r="C86" i="4"/>
  <c r="D85" i="4"/>
  <c r="C85" i="4"/>
  <c r="D84" i="4"/>
  <c r="C84" i="4"/>
  <c r="R84" i="4" s="1"/>
  <c r="D83" i="4"/>
  <c r="C83" i="4"/>
  <c r="D82" i="4"/>
  <c r="C82" i="4"/>
  <c r="D81" i="4"/>
  <c r="C81" i="4"/>
  <c r="D80" i="4"/>
  <c r="T80" i="4" s="1"/>
  <c r="C80" i="4"/>
  <c r="D79" i="4"/>
  <c r="C79" i="4"/>
  <c r="D78" i="4"/>
  <c r="C78" i="4"/>
  <c r="D77" i="4"/>
  <c r="C77" i="4"/>
  <c r="D76" i="4"/>
  <c r="J76" i="4" s="1"/>
  <c r="C76" i="4"/>
  <c r="D75" i="4"/>
  <c r="C75" i="4"/>
  <c r="D74" i="4"/>
  <c r="T74" i="4" s="1"/>
  <c r="C74" i="4"/>
  <c r="D73" i="4"/>
  <c r="C73" i="4"/>
  <c r="D72" i="4"/>
  <c r="C72" i="4"/>
  <c r="R72" i="4" s="1"/>
  <c r="D71" i="4"/>
  <c r="C71" i="4"/>
  <c r="D70" i="4"/>
  <c r="C70" i="4"/>
  <c r="D69" i="4"/>
  <c r="C69" i="4"/>
  <c r="D68" i="4"/>
  <c r="T68" i="4" s="1"/>
  <c r="C68" i="4"/>
  <c r="D67" i="4"/>
  <c r="C67" i="4"/>
  <c r="D66" i="4"/>
  <c r="C66" i="4"/>
  <c r="D65" i="4"/>
  <c r="C65" i="4"/>
  <c r="D64" i="4"/>
  <c r="C64" i="4"/>
  <c r="D63" i="4"/>
  <c r="C63" i="4"/>
  <c r="D62" i="4"/>
  <c r="T62" i="4" s="1"/>
  <c r="C62" i="4"/>
  <c r="D61" i="4"/>
  <c r="C61" i="4"/>
  <c r="D60" i="4"/>
  <c r="C60" i="4"/>
  <c r="D59" i="4"/>
  <c r="C59" i="4"/>
  <c r="D58" i="4"/>
  <c r="C58" i="4"/>
  <c r="D57" i="4"/>
  <c r="C57" i="4"/>
  <c r="D56" i="4"/>
  <c r="T56" i="4" s="1"/>
  <c r="C56" i="4"/>
  <c r="D55" i="4"/>
  <c r="C55" i="4"/>
  <c r="D54" i="4"/>
  <c r="C54" i="4"/>
  <c r="D53" i="4"/>
  <c r="C53" i="4"/>
  <c r="D52" i="4"/>
  <c r="J52" i="4" s="1"/>
  <c r="C52" i="4"/>
  <c r="D51" i="4"/>
  <c r="C51" i="4"/>
  <c r="D50" i="4"/>
  <c r="T50" i="4" s="1"/>
  <c r="C50" i="4"/>
  <c r="D49" i="4"/>
  <c r="C49" i="4"/>
  <c r="D48" i="4"/>
  <c r="C48" i="4"/>
  <c r="R48" i="4" s="1"/>
  <c r="D47" i="4"/>
  <c r="C47" i="4"/>
  <c r="D46" i="4"/>
  <c r="C46" i="4"/>
  <c r="D45" i="4"/>
  <c r="C45" i="4"/>
  <c r="D44" i="4"/>
  <c r="T44" i="4" s="1"/>
  <c r="C44" i="4"/>
  <c r="D43" i="4"/>
  <c r="C43" i="4"/>
  <c r="D42" i="4"/>
  <c r="C42" i="4"/>
  <c r="D41" i="4"/>
  <c r="C41" i="4"/>
  <c r="D40" i="4"/>
  <c r="J40" i="4" s="1"/>
  <c r="C40" i="4"/>
  <c r="D39" i="4"/>
  <c r="C39" i="4"/>
  <c r="D38" i="4"/>
  <c r="T38" i="4" s="1"/>
  <c r="C38" i="4"/>
  <c r="D37" i="4"/>
  <c r="C37" i="4"/>
  <c r="D36" i="4"/>
  <c r="C36" i="4"/>
  <c r="R36" i="4" s="1"/>
  <c r="D35" i="4"/>
  <c r="C35" i="4"/>
  <c r="D34" i="4"/>
  <c r="C34" i="4"/>
  <c r="D33" i="4"/>
  <c r="C33" i="4"/>
  <c r="D32" i="4"/>
  <c r="T32" i="4" s="1"/>
  <c r="C32" i="4"/>
  <c r="D31" i="4"/>
  <c r="C31" i="4"/>
  <c r="D30" i="4"/>
  <c r="C30" i="4"/>
  <c r="D29" i="4"/>
  <c r="C29" i="4"/>
  <c r="D28" i="4"/>
  <c r="J28" i="4" s="1"/>
  <c r="C28" i="4"/>
  <c r="D27" i="4"/>
  <c r="C27" i="4"/>
  <c r="D26" i="4"/>
  <c r="T26" i="4" s="1"/>
  <c r="C26" i="4"/>
  <c r="D25" i="4"/>
  <c r="C25" i="4"/>
  <c r="D24" i="4"/>
  <c r="C24" i="4"/>
  <c r="R24" i="4" s="1"/>
  <c r="D23" i="4"/>
  <c r="C23" i="4"/>
  <c r="D22" i="4"/>
  <c r="C22" i="4"/>
  <c r="D21" i="4"/>
  <c r="C21" i="4"/>
  <c r="D20" i="4"/>
  <c r="T20" i="4" s="1"/>
  <c r="C20" i="4"/>
  <c r="D19" i="4"/>
  <c r="C19" i="4"/>
  <c r="D18" i="4"/>
  <c r="C18" i="4"/>
  <c r="D17" i="4"/>
  <c r="C17" i="4"/>
  <c r="D16" i="4"/>
  <c r="C16" i="4"/>
  <c r="D15" i="4"/>
  <c r="C15" i="4"/>
  <c r="D14" i="4"/>
  <c r="T14" i="4" s="1"/>
  <c r="C14" i="4"/>
  <c r="D13" i="4"/>
  <c r="C13" i="4"/>
  <c r="L13" i="4" s="1"/>
  <c r="D12" i="4"/>
  <c r="C12" i="4"/>
  <c r="D11" i="4"/>
  <c r="C11" i="4"/>
  <c r="D10" i="4"/>
  <c r="C10" i="4"/>
  <c r="D9" i="4"/>
  <c r="N9" i="4" s="1"/>
  <c r="C9" i="4"/>
  <c r="D8" i="4"/>
  <c r="C8" i="4"/>
  <c r="D7" i="4"/>
  <c r="C7" i="4"/>
  <c r="D6" i="4"/>
  <c r="C6" i="4"/>
  <c r="D5" i="4"/>
  <c r="C5" i="4"/>
  <c r="D4" i="4"/>
  <c r="C4" i="4"/>
  <c r="D3" i="4"/>
  <c r="C3" i="4"/>
  <c r="N4" i="4" l="1"/>
  <c r="N15" i="4"/>
  <c r="L7" i="4"/>
  <c r="T4" i="4"/>
  <c r="F78" i="4"/>
  <c r="L78" i="4"/>
  <c r="R78" i="4"/>
  <c r="R110" i="4"/>
  <c r="L110" i="4"/>
  <c r="F110" i="4"/>
  <c r="R134" i="4"/>
  <c r="L134" i="4"/>
  <c r="F134" i="4"/>
  <c r="F174" i="4"/>
  <c r="L174" i="4"/>
  <c r="R174" i="4"/>
  <c r="F18" i="4"/>
  <c r="L18" i="4"/>
  <c r="R18" i="4"/>
  <c r="R26" i="4"/>
  <c r="L26" i="4"/>
  <c r="F26" i="4"/>
  <c r="F42" i="4"/>
  <c r="L42" i="4"/>
  <c r="R42" i="4"/>
  <c r="R50" i="4"/>
  <c r="L50" i="4"/>
  <c r="F50" i="4"/>
  <c r="F66" i="4"/>
  <c r="L66" i="4"/>
  <c r="R66" i="4"/>
  <c r="R74" i="4"/>
  <c r="L74" i="4"/>
  <c r="F74" i="4"/>
  <c r="F90" i="4"/>
  <c r="L90" i="4"/>
  <c r="R90" i="4"/>
  <c r="R98" i="4"/>
  <c r="L98" i="4"/>
  <c r="F98" i="4"/>
  <c r="F114" i="4"/>
  <c r="L114" i="4"/>
  <c r="R114" i="4"/>
  <c r="R122" i="4"/>
  <c r="L122" i="4"/>
  <c r="F122" i="4"/>
  <c r="F138" i="4"/>
  <c r="L138" i="4"/>
  <c r="R138" i="4"/>
  <c r="R146" i="4"/>
  <c r="L146" i="4"/>
  <c r="F146" i="4"/>
  <c r="F162" i="4"/>
  <c r="L162" i="4"/>
  <c r="R162" i="4"/>
  <c r="R170" i="4"/>
  <c r="L170" i="4"/>
  <c r="F170" i="4"/>
  <c r="F186" i="4"/>
  <c r="L186" i="4"/>
  <c r="R186" i="4"/>
  <c r="R194" i="4"/>
  <c r="L194" i="4"/>
  <c r="F194" i="4"/>
  <c r="R14" i="4"/>
  <c r="L14" i="4"/>
  <c r="F14" i="4"/>
  <c r="R62" i="4"/>
  <c r="L62" i="4"/>
  <c r="F62" i="4"/>
  <c r="F126" i="4"/>
  <c r="L126" i="4"/>
  <c r="R126" i="4"/>
  <c r="R158" i="4"/>
  <c r="L158" i="4"/>
  <c r="F158" i="4"/>
  <c r="T17" i="4"/>
  <c r="N17" i="4"/>
  <c r="H17" i="4"/>
  <c r="J17" i="4"/>
  <c r="P17" i="4"/>
  <c r="V17" i="4"/>
  <c r="R8" i="4"/>
  <c r="L8" i="4"/>
  <c r="F8" i="4"/>
  <c r="R32" i="4"/>
  <c r="L32" i="4"/>
  <c r="F32" i="4"/>
  <c r="R56" i="4"/>
  <c r="L56" i="4"/>
  <c r="F56" i="4"/>
  <c r="R104" i="4"/>
  <c r="L104" i="4"/>
  <c r="F104" i="4"/>
  <c r="R128" i="4"/>
  <c r="L128" i="4"/>
  <c r="F128" i="4"/>
  <c r="R152" i="4"/>
  <c r="L152" i="4"/>
  <c r="F152" i="4"/>
  <c r="R176" i="4"/>
  <c r="L176" i="4"/>
  <c r="F176" i="4"/>
  <c r="R200" i="4"/>
  <c r="L200" i="4"/>
  <c r="F200" i="4"/>
  <c r="F30" i="4"/>
  <c r="L30" i="4"/>
  <c r="R30" i="4"/>
  <c r="R86" i="4"/>
  <c r="L86" i="4"/>
  <c r="F86" i="4"/>
  <c r="F150" i="4"/>
  <c r="L150" i="4"/>
  <c r="R150" i="4"/>
  <c r="R5" i="4"/>
  <c r="L5" i="4"/>
  <c r="F5" i="4"/>
  <c r="R80" i="4"/>
  <c r="L80" i="4"/>
  <c r="F80" i="4"/>
  <c r="R38" i="4"/>
  <c r="L38" i="4"/>
  <c r="F38" i="4"/>
  <c r="F102" i="4"/>
  <c r="L102" i="4"/>
  <c r="R102" i="4"/>
  <c r="F198" i="4"/>
  <c r="L198" i="4"/>
  <c r="R198" i="4"/>
  <c r="R516" i="4"/>
  <c r="L516" i="4"/>
  <c r="F516" i="4"/>
  <c r="T11" i="4"/>
  <c r="N11" i="4"/>
  <c r="H11" i="4"/>
  <c r="J11" i="4"/>
  <c r="P11" i="4"/>
  <c r="V11" i="4"/>
  <c r="R20" i="4"/>
  <c r="L20" i="4"/>
  <c r="F20" i="4"/>
  <c r="R44" i="4"/>
  <c r="L44" i="4"/>
  <c r="F44" i="4"/>
  <c r="R68" i="4"/>
  <c r="L68" i="4"/>
  <c r="F68" i="4"/>
  <c r="R92" i="4"/>
  <c r="L92" i="4"/>
  <c r="F92" i="4"/>
  <c r="R116" i="4"/>
  <c r="L116" i="4"/>
  <c r="F116" i="4"/>
  <c r="R140" i="4"/>
  <c r="L140" i="4"/>
  <c r="F140" i="4"/>
  <c r="R164" i="4"/>
  <c r="L164" i="4"/>
  <c r="F164" i="4"/>
  <c r="R188" i="4"/>
  <c r="L188" i="4"/>
  <c r="F188" i="4"/>
  <c r="T297" i="4"/>
  <c r="N297" i="4"/>
  <c r="H297" i="4"/>
  <c r="J297" i="4"/>
  <c r="P297" i="4"/>
  <c r="V297" i="4"/>
  <c r="T333" i="4"/>
  <c r="N333" i="4"/>
  <c r="H333" i="4"/>
  <c r="J333" i="4"/>
  <c r="P333" i="4"/>
  <c r="V333" i="4"/>
  <c r="T351" i="4"/>
  <c r="N351" i="4"/>
  <c r="H351" i="4"/>
  <c r="J351" i="4"/>
  <c r="P351" i="4"/>
  <c r="V351" i="4"/>
  <c r="T387" i="4"/>
  <c r="N387" i="4"/>
  <c r="H387" i="4"/>
  <c r="J387" i="4"/>
  <c r="P387" i="4"/>
  <c r="V387" i="4"/>
  <c r="T405" i="4"/>
  <c r="N405" i="4"/>
  <c r="H405" i="4"/>
  <c r="J405" i="4"/>
  <c r="P405" i="4"/>
  <c r="V405" i="4"/>
  <c r="F6" i="4"/>
  <c r="L6" i="4"/>
  <c r="R6" i="4"/>
  <c r="F54" i="4"/>
  <c r="L54" i="4"/>
  <c r="R54" i="4"/>
  <c r="R182" i="4"/>
  <c r="L182" i="4"/>
  <c r="F182" i="4"/>
  <c r="R3" i="4"/>
  <c r="L3" i="4"/>
  <c r="F3" i="4"/>
  <c r="R51" i="4"/>
  <c r="L51" i="4"/>
  <c r="F51" i="4"/>
  <c r="V77" i="4"/>
  <c r="P77" i="4"/>
  <c r="J77" i="4"/>
  <c r="T77" i="4"/>
  <c r="N77" i="4"/>
  <c r="H77" i="4"/>
  <c r="V101" i="4"/>
  <c r="P101" i="4"/>
  <c r="J101" i="4"/>
  <c r="T101" i="4"/>
  <c r="N101" i="4"/>
  <c r="H101" i="4"/>
  <c r="R123" i="4"/>
  <c r="L123" i="4"/>
  <c r="F123" i="4"/>
  <c r="R171" i="4"/>
  <c r="L171" i="4"/>
  <c r="F171" i="4"/>
  <c r="T202" i="4"/>
  <c r="N202" i="4"/>
  <c r="H202" i="4"/>
  <c r="P202" i="4"/>
  <c r="V202" i="4"/>
  <c r="V241" i="4"/>
  <c r="P241" i="4"/>
  <c r="J241" i="4"/>
  <c r="N241" i="4"/>
  <c r="T241" i="4"/>
  <c r="H241" i="4"/>
  <c r="V265" i="4"/>
  <c r="P265" i="4"/>
  <c r="J265" i="4"/>
  <c r="N265" i="4"/>
  <c r="T265" i="4"/>
  <c r="H265" i="4"/>
  <c r="T280" i="4"/>
  <c r="N280" i="4"/>
  <c r="H280" i="4"/>
  <c r="P280" i="4"/>
  <c r="V280" i="4"/>
  <c r="V349" i="4"/>
  <c r="P349" i="4"/>
  <c r="J349" i="4"/>
  <c r="T349" i="4"/>
  <c r="H349" i="4"/>
  <c r="N349" i="4"/>
  <c r="V385" i="4"/>
  <c r="P385" i="4"/>
  <c r="J385" i="4"/>
  <c r="T385" i="4"/>
  <c r="H385" i="4"/>
  <c r="N385" i="4"/>
  <c r="V409" i="4"/>
  <c r="P409" i="4"/>
  <c r="J409" i="4"/>
  <c r="T409" i="4"/>
  <c r="H409" i="4"/>
  <c r="N409" i="4"/>
  <c r="T445" i="4"/>
  <c r="N445" i="4"/>
  <c r="H445" i="4"/>
  <c r="V445" i="4"/>
  <c r="J445" i="4"/>
  <c r="P445" i="4"/>
  <c r="T493" i="4"/>
  <c r="N493" i="4"/>
  <c r="H493" i="4"/>
  <c r="V493" i="4"/>
  <c r="J493" i="4"/>
  <c r="P493" i="4"/>
  <c r="T511" i="4"/>
  <c r="N511" i="4"/>
  <c r="H511" i="4"/>
  <c r="V511" i="4"/>
  <c r="J511" i="4"/>
  <c r="P511" i="4"/>
  <c r="T517" i="4"/>
  <c r="N517" i="4"/>
  <c r="H517" i="4"/>
  <c r="V517" i="4"/>
  <c r="J517" i="4"/>
  <c r="T523" i="4"/>
  <c r="N523" i="4"/>
  <c r="H523" i="4"/>
  <c r="V523" i="4"/>
  <c r="J523" i="4"/>
  <c r="P523" i="4"/>
  <c r="T529" i="4"/>
  <c r="N529" i="4"/>
  <c r="H529" i="4"/>
  <c r="V529" i="4"/>
  <c r="P529" i="4"/>
  <c r="J529" i="4"/>
  <c r="T535" i="4"/>
  <c r="N535" i="4"/>
  <c r="H535" i="4"/>
  <c r="V535" i="4"/>
  <c r="P535" i="4"/>
  <c r="J535" i="4"/>
  <c r="T541" i="4"/>
  <c r="N541" i="4"/>
  <c r="H541" i="4"/>
  <c r="V541" i="4"/>
  <c r="P541" i="4"/>
  <c r="J541" i="4"/>
  <c r="R462" i="4"/>
  <c r="L462" i="4"/>
  <c r="F462" i="4"/>
  <c r="D4" i="9"/>
  <c r="D51" i="9"/>
  <c r="D54" i="9" s="1"/>
  <c r="R22" i="4"/>
  <c r="L22" i="4"/>
  <c r="F22" i="4"/>
  <c r="R46" i="4"/>
  <c r="L46" i="4"/>
  <c r="F46" i="4"/>
  <c r="V65" i="4"/>
  <c r="P65" i="4"/>
  <c r="J65" i="4"/>
  <c r="T65" i="4"/>
  <c r="N65" i="4"/>
  <c r="H65" i="4"/>
  <c r="R82" i="4"/>
  <c r="L82" i="4"/>
  <c r="F82" i="4"/>
  <c r="R94" i="4"/>
  <c r="L94" i="4"/>
  <c r="F94" i="4"/>
  <c r="V113" i="4"/>
  <c r="P113" i="4"/>
  <c r="J113" i="4"/>
  <c r="T113" i="4"/>
  <c r="N113" i="4"/>
  <c r="H113" i="4"/>
  <c r="V137" i="4"/>
  <c r="P137" i="4"/>
  <c r="J137" i="4"/>
  <c r="T137" i="4"/>
  <c r="N137" i="4"/>
  <c r="H137" i="4"/>
  <c r="V149" i="4"/>
  <c r="P149" i="4"/>
  <c r="J149" i="4"/>
  <c r="T149" i="4"/>
  <c r="N149" i="4"/>
  <c r="H149" i="4"/>
  <c r="R166" i="4"/>
  <c r="L166" i="4"/>
  <c r="F166" i="4"/>
  <c r="R195" i="4"/>
  <c r="L195" i="4"/>
  <c r="F195" i="4"/>
  <c r="T214" i="4"/>
  <c r="N214" i="4"/>
  <c r="H214" i="4"/>
  <c r="P214" i="4"/>
  <c r="V214" i="4"/>
  <c r="T226" i="4"/>
  <c r="N226" i="4"/>
  <c r="H226" i="4"/>
  <c r="P226" i="4"/>
  <c r="V226" i="4"/>
  <c r="V247" i="4"/>
  <c r="P247" i="4"/>
  <c r="J247" i="4"/>
  <c r="N247" i="4"/>
  <c r="T247" i="4"/>
  <c r="H247" i="4"/>
  <c r="T262" i="4"/>
  <c r="N262" i="4"/>
  <c r="H262" i="4"/>
  <c r="P262" i="4"/>
  <c r="V262" i="4"/>
  <c r="V283" i="4"/>
  <c r="P283" i="4"/>
  <c r="J283" i="4"/>
  <c r="N283" i="4"/>
  <c r="T283" i="4"/>
  <c r="H283" i="4"/>
  <c r="V301" i="4"/>
  <c r="P301" i="4"/>
  <c r="J301" i="4"/>
  <c r="T301" i="4"/>
  <c r="H301" i="4"/>
  <c r="N301" i="4"/>
  <c r="V325" i="4"/>
  <c r="P325" i="4"/>
  <c r="J325" i="4"/>
  <c r="T325" i="4"/>
  <c r="H325" i="4"/>
  <c r="N325" i="4"/>
  <c r="V361" i="4"/>
  <c r="P361" i="4"/>
  <c r="J361" i="4"/>
  <c r="T361" i="4"/>
  <c r="H361" i="4"/>
  <c r="N361" i="4"/>
  <c r="V403" i="4"/>
  <c r="P403" i="4"/>
  <c r="J403" i="4"/>
  <c r="T403" i="4"/>
  <c r="H403" i="4"/>
  <c r="N403" i="4"/>
  <c r="T469" i="4"/>
  <c r="N469" i="4"/>
  <c r="H469" i="4"/>
  <c r="V469" i="4"/>
  <c r="J469" i="4"/>
  <c r="P469" i="4"/>
  <c r="T505" i="4"/>
  <c r="N505" i="4"/>
  <c r="H505" i="4"/>
  <c r="V505" i="4"/>
  <c r="J505" i="4"/>
  <c r="P505" i="4"/>
  <c r="T39" i="4"/>
  <c r="N39" i="4"/>
  <c r="H39" i="4"/>
  <c r="V39" i="4"/>
  <c r="J39" i="4"/>
  <c r="P39" i="4"/>
  <c r="T51" i="4"/>
  <c r="N51" i="4"/>
  <c r="H51" i="4"/>
  <c r="V51" i="4"/>
  <c r="J51" i="4"/>
  <c r="P51" i="4"/>
  <c r="T58" i="4"/>
  <c r="N58" i="4"/>
  <c r="H58" i="4"/>
  <c r="P58" i="4"/>
  <c r="V58" i="4"/>
  <c r="T99" i="4"/>
  <c r="N99" i="4"/>
  <c r="H99" i="4"/>
  <c r="V99" i="4"/>
  <c r="J99" i="4"/>
  <c r="P99" i="4"/>
  <c r="R121" i="4"/>
  <c r="L121" i="4"/>
  <c r="F121" i="4"/>
  <c r="T142" i="4"/>
  <c r="N142" i="4"/>
  <c r="H142" i="4"/>
  <c r="P142" i="4"/>
  <c r="V142" i="4"/>
  <c r="T178" i="4"/>
  <c r="N178" i="4"/>
  <c r="H178" i="4"/>
  <c r="P178" i="4"/>
  <c r="V178" i="4"/>
  <c r="T195" i="4"/>
  <c r="N195" i="4"/>
  <c r="H195" i="4"/>
  <c r="V195" i="4"/>
  <c r="J195" i="4"/>
  <c r="P195" i="4"/>
  <c r="R218" i="4"/>
  <c r="L218" i="4"/>
  <c r="F218" i="4"/>
  <c r="R236" i="4"/>
  <c r="L236" i="4"/>
  <c r="F236" i="4"/>
  <c r="R254" i="4"/>
  <c r="L254" i="4"/>
  <c r="F254" i="4"/>
  <c r="R272" i="4"/>
  <c r="L272" i="4"/>
  <c r="F272" i="4"/>
  <c r="R290" i="4"/>
  <c r="L290" i="4"/>
  <c r="F290" i="4"/>
  <c r="R305" i="4"/>
  <c r="F305" i="4"/>
  <c r="L305" i="4"/>
  <c r="R320" i="4"/>
  <c r="L320" i="4"/>
  <c r="F320" i="4"/>
  <c r="R344" i="4"/>
  <c r="L344" i="4"/>
  <c r="F344" i="4"/>
  <c r="R359" i="4"/>
  <c r="F359" i="4"/>
  <c r="L359" i="4"/>
  <c r="R371" i="4"/>
  <c r="F371" i="4"/>
  <c r="L371" i="4"/>
  <c r="R389" i="4"/>
  <c r="F389" i="4"/>
  <c r="L389" i="4"/>
  <c r="R410" i="4"/>
  <c r="L410" i="4"/>
  <c r="F410" i="4"/>
  <c r="F428" i="4"/>
  <c r="L428" i="4"/>
  <c r="R428" i="4"/>
  <c r="F446" i="4"/>
  <c r="L446" i="4"/>
  <c r="R446" i="4"/>
  <c r="R467" i="4"/>
  <c r="L467" i="4"/>
  <c r="F467" i="4"/>
  <c r="F488" i="4"/>
  <c r="L488" i="4"/>
  <c r="R488" i="4"/>
  <c r="R503" i="4"/>
  <c r="L503" i="4"/>
  <c r="F503" i="4"/>
  <c r="F524" i="4"/>
  <c r="L524" i="4"/>
  <c r="R524" i="4"/>
  <c r="R539" i="4"/>
  <c r="L539" i="4"/>
  <c r="F539" i="4"/>
  <c r="R554" i="4"/>
  <c r="L554" i="4"/>
  <c r="F554" i="4"/>
  <c r="R578" i="4"/>
  <c r="L578" i="4"/>
  <c r="F578" i="4"/>
  <c r="R596" i="4"/>
  <c r="L596" i="4"/>
  <c r="F596" i="4"/>
  <c r="R617" i="4"/>
  <c r="L617" i="4"/>
  <c r="F617" i="4"/>
  <c r="R638" i="4"/>
  <c r="L638" i="4"/>
  <c r="F638" i="4"/>
  <c r="R662" i="4"/>
  <c r="L662" i="4"/>
  <c r="F662" i="4"/>
  <c r="R680" i="4"/>
  <c r="L680" i="4"/>
  <c r="F680" i="4"/>
  <c r="L701" i="4"/>
  <c r="R701" i="4"/>
  <c r="F701" i="4"/>
  <c r="R716" i="4"/>
  <c r="L716" i="4"/>
  <c r="F716" i="4"/>
  <c r="L731" i="4"/>
  <c r="R731" i="4"/>
  <c r="F731" i="4"/>
  <c r="R746" i="4"/>
  <c r="L746" i="4"/>
  <c r="F746" i="4"/>
  <c r="R767" i="4"/>
  <c r="L767" i="4"/>
  <c r="F767" i="4"/>
  <c r="F788" i="4"/>
  <c r="L788" i="4"/>
  <c r="R788" i="4"/>
  <c r="F806" i="4"/>
  <c r="L806" i="4"/>
  <c r="R806" i="4"/>
  <c r="R821" i="4"/>
  <c r="L821" i="4"/>
  <c r="F821" i="4"/>
  <c r="F842" i="4"/>
  <c r="L842" i="4"/>
  <c r="R842" i="4"/>
  <c r="R863" i="4"/>
  <c r="L863" i="4"/>
  <c r="F863" i="4"/>
  <c r="R890" i="4"/>
  <c r="L890" i="4"/>
  <c r="F890" i="4"/>
  <c r="R905" i="4"/>
  <c r="L905" i="4"/>
  <c r="F905" i="4"/>
  <c r="R920" i="4"/>
  <c r="L920" i="4"/>
  <c r="F920" i="4"/>
  <c r="R935" i="4"/>
  <c r="L935" i="4"/>
  <c r="F935" i="4"/>
  <c r="R947" i="4"/>
  <c r="L947" i="4"/>
  <c r="F947" i="4"/>
  <c r="R959" i="4"/>
  <c r="L959" i="4"/>
  <c r="F959" i="4"/>
  <c r="R974" i="4"/>
  <c r="L974" i="4"/>
  <c r="F974" i="4"/>
  <c r="R989" i="4"/>
  <c r="L989" i="4"/>
  <c r="F989" i="4"/>
  <c r="R1001" i="4"/>
  <c r="L1001" i="4"/>
  <c r="F1001" i="4"/>
  <c r="R1016" i="4"/>
  <c r="L1016" i="4"/>
  <c r="F1016" i="4"/>
  <c r="R1028" i="4"/>
  <c r="L1028" i="4"/>
  <c r="F1028" i="4"/>
  <c r="R1043" i="4"/>
  <c r="L1043" i="4"/>
  <c r="F1043" i="4"/>
  <c r="R1055" i="4"/>
  <c r="L1055" i="4"/>
  <c r="F1055" i="4"/>
  <c r="R1070" i="4"/>
  <c r="L1070" i="4"/>
  <c r="F1070" i="4"/>
  <c r="R1079" i="4"/>
  <c r="L1079" i="4"/>
  <c r="F1079" i="4"/>
  <c r="R1091" i="4"/>
  <c r="L1091" i="4"/>
  <c r="F1091" i="4"/>
  <c r="R1103" i="4"/>
  <c r="L1103" i="4"/>
  <c r="F1103" i="4"/>
  <c r="R1115" i="4"/>
  <c r="L1115" i="4"/>
  <c r="F1115" i="4"/>
  <c r="R1127" i="4"/>
  <c r="L1127" i="4"/>
  <c r="F1127" i="4"/>
  <c r="R1139" i="4"/>
  <c r="L1139" i="4"/>
  <c r="F1139" i="4"/>
  <c r="R1154" i="4"/>
  <c r="L1154" i="4"/>
  <c r="F1154" i="4"/>
  <c r="R1160" i="4"/>
  <c r="L1160" i="4"/>
  <c r="F1160" i="4"/>
  <c r="R1172" i="4"/>
  <c r="L1172" i="4"/>
  <c r="F1172" i="4"/>
  <c r="R1181" i="4"/>
  <c r="L1181" i="4"/>
  <c r="F1181" i="4"/>
  <c r="R1187" i="4"/>
  <c r="L1187" i="4"/>
  <c r="F1187" i="4"/>
  <c r="R1193" i="4"/>
  <c r="L1193" i="4"/>
  <c r="F1193" i="4"/>
  <c r="R1199" i="4"/>
  <c r="L1199" i="4"/>
  <c r="F1199" i="4"/>
  <c r="R1208" i="4"/>
  <c r="L1208" i="4"/>
  <c r="F1208" i="4"/>
  <c r="R1214" i="4"/>
  <c r="L1214" i="4"/>
  <c r="F1214" i="4"/>
  <c r="R1217" i="4"/>
  <c r="L1217" i="4"/>
  <c r="F1217" i="4"/>
  <c r="R1223" i="4"/>
  <c r="L1223" i="4"/>
  <c r="F1223" i="4"/>
  <c r="R1229" i="4"/>
  <c r="L1229" i="4"/>
  <c r="F1229" i="4"/>
  <c r="R1235" i="4"/>
  <c r="L1235" i="4"/>
  <c r="F1235" i="4"/>
  <c r="R1244" i="4"/>
  <c r="F1244" i="4"/>
  <c r="L1244" i="4"/>
  <c r="R1247" i="4"/>
  <c r="L1247" i="4"/>
  <c r="F1247" i="4"/>
  <c r="R1256" i="4"/>
  <c r="L1256" i="4"/>
  <c r="F1256" i="4"/>
  <c r="F1259" i="4"/>
  <c r="L1259" i="4"/>
  <c r="R1259" i="4"/>
  <c r="F1265" i="4"/>
  <c r="L1265" i="4"/>
  <c r="R1265" i="4"/>
  <c r="R1274" i="4"/>
  <c r="L1274" i="4"/>
  <c r="F1274" i="4"/>
  <c r="R1280" i="4"/>
  <c r="L1280" i="4"/>
  <c r="F1280" i="4"/>
  <c r="F1283" i="4"/>
  <c r="L1283" i="4"/>
  <c r="R1283" i="4"/>
  <c r="L1289" i="4"/>
  <c r="R1289" i="4"/>
  <c r="F1289" i="4"/>
  <c r="R1292" i="4"/>
  <c r="L1292" i="4"/>
  <c r="F1292" i="4"/>
  <c r="L1295" i="4"/>
  <c r="R1295" i="4"/>
  <c r="F1295" i="4"/>
  <c r="R1298" i="4"/>
  <c r="L1298" i="4"/>
  <c r="F1298" i="4"/>
  <c r="L1301" i="4"/>
  <c r="R1301" i="4"/>
  <c r="F1301" i="4"/>
  <c r="R1304" i="4"/>
  <c r="L1304" i="4"/>
  <c r="F1304" i="4"/>
  <c r="L1307" i="4"/>
  <c r="R1307" i="4"/>
  <c r="F1307" i="4"/>
  <c r="R1310" i="4"/>
  <c r="L1310" i="4"/>
  <c r="F1310" i="4"/>
  <c r="L1313" i="4"/>
  <c r="R1313" i="4"/>
  <c r="F1313" i="4"/>
  <c r="L1316" i="4"/>
  <c r="F1316" i="4"/>
  <c r="R1316" i="4"/>
  <c r="R1322" i="4"/>
  <c r="F1322" i="4"/>
  <c r="L1322" i="4"/>
  <c r="L1325" i="4"/>
  <c r="R1325" i="4"/>
  <c r="F1325" i="4"/>
  <c r="R1328" i="4"/>
  <c r="L1328" i="4"/>
  <c r="F1328" i="4"/>
  <c r="L1331" i="4"/>
  <c r="R1331" i="4"/>
  <c r="F1331" i="4"/>
  <c r="R1334" i="4"/>
  <c r="L1334" i="4"/>
  <c r="F1334" i="4"/>
  <c r="L1337" i="4"/>
  <c r="R1337" i="4"/>
  <c r="F1337" i="4"/>
  <c r="C1346" i="4"/>
  <c r="C1347" i="4"/>
  <c r="J58" i="4"/>
  <c r="J202" i="4"/>
  <c r="T315" i="4"/>
  <c r="N315" i="4"/>
  <c r="H315" i="4"/>
  <c r="J315" i="4"/>
  <c r="P315" i="4"/>
  <c r="V315" i="4"/>
  <c r="T369" i="4"/>
  <c r="N369" i="4"/>
  <c r="H369" i="4"/>
  <c r="J369" i="4"/>
  <c r="P369" i="4"/>
  <c r="V369" i="4"/>
  <c r="N5" i="4"/>
  <c r="H5" i="4"/>
  <c r="T5" i="4"/>
  <c r="P5" i="4"/>
  <c r="J5" i="4"/>
  <c r="R27" i="4"/>
  <c r="L27" i="4"/>
  <c r="F27" i="4"/>
  <c r="V53" i="4"/>
  <c r="P53" i="4"/>
  <c r="J53" i="4"/>
  <c r="T53" i="4"/>
  <c r="N53" i="4"/>
  <c r="H53" i="4"/>
  <c r="R70" i="4"/>
  <c r="L70" i="4"/>
  <c r="F70" i="4"/>
  <c r="R106" i="4"/>
  <c r="L106" i="4"/>
  <c r="F106" i="4"/>
  <c r="R142" i="4"/>
  <c r="L142" i="4"/>
  <c r="F142" i="4"/>
  <c r="V173" i="4"/>
  <c r="P173" i="4"/>
  <c r="J173" i="4"/>
  <c r="T173" i="4"/>
  <c r="N173" i="4"/>
  <c r="H173" i="4"/>
  <c r="V185" i="4"/>
  <c r="P185" i="4"/>
  <c r="J185" i="4"/>
  <c r="T185" i="4"/>
  <c r="N185" i="4"/>
  <c r="H185" i="4"/>
  <c r="V205" i="4"/>
  <c r="P205" i="4"/>
  <c r="J205" i="4"/>
  <c r="N205" i="4"/>
  <c r="T205" i="4"/>
  <c r="H205" i="4"/>
  <c r="T220" i="4"/>
  <c r="N220" i="4"/>
  <c r="H220" i="4"/>
  <c r="P220" i="4"/>
  <c r="V220" i="4"/>
  <c r="T232" i="4"/>
  <c r="N232" i="4"/>
  <c r="H232" i="4"/>
  <c r="P232" i="4"/>
  <c r="V232" i="4"/>
  <c r="V259" i="4"/>
  <c r="P259" i="4"/>
  <c r="J259" i="4"/>
  <c r="N259" i="4"/>
  <c r="T259" i="4"/>
  <c r="H259" i="4"/>
  <c r="V277" i="4"/>
  <c r="P277" i="4"/>
  <c r="J277" i="4"/>
  <c r="N277" i="4"/>
  <c r="T277" i="4"/>
  <c r="H277" i="4"/>
  <c r="V289" i="4"/>
  <c r="P289" i="4"/>
  <c r="J289" i="4"/>
  <c r="T289" i="4"/>
  <c r="H289" i="4"/>
  <c r="N289" i="4"/>
  <c r="V337" i="4"/>
  <c r="P337" i="4"/>
  <c r="J337" i="4"/>
  <c r="T337" i="4"/>
  <c r="H337" i="4"/>
  <c r="N337" i="4"/>
  <c r="V373" i="4"/>
  <c r="P373" i="4"/>
  <c r="J373" i="4"/>
  <c r="T373" i="4"/>
  <c r="H373" i="4"/>
  <c r="N373" i="4"/>
  <c r="T415" i="4"/>
  <c r="N415" i="4"/>
  <c r="H415" i="4"/>
  <c r="V415" i="4"/>
  <c r="J415" i="4"/>
  <c r="P415" i="4"/>
  <c r="T457" i="4"/>
  <c r="N457" i="4"/>
  <c r="H457" i="4"/>
  <c r="V457" i="4"/>
  <c r="J457" i="4"/>
  <c r="P457" i="4"/>
  <c r="T481" i="4"/>
  <c r="N481" i="4"/>
  <c r="H481" i="4"/>
  <c r="V481" i="4"/>
  <c r="J481" i="4"/>
  <c r="P481" i="4"/>
  <c r="V3" i="4"/>
  <c r="P3" i="4"/>
  <c r="J3" i="4"/>
  <c r="T3" i="4"/>
  <c r="N3" i="4"/>
  <c r="H3" i="4"/>
  <c r="R25" i="4"/>
  <c r="L25" i="4"/>
  <c r="F25" i="4"/>
  <c r="R49" i="4"/>
  <c r="L49" i="4"/>
  <c r="F49" i="4"/>
  <c r="R73" i="4"/>
  <c r="L73" i="4"/>
  <c r="F73" i="4"/>
  <c r="T87" i="4"/>
  <c r="N87" i="4"/>
  <c r="H87" i="4"/>
  <c r="V87" i="4"/>
  <c r="J87" i="4"/>
  <c r="P87" i="4"/>
  <c r="T94" i="4"/>
  <c r="N94" i="4"/>
  <c r="H94" i="4"/>
  <c r="P94" i="4"/>
  <c r="V94" i="4"/>
  <c r="T111" i="4"/>
  <c r="N111" i="4"/>
  <c r="H111" i="4"/>
  <c r="V111" i="4"/>
  <c r="J111" i="4"/>
  <c r="P111" i="4"/>
  <c r="T118" i="4"/>
  <c r="N118" i="4"/>
  <c r="H118" i="4"/>
  <c r="P118" i="4"/>
  <c r="V118" i="4"/>
  <c r="T130" i="4"/>
  <c r="N130" i="4"/>
  <c r="H130" i="4"/>
  <c r="P130" i="4"/>
  <c r="V130" i="4"/>
  <c r="R145" i="4"/>
  <c r="L145" i="4"/>
  <c r="F145" i="4"/>
  <c r="T154" i="4"/>
  <c r="N154" i="4"/>
  <c r="H154" i="4"/>
  <c r="P154" i="4"/>
  <c r="V154" i="4"/>
  <c r="R181" i="4"/>
  <c r="L181" i="4"/>
  <c r="F181" i="4"/>
  <c r="L209" i="4"/>
  <c r="R209" i="4"/>
  <c r="F209" i="4"/>
  <c r="R224" i="4"/>
  <c r="L224" i="4"/>
  <c r="F224" i="4"/>
  <c r="L245" i="4"/>
  <c r="R245" i="4"/>
  <c r="F245" i="4"/>
  <c r="R266" i="4"/>
  <c r="L266" i="4"/>
  <c r="F266" i="4"/>
  <c r="L281" i="4"/>
  <c r="R281" i="4"/>
  <c r="F281" i="4"/>
  <c r="R302" i="4"/>
  <c r="L302" i="4"/>
  <c r="F302" i="4"/>
  <c r="R317" i="4"/>
  <c r="F317" i="4"/>
  <c r="L317" i="4"/>
  <c r="R332" i="4"/>
  <c r="L332" i="4"/>
  <c r="F332" i="4"/>
  <c r="R347" i="4"/>
  <c r="F347" i="4"/>
  <c r="L347" i="4"/>
  <c r="R362" i="4"/>
  <c r="L362" i="4"/>
  <c r="F362" i="4"/>
  <c r="R377" i="4"/>
  <c r="F377" i="4"/>
  <c r="L377" i="4"/>
  <c r="R398" i="4"/>
  <c r="L398" i="4"/>
  <c r="F398" i="4"/>
  <c r="F416" i="4"/>
  <c r="L416" i="4"/>
  <c r="R416" i="4"/>
  <c r="R431" i="4"/>
  <c r="L431" i="4"/>
  <c r="F431" i="4"/>
  <c r="R443" i="4"/>
  <c r="L443" i="4"/>
  <c r="F443" i="4"/>
  <c r="F458" i="4"/>
  <c r="L458" i="4"/>
  <c r="R458" i="4"/>
  <c r="F476" i="4"/>
  <c r="L476" i="4"/>
  <c r="R476" i="4"/>
  <c r="R491" i="4"/>
  <c r="L491" i="4"/>
  <c r="F491" i="4"/>
  <c r="F506" i="4"/>
  <c r="L506" i="4"/>
  <c r="R506" i="4"/>
  <c r="F518" i="4"/>
  <c r="L518" i="4"/>
  <c r="R518" i="4"/>
  <c r="R536" i="4"/>
  <c r="L536" i="4"/>
  <c r="F536" i="4"/>
  <c r="R551" i="4"/>
  <c r="L551" i="4"/>
  <c r="F551" i="4"/>
  <c r="R566" i="4"/>
  <c r="L566" i="4"/>
  <c r="F566" i="4"/>
  <c r="R584" i="4"/>
  <c r="L584" i="4"/>
  <c r="F584" i="4"/>
  <c r="R605" i="4"/>
  <c r="L605" i="4"/>
  <c r="F605" i="4"/>
  <c r="R620" i="4"/>
  <c r="L620" i="4"/>
  <c r="F620" i="4"/>
  <c r="R635" i="4"/>
  <c r="L635" i="4"/>
  <c r="F635" i="4"/>
  <c r="R650" i="4"/>
  <c r="L650" i="4"/>
  <c r="F650" i="4"/>
  <c r="R668" i="4"/>
  <c r="L668" i="4"/>
  <c r="F668" i="4"/>
  <c r="L683" i="4"/>
  <c r="R683" i="4"/>
  <c r="F683" i="4"/>
  <c r="R698" i="4"/>
  <c r="L698" i="4"/>
  <c r="F698" i="4"/>
  <c r="L713" i="4"/>
  <c r="R713" i="4"/>
  <c r="F713" i="4"/>
  <c r="R728" i="4"/>
  <c r="L728" i="4"/>
  <c r="F728" i="4"/>
  <c r="L743" i="4"/>
  <c r="R743" i="4"/>
  <c r="F743" i="4"/>
  <c r="F758" i="4"/>
  <c r="L758" i="4"/>
  <c r="R758" i="4"/>
  <c r="F776" i="4"/>
  <c r="L776" i="4"/>
  <c r="R776" i="4"/>
  <c r="R797" i="4"/>
  <c r="L797" i="4"/>
  <c r="F797" i="4"/>
  <c r="F818" i="4"/>
  <c r="L818" i="4"/>
  <c r="R818" i="4"/>
  <c r="F836" i="4"/>
  <c r="L836" i="4"/>
  <c r="R836" i="4"/>
  <c r="R851" i="4"/>
  <c r="L851" i="4"/>
  <c r="F851" i="4"/>
  <c r="F866" i="4"/>
  <c r="L866" i="4"/>
  <c r="R866" i="4"/>
  <c r="R878" i="4"/>
  <c r="L878" i="4"/>
  <c r="F878" i="4"/>
  <c r="R893" i="4"/>
  <c r="L893" i="4"/>
  <c r="F893" i="4"/>
  <c r="R908" i="4"/>
  <c r="L908" i="4"/>
  <c r="F908" i="4"/>
  <c r="R926" i="4"/>
  <c r="L926" i="4"/>
  <c r="F926" i="4"/>
  <c r="R941" i="4"/>
  <c r="L941" i="4"/>
  <c r="F941" i="4"/>
  <c r="R953" i="4"/>
  <c r="L953" i="4"/>
  <c r="F953" i="4"/>
  <c r="R968" i="4"/>
  <c r="L968" i="4"/>
  <c r="F968" i="4"/>
  <c r="R986" i="4"/>
  <c r="L986" i="4"/>
  <c r="F986" i="4"/>
  <c r="R1004" i="4"/>
  <c r="L1004" i="4"/>
  <c r="F1004" i="4"/>
  <c r="R1013" i="4"/>
  <c r="L1013" i="4"/>
  <c r="F1013" i="4"/>
  <c r="R1025" i="4"/>
  <c r="L1025" i="4"/>
  <c r="F1025" i="4"/>
  <c r="R1037" i="4"/>
  <c r="L1037" i="4"/>
  <c r="F1037" i="4"/>
  <c r="F1052" i="4"/>
  <c r="L1052" i="4"/>
  <c r="R1052" i="4"/>
  <c r="R1067" i="4"/>
  <c r="L1067" i="4"/>
  <c r="F1067" i="4"/>
  <c r="R1082" i="4"/>
  <c r="L1082" i="4"/>
  <c r="F1082" i="4"/>
  <c r="R1094" i="4"/>
  <c r="L1094" i="4"/>
  <c r="F1094" i="4"/>
  <c r="R1112" i="4"/>
  <c r="L1112" i="4"/>
  <c r="F1112" i="4"/>
  <c r="R1121" i="4"/>
  <c r="L1121" i="4"/>
  <c r="F1121" i="4"/>
  <c r="R1130" i="4"/>
  <c r="L1130" i="4"/>
  <c r="F1130" i="4"/>
  <c r="R1142" i="4"/>
  <c r="L1142" i="4"/>
  <c r="F1142" i="4"/>
  <c r="R1151" i="4"/>
  <c r="L1151" i="4"/>
  <c r="F1151" i="4"/>
  <c r="R1157" i="4"/>
  <c r="L1157" i="4"/>
  <c r="F1157" i="4"/>
  <c r="R1163" i="4"/>
  <c r="L1163" i="4"/>
  <c r="F1163" i="4"/>
  <c r="R1169" i="4"/>
  <c r="L1169" i="4"/>
  <c r="F1169" i="4"/>
  <c r="R1178" i="4"/>
  <c r="L1178" i="4"/>
  <c r="F1178" i="4"/>
  <c r="R1190" i="4"/>
  <c r="L1190" i="4"/>
  <c r="F1190" i="4"/>
  <c r="R1196" i="4"/>
  <c r="L1196" i="4"/>
  <c r="F1196" i="4"/>
  <c r="R1202" i="4"/>
  <c r="L1202" i="4"/>
  <c r="F1202" i="4"/>
  <c r="R1205" i="4"/>
  <c r="L1205" i="4"/>
  <c r="F1205" i="4"/>
  <c r="R1211" i="4"/>
  <c r="L1211" i="4"/>
  <c r="F1211" i="4"/>
  <c r="R1220" i="4"/>
  <c r="L1220" i="4"/>
  <c r="F1220" i="4"/>
  <c r="R1226" i="4"/>
  <c r="L1226" i="4"/>
  <c r="F1226" i="4"/>
  <c r="R1232" i="4"/>
  <c r="F1232" i="4"/>
  <c r="L1232" i="4"/>
  <c r="R1238" i="4"/>
  <c r="F1238" i="4"/>
  <c r="L1238" i="4"/>
  <c r="R1241" i="4"/>
  <c r="L1241" i="4"/>
  <c r="F1241" i="4"/>
  <c r="R1250" i="4"/>
  <c r="F1250" i="4"/>
  <c r="L1250" i="4"/>
  <c r="R1253" i="4"/>
  <c r="L1253" i="4"/>
  <c r="F1253" i="4"/>
  <c r="R1262" i="4"/>
  <c r="L1262" i="4"/>
  <c r="F1262" i="4"/>
  <c r="R1268" i="4"/>
  <c r="L1268" i="4"/>
  <c r="F1268" i="4"/>
  <c r="F1271" i="4"/>
  <c r="L1271" i="4"/>
  <c r="R1271" i="4"/>
  <c r="F1277" i="4"/>
  <c r="L1277" i="4"/>
  <c r="R1277" i="4"/>
  <c r="R1286" i="4"/>
  <c r="L1286" i="4"/>
  <c r="F1286" i="4"/>
  <c r="L1319" i="4"/>
  <c r="R1319" i="4"/>
  <c r="F1319" i="4"/>
  <c r="T8" i="4"/>
  <c r="R11" i="4"/>
  <c r="L11" i="4"/>
  <c r="F11" i="4"/>
  <c r="V13" i="4"/>
  <c r="P13" i="4"/>
  <c r="J13" i="4"/>
  <c r="T13" i="4"/>
  <c r="N13" i="4"/>
  <c r="H13" i="4"/>
  <c r="L23" i="4"/>
  <c r="R23" i="4"/>
  <c r="F23" i="4"/>
  <c r="V25" i="4"/>
  <c r="P25" i="4"/>
  <c r="J25" i="4"/>
  <c r="N25" i="4"/>
  <c r="T25" i="4"/>
  <c r="H25" i="4"/>
  <c r="R35" i="4"/>
  <c r="L35" i="4"/>
  <c r="F35" i="4"/>
  <c r="V37" i="4"/>
  <c r="P37" i="4"/>
  <c r="J37" i="4"/>
  <c r="N37" i="4"/>
  <c r="T37" i="4"/>
  <c r="H37" i="4"/>
  <c r="L47" i="4"/>
  <c r="R47" i="4"/>
  <c r="F47" i="4"/>
  <c r="V49" i="4"/>
  <c r="P49" i="4"/>
  <c r="J49" i="4"/>
  <c r="N49" i="4"/>
  <c r="T49" i="4"/>
  <c r="H49" i="4"/>
  <c r="L59" i="4"/>
  <c r="R59" i="4"/>
  <c r="F59" i="4"/>
  <c r="V61" i="4"/>
  <c r="P61" i="4"/>
  <c r="J61" i="4"/>
  <c r="N61" i="4"/>
  <c r="T61" i="4"/>
  <c r="H61" i="4"/>
  <c r="L71" i="4"/>
  <c r="R71" i="4"/>
  <c r="F71" i="4"/>
  <c r="V73" i="4"/>
  <c r="P73" i="4"/>
  <c r="J73" i="4"/>
  <c r="N73" i="4"/>
  <c r="T73" i="4"/>
  <c r="H73" i="4"/>
  <c r="L83" i="4"/>
  <c r="R83" i="4"/>
  <c r="F83" i="4"/>
  <c r="V85" i="4"/>
  <c r="P85" i="4"/>
  <c r="J85" i="4"/>
  <c r="N85" i="4"/>
  <c r="T85" i="4"/>
  <c r="H85" i="4"/>
  <c r="L95" i="4"/>
  <c r="R95" i="4"/>
  <c r="F95" i="4"/>
  <c r="V97" i="4"/>
  <c r="P97" i="4"/>
  <c r="J97" i="4"/>
  <c r="N97" i="4"/>
  <c r="T97" i="4"/>
  <c r="H97" i="4"/>
  <c r="L107" i="4"/>
  <c r="R107" i="4"/>
  <c r="F107" i="4"/>
  <c r="V109" i="4"/>
  <c r="P109" i="4"/>
  <c r="J109" i="4"/>
  <c r="N109" i="4"/>
  <c r="T109" i="4"/>
  <c r="H109" i="4"/>
  <c r="L119" i="4"/>
  <c r="R119" i="4"/>
  <c r="F119" i="4"/>
  <c r="V121" i="4"/>
  <c r="P121" i="4"/>
  <c r="J121" i="4"/>
  <c r="N121" i="4"/>
  <c r="T121" i="4"/>
  <c r="H121" i="4"/>
  <c r="L131" i="4"/>
  <c r="R131" i="4"/>
  <c r="F131" i="4"/>
  <c r="V133" i="4"/>
  <c r="P133" i="4"/>
  <c r="J133" i="4"/>
  <c r="N133" i="4"/>
  <c r="T133" i="4"/>
  <c r="H133" i="4"/>
  <c r="L143" i="4"/>
  <c r="R143" i="4"/>
  <c r="F143" i="4"/>
  <c r="V145" i="4"/>
  <c r="P145" i="4"/>
  <c r="J145" i="4"/>
  <c r="N145" i="4"/>
  <c r="T145" i="4"/>
  <c r="H145" i="4"/>
  <c r="L155" i="4"/>
  <c r="R155" i="4"/>
  <c r="F155" i="4"/>
  <c r="V157" i="4"/>
  <c r="P157" i="4"/>
  <c r="J157" i="4"/>
  <c r="N157" i="4"/>
  <c r="T157" i="4"/>
  <c r="H157" i="4"/>
  <c r="L167" i="4"/>
  <c r="R167" i="4"/>
  <c r="F167" i="4"/>
  <c r="V169" i="4"/>
  <c r="P169" i="4"/>
  <c r="J169" i="4"/>
  <c r="N169" i="4"/>
  <c r="T169" i="4"/>
  <c r="H169" i="4"/>
  <c r="L179" i="4"/>
  <c r="R179" i="4"/>
  <c r="F179" i="4"/>
  <c r="V181" i="4"/>
  <c r="P181" i="4"/>
  <c r="J181" i="4"/>
  <c r="N181" i="4"/>
  <c r="T181" i="4"/>
  <c r="H181" i="4"/>
  <c r="L191" i="4"/>
  <c r="R191" i="4"/>
  <c r="F191" i="4"/>
  <c r="V193" i="4"/>
  <c r="P193" i="4"/>
  <c r="J193" i="4"/>
  <c r="N193" i="4"/>
  <c r="T193" i="4"/>
  <c r="H193" i="4"/>
  <c r="V203" i="4"/>
  <c r="P203" i="4"/>
  <c r="J203" i="4"/>
  <c r="T203" i="4"/>
  <c r="N203" i="4"/>
  <c r="H203" i="4"/>
  <c r="V209" i="4"/>
  <c r="P209" i="4"/>
  <c r="J209" i="4"/>
  <c r="T209" i="4"/>
  <c r="N209" i="4"/>
  <c r="H209" i="4"/>
  <c r="V215" i="4"/>
  <c r="P215" i="4"/>
  <c r="J215" i="4"/>
  <c r="T215" i="4"/>
  <c r="N215" i="4"/>
  <c r="H215" i="4"/>
  <c r="V221" i="4"/>
  <c r="P221" i="4"/>
  <c r="J221" i="4"/>
  <c r="T221" i="4"/>
  <c r="N221" i="4"/>
  <c r="H221" i="4"/>
  <c r="V227" i="4"/>
  <c r="P227" i="4"/>
  <c r="J227" i="4"/>
  <c r="T227" i="4"/>
  <c r="N227" i="4"/>
  <c r="H227" i="4"/>
  <c r="V233" i="4"/>
  <c r="P233" i="4"/>
  <c r="J233" i="4"/>
  <c r="T233" i="4"/>
  <c r="N233" i="4"/>
  <c r="H233" i="4"/>
  <c r="V239" i="4"/>
  <c r="P239" i="4"/>
  <c r="J239" i="4"/>
  <c r="T239" i="4"/>
  <c r="N239" i="4"/>
  <c r="H239" i="4"/>
  <c r="V245" i="4"/>
  <c r="P245" i="4"/>
  <c r="J245" i="4"/>
  <c r="T245" i="4"/>
  <c r="N245" i="4"/>
  <c r="H245" i="4"/>
  <c r="V251" i="4"/>
  <c r="P251" i="4"/>
  <c r="J251" i="4"/>
  <c r="T251" i="4"/>
  <c r="N251" i="4"/>
  <c r="H251" i="4"/>
  <c r="V257" i="4"/>
  <c r="P257" i="4"/>
  <c r="J257" i="4"/>
  <c r="T257" i="4"/>
  <c r="N257" i="4"/>
  <c r="H257" i="4"/>
  <c r="V263" i="4"/>
  <c r="P263" i="4"/>
  <c r="J263" i="4"/>
  <c r="T263" i="4"/>
  <c r="N263" i="4"/>
  <c r="H263" i="4"/>
  <c r="V269" i="4"/>
  <c r="P269" i="4"/>
  <c r="J269" i="4"/>
  <c r="T269" i="4"/>
  <c r="N269" i="4"/>
  <c r="H269" i="4"/>
  <c r="V275" i="4"/>
  <c r="P275" i="4"/>
  <c r="J275" i="4"/>
  <c r="T275" i="4"/>
  <c r="N275" i="4"/>
  <c r="H275" i="4"/>
  <c r="V281" i="4"/>
  <c r="P281" i="4"/>
  <c r="J281" i="4"/>
  <c r="T281" i="4"/>
  <c r="N281" i="4"/>
  <c r="H281" i="4"/>
  <c r="V287" i="4"/>
  <c r="P287" i="4"/>
  <c r="J287" i="4"/>
  <c r="T287" i="4"/>
  <c r="N287" i="4"/>
  <c r="H287" i="4"/>
  <c r="V293" i="4"/>
  <c r="P293" i="4"/>
  <c r="J293" i="4"/>
  <c r="T293" i="4"/>
  <c r="N293" i="4"/>
  <c r="H293" i="4"/>
  <c r="V299" i="4"/>
  <c r="P299" i="4"/>
  <c r="J299" i="4"/>
  <c r="T299" i="4"/>
  <c r="N299" i="4"/>
  <c r="H299" i="4"/>
  <c r="V305" i="4"/>
  <c r="P305" i="4"/>
  <c r="J305" i="4"/>
  <c r="T305" i="4"/>
  <c r="N305" i="4"/>
  <c r="H305" i="4"/>
  <c r="V311" i="4"/>
  <c r="P311" i="4"/>
  <c r="J311" i="4"/>
  <c r="T311" i="4"/>
  <c r="N311" i="4"/>
  <c r="H311" i="4"/>
  <c r="V317" i="4"/>
  <c r="P317" i="4"/>
  <c r="J317" i="4"/>
  <c r="T317" i="4"/>
  <c r="N317" i="4"/>
  <c r="H317" i="4"/>
  <c r="V323" i="4"/>
  <c r="P323" i="4"/>
  <c r="J323" i="4"/>
  <c r="T323" i="4"/>
  <c r="N323" i="4"/>
  <c r="H323" i="4"/>
  <c r="V329" i="4"/>
  <c r="P329" i="4"/>
  <c r="J329" i="4"/>
  <c r="T329" i="4"/>
  <c r="N329" i="4"/>
  <c r="H329" i="4"/>
  <c r="V335" i="4"/>
  <c r="P335" i="4"/>
  <c r="J335" i="4"/>
  <c r="T335" i="4"/>
  <c r="N335" i="4"/>
  <c r="H335" i="4"/>
  <c r="V341" i="4"/>
  <c r="P341" i="4"/>
  <c r="J341" i="4"/>
  <c r="T341" i="4"/>
  <c r="N341" i="4"/>
  <c r="H341" i="4"/>
  <c r="V347" i="4"/>
  <c r="P347" i="4"/>
  <c r="J347" i="4"/>
  <c r="T347" i="4"/>
  <c r="N347" i="4"/>
  <c r="H347" i="4"/>
  <c r="V353" i="4"/>
  <c r="P353" i="4"/>
  <c r="J353" i="4"/>
  <c r="T353" i="4"/>
  <c r="N353" i="4"/>
  <c r="H353" i="4"/>
  <c r="V359" i="4"/>
  <c r="P359" i="4"/>
  <c r="J359" i="4"/>
  <c r="T359" i="4"/>
  <c r="N359" i="4"/>
  <c r="H359" i="4"/>
  <c r="V365" i="4"/>
  <c r="P365" i="4"/>
  <c r="J365" i="4"/>
  <c r="T365" i="4"/>
  <c r="N365" i="4"/>
  <c r="H365" i="4"/>
  <c r="V371" i="4"/>
  <c r="P371" i="4"/>
  <c r="J371" i="4"/>
  <c r="T371" i="4"/>
  <c r="N371" i="4"/>
  <c r="H371" i="4"/>
  <c r="V377" i="4"/>
  <c r="P377" i="4"/>
  <c r="J377" i="4"/>
  <c r="T377" i="4"/>
  <c r="N377" i="4"/>
  <c r="H377" i="4"/>
  <c r="V383" i="4"/>
  <c r="P383" i="4"/>
  <c r="J383" i="4"/>
  <c r="T383" i="4"/>
  <c r="N383" i="4"/>
  <c r="H383" i="4"/>
  <c r="V389" i="4"/>
  <c r="P389" i="4"/>
  <c r="J389" i="4"/>
  <c r="T389" i="4"/>
  <c r="N389" i="4"/>
  <c r="H389" i="4"/>
  <c r="V395" i="4"/>
  <c r="P395" i="4"/>
  <c r="J395" i="4"/>
  <c r="T395" i="4"/>
  <c r="N395" i="4"/>
  <c r="H395" i="4"/>
  <c r="V401" i="4"/>
  <c r="P401" i="4"/>
  <c r="J401" i="4"/>
  <c r="T401" i="4"/>
  <c r="N401" i="4"/>
  <c r="H401" i="4"/>
  <c r="V407" i="4"/>
  <c r="P407" i="4"/>
  <c r="J407" i="4"/>
  <c r="T407" i="4"/>
  <c r="N407" i="4"/>
  <c r="H407" i="4"/>
  <c r="V413" i="4"/>
  <c r="P413" i="4"/>
  <c r="J413" i="4"/>
  <c r="T413" i="4"/>
  <c r="N413" i="4"/>
  <c r="H413" i="4"/>
  <c r="V419" i="4"/>
  <c r="P419" i="4"/>
  <c r="J419" i="4"/>
  <c r="T419" i="4"/>
  <c r="H419" i="4"/>
  <c r="N419" i="4"/>
  <c r="V425" i="4"/>
  <c r="P425" i="4"/>
  <c r="J425" i="4"/>
  <c r="T425" i="4"/>
  <c r="H425" i="4"/>
  <c r="N425" i="4"/>
  <c r="V431" i="4"/>
  <c r="P431" i="4"/>
  <c r="J431" i="4"/>
  <c r="T431" i="4"/>
  <c r="H431" i="4"/>
  <c r="N431" i="4"/>
  <c r="V437" i="4"/>
  <c r="P437" i="4"/>
  <c r="J437" i="4"/>
  <c r="N437" i="4"/>
  <c r="T437" i="4"/>
  <c r="H437" i="4"/>
  <c r="V443" i="4"/>
  <c r="P443" i="4"/>
  <c r="J443" i="4"/>
  <c r="N443" i="4"/>
  <c r="T443" i="4"/>
  <c r="H443" i="4"/>
  <c r="V449" i="4"/>
  <c r="P449" i="4"/>
  <c r="J449" i="4"/>
  <c r="N449" i="4"/>
  <c r="T449" i="4"/>
  <c r="H449" i="4"/>
  <c r="V455" i="4"/>
  <c r="P455" i="4"/>
  <c r="J455" i="4"/>
  <c r="N455" i="4"/>
  <c r="T455" i="4"/>
  <c r="V461" i="4"/>
  <c r="P461" i="4"/>
  <c r="J461" i="4"/>
  <c r="N461" i="4"/>
  <c r="T461" i="4"/>
  <c r="H461" i="4"/>
  <c r="V467" i="4"/>
  <c r="P467" i="4"/>
  <c r="J467" i="4"/>
  <c r="N467" i="4"/>
  <c r="T467" i="4"/>
  <c r="H467" i="4"/>
  <c r="V473" i="4"/>
  <c r="P473" i="4"/>
  <c r="J473" i="4"/>
  <c r="N473" i="4"/>
  <c r="T473" i="4"/>
  <c r="H473" i="4"/>
  <c r="V479" i="4"/>
  <c r="P479" i="4"/>
  <c r="J479" i="4"/>
  <c r="N479" i="4"/>
  <c r="T479" i="4"/>
  <c r="H479" i="4"/>
  <c r="V485" i="4"/>
  <c r="P485" i="4"/>
  <c r="J485" i="4"/>
  <c r="N485" i="4"/>
  <c r="T485" i="4"/>
  <c r="H485" i="4"/>
  <c r="V491" i="4"/>
  <c r="P491" i="4"/>
  <c r="J491" i="4"/>
  <c r="N491" i="4"/>
  <c r="T491" i="4"/>
  <c r="H491" i="4"/>
  <c r="V497" i="4"/>
  <c r="P497" i="4"/>
  <c r="J497" i="4"/>
  <c r="N497" i="4"/>
  <c r="T497" i="4"/>
  <c r="H497" i="4"/>
  <c r="V503" i="4"/>
  <c r="P503" i="4"/>
  <c r="J503" i="4"/>
  <c r="N503" i="4"/>
  <c r="T503" i="4"/>
  <c r="H503" i="4"/>
  <c r="V509" i="4"/>
  <c r="P509" i="4"/>
  <c r="J509" i="4"/>
  <c r="N509" i="4"/>
  <c r="T509" i="4"/>
  <c r="V515" i="4"/>
  <c r="P515" i="4"/>
  <c r="J515" i="4"/>
  <c r="N515" i="4"/>
  <c r="T515" i="4"/>
  <c r="H515" i="4"/>
  <c r="V521" i="4"/>
  <c r="P521" i="4"/>
  <c r="J521" i="4"/>
  <c r="N521" i="4"/>
  <c r="T521" i="4"/>
  <c r="H521" i="4"/>
  <c r="V527" i="4"/>
  <c r="P527" i="4"/>
  <c r="J527" i="4"/>
  <c r="T527" i="4"/>
  <c r="N527" i="4"/>
  <c r="H527" i="4"/>
  <c r="V533" i="4"/>
  <c r="P533" i="4"/>
  <c r="J533" i="4"/>
  <c r="T533" i="4"/>
  <c r="N533" i="4"/>
  <c r="H533" i="4"/>
  <c r="V539" i="4"/>
  <c r="P539" i="4"/>
  <c r="J539" i="4"/>
  <c r="T539" i="4"/>
  <c r="N539" i="4"/>
  <c r="H539" i="4"/>
  <c r="V545" i="4"/>
  <c r="P545" i="4"/>
  <c r="J545" i="4"/>
  <c r="T545" i="4"/>
  <c r="N545" i="4"/>
  <c r="H545" i="4"/>
  <c r="M1350" i="4"/>
  <c r="D25" i="9" s="1"/>
  <c r="H455" i="4"/>
  <c r="R34" i="4"/>
  <c r="L34" i="4"/>
  <c r="F34" i="4"/>
  <c r="R87" i="4"/>
  <c r="L87" i="4"/>
  <c r="F87" i="4"/>
  <c r="R111" i="4"/>
  <c r="L111" i="4"/>
  <c r="F111" i="4"/>
  <c r="R130" i="4"/>
  <c r="L130" i="4"/>
  <c r="F130" i="4"/>
  <c r="R147" i="4"/>
  <c r="L147" i="4"/>
  <c r="F147" i="4"/>
  <c r="V161" i="4"/>
  <c r="P161" i="4"/>
  <c r="J161" i="4"/>
  <c r="T161" i="4"/>
  <c r="N161" i="4"/>
  <c r="H161" i="4"/>
  <c r="R178" i="4"/>
  <c r="L178" i="4"/>
  <c r="F178" i="4"/>
  <c r="V197" i="4"/>
  <c r="P197" i="4"/>
  <c r="J197" i="4"/>
  <c r="T197" i="4"/>
  <c r="N197" i="4"/>
  <c r="H197" i="4"/>
  <c r="T208" i="4"/>
  <c r="N208" i="4"/>
  <c r="H208" i="4"/>
  <c r="P208" i="4"/>
  <c r="V208" i="4"/>
  <c r="V223" i="4"/>
  <c r="P223" i="4"/>
  <c r="J223" i="4"/>
  <c r="N223" i="4"/>
  <c r="T223" i="4"/>
  <c r="H223" i="4"/>
  <c r="T238" i="4"/>
  <c r="N238" i="4"/>
  <c r="H238" i="4"/>
  <c r="P238" i="4"/>
  <c r="V238" i="4"/>
  <c r="T250" i="4"/>
  <c r="N250" i="4"/>
  <c r="H250" i="4"/>
  <c r="P250" i="4"/>
  <c r="V250" i="4"/>
  <c r="V271" i="4"/>
  <c r="P271" i="4"/>
  <c r="J271" i="4"/>
  <c r="N271" i="4"/>
  <c r="T271" i="4"/>
  <c r="H271" i="4"/>
  <c r="V295" i="4"/>
  <c r="P295" i="4"/>
  <c r="J295" i="4"/>
  <c r="T295" i="4"/>
  <c r="H295" i="4"/>
  <c r="N295" i="4"/>
  <c r="V319" i="4"/>
  <c r="P319" i="4"/>
  <c r="J319" i="4"/>
  <c r="T319" i="4"/>
  <c r="H319" i="4"/>
  <c r="N319" i="4"/>
  <c r="V367" i="4"/>
  <c r="P367" i="4"/>
  <c r="J367" i="4"/>
  <c r="T367" i="4"/>
  <c r="H367" i="4"/>
  <c r="N367" i="4"/>
  <c r="V397" i="4"/>
  <c r="P397" i="4"/>
  <c r="J397" i="4"/>
  <c r="T397" i="4"/>
  <c r="H397" i="4"/>
  <c r="N397" i="4"/>
  <c r="T421" i="4"/>
  <c r="N421" i="4"/>
  <c r="H421" i="4"/>
  <c r="V421" i="4"/>
  <c r="J421" i="4"/>
  <c r="P421" i="4"/>
  <c r="T439" i="4"/>
  <c r="N439" i="4"/>
  <c r="H439" i="4"/>
  <c r="V439" i="4"/>
  <c r="J439" i="4"/>
  <c r="P439" i="4"/>
  <c r="T487" i="4"/>
  <c r="N487" i="4"/>
  <c r="H487" i="4"/>
  <c r="V487" i="4"/>
  <c r="J487" i="4"/>
  <c r="P487" i="4"/>
  <c r="V15" i="4"/>
  <c r="P15" i="4"/>
  <c r="J15" i="4"/>
  <c r="T15" i="4"/>
  <c r="H15" i="4"/>
  <c r="T22" i="4"/>
  <c r="N22" i="4"/>
  <c r="H22" i="4"/>
  <c r="P22" i="4"/>
  <c r="V22" i="4"/>
  <c r="T34" i="4"/>
  <c r="N34" i="4"/>
  <c r="H34" i="4"/>
  <c r="P34" i="4"/>
  <c r="V34" i="4"/>
  <c r="T63" i="4"/>
  <c r="N63" i="4"/>
  <c r="H63" i="4"/>
  <c r="V63" i="4"/>
  <c r="J63" i="4"/>
  <c r="P63" i="4"/>
  <c r="T70" i="4"/>
  <c r="N70" i="4"/>
  <c r="H70" i="4"/>
  <c r="P70" i="4"/>
  <c r="V70" i="4"/>
  <c r="R109" i="4"/>
  <c r="L109" i="4"/>
  <c r="F109" i="4"/>
  <c r="T123" i="4"/>
  <c r="N123" i="4"/>
  <c r="H123" i="4"/>
  <c r="V123" i="4"/>
  <c r="J123" i="4"/>
  <c r="P123" i="4"/>
  <c r="R157" i="4"/>
  <c r="L157" i="4"/>
  <c r="F157" i="4"/>
  <c r="R169" i="4"/>
  <c r="L169" i="4"/>
  <c r="F169" i="4"/>
  <c r="R193" i="4"/>
  <c r="L193" i="4"/>
  <c r="F193" i="4"/>
  <c r="R206" i="4"/>
  <c r="L206" i="4"/>
  <c r="F206" i="4"/>
  <c r="L221" i="4"/>
  <c r="R221" i="4"/>
  <c r="F221" i="4"/>
  <c r="L227" i="4"/>
  <c r="R227" i="4"/>
  <c r="F227" i="4"/>
  <c r="R242" i="4"/>
  <c r="L242" i="4"/>
  <c r="F242" i="4"/>
  <c r="R260" i="4"/>
  <c r="L260" i="4"/>
  <c r="F260" i="4"/>
  <c r="R278" i="4"/>
  <c r="L278" i="4"/>
  <c r="F278" i="4"/>
  <c r="R293" i="4"/>
  <c r="F293" i="4"/>
  <c r="L293" i="4"/>
  <c r="R314" i="4"/>
  <c r="L314" i="4"/>
  <c r="F314" i="4"/>
  <c r="R329" i="4"/>
  <c r="F329" i="4"/>
  <c r="L329" i="4"/>
  <c r="R341" i="4"/>
  <c r="F341" i="4"/>
  <c r="L341" i="4"/>
  <c r="R353" i="4"/>
  <c r="F353" i="4"/>
  <c r="L353" i="4"/>
  <c r="R368" i="4"/>
  <c r="L368" i="4"/>
  <c r="F368" i="4"/>
  <c r="R386" i="4"/>
  <c r="L386" i="4"/>
  <c r="F386" i="4"/>
  <c r="R401" i="4"/>
  <c r="F401" i="4"/>
  <c r="L401" i="4"/>
  <c r="F422" i="4"/>
  <c r="L422" i="4"/>
  <c r="R422" i="4"/>
  <c r="R437" i="4"/>
  <c r="L437" i="4"/>
  <c r="F437" i="4"/>
  <c r="F452" i="4"/>
  <c r="L452" i="4"/>
  <c r="R452" i="4"/>
  <c r="R461" i="4"/>
  <c r="L461" i="4"/>
  <c r="F461" i="4"/>
  <c r="R473" i="4"/>
  <c r="L473" i="4"/>
  <c r="F473" i="4"/>
  <c r="R485" i="4"/>
  <c r="L485" i="4"/>
  <c r="F485" i="4"/>
  <c r="R497" i="4"/>
  <c r="L497" i="4"/>
  <c r="F497" i="4"/>
  <c r="R509" i="4"/>
  <c r="L509" i="4"/>
  <c r="F509" i="4"/>
  <c r="R521" i="4"/>
  <c r="L521" i="4"/>
  <c r="F521" i="4"/>
  <c r="R533" i="4"/>
  <c r="L533" i="4"/>
  <c r="F533" i="4"/>
  <c r="R548" i="4"/>
  <c r="L548" i="4"/>
  <c r="F548" i="4"/>
  <c r="R563" i="4"/>
  <c r="L563" i="4"/>
  <c r="F563" i="4"/>
  <c r="R575" i="4"/>
  <c r="L575" i="4"/>
  <c r="F575" i="4"/>
  <c r="R587" i="4"/>
  <c r="L587" i="4"/>
  <c r="F587" i="4"/>
  <c r="R599" i="4"/>
  <c r="L599" i="4"/>
  <c r="F599" i="4"/>
  <c r="R614" i="4"/>
  <c r="L614" i="4"/>
  <c r="F614" i="4"/>
  <c r="R629" i="4"/>
  <c r="L629" i="4"/>
  <c r="F629" i="4"/>
  <c r="R644" i="4"/>
  <c r="L644" i="4"/>
  <c r="F644" i="4"/>
  <c r="L653" i="4"/>
  <c r="R653" i="4"/>
  <c r="F653" i="4"/>
  <c r="L665" i="4"/>
  <c r="R665" i="4"/>
  <c r="F665" i="4"/>
  <c r="L677" i="4"/>
  <c r="R677" i="4"/>
  <c r="F677" i="4"/>
  <c r="R692" i="4"/>
  <c r="L692" i="4"/>
  <c r="F692" i="4"/>
  <c r="R710" i="4"/>
  <c r="L710" i="4"/>
  <c r="F710" i="4"/>
  <c r="L725" i="4"/>
  <c r="R725" i="4"/>
  <c r="F725" i="4"/>
  <c r="R740" i="4"/>
  <c r="L740" i="4"/>
  <c r="F740" i="4"/>
  <c r="R755" i="4"/>
  <c r="L755" i="4"/>
  <c r="F755" i="4"/>
  <c r="F770" i="4"/>
  <c r="L770" i="4"/>
  <c r="R770" i="4"/>
  <c r="R785" i="4"/>
  <c r="L785" i="4"/>
  <c r="F785" i="4"/>
  <c r="F800" i="4"/>
  <c r="L800" i="4"/>
  <c r="R800" i="4"/>
  <c r="F812" i="4"/>
  <c r="L812" i="4"/>
  <c r="R812" i="4"/>
  <c r="R827" i="4"/>
  <c r="L827" i="4"/>
  <c r="F827" i="4"/>
  <c r="R839" i="4"/>
  <c r="L839" i="4"/>
  <c r="F839" i="4"/>
  <c r="F854" i="4"/>
  <c r="L854" i="4"/>
  <c r="R854" i="4"/>
  <c r="F872" i="4"/>
  <c r="L872" i="4"/>
  <c r="R872" i="4"/>
  <c r="R887" i="4"/>
  <c r="L887" i="4"/>
  <c r="F887" i="4"/>
  <c r="R899" i="4"/>
  <c r="L899" i="4"/>
  <c r="F899" i="4"/>
  <c r="R914" i="4"/>
  <c r="L914" i="4"/>
  <c r="F914" i="4"/>
  <c r="R923" i="4"/>
  <c r="L923" i="4"/>
  <c r="F923" i="4"/>
  <c r="R938" i="4"/>
  <c r="L938" i="4"/>
  <c r="F938" i="4"/>
  <c r="R950" i="4"/>
  <c r="L950" i="4"/>
  <c r="F950" i="4"/>
  <c r="R962" i="4"/>
  <c r="L962" i="4"/>
  <c r="F962" i="4"/>
  <c r="R977" i="4"/>
  <c r="L977" i="4"/>
  <c r="F977" i="4"/>
  <c r="R992" i="4"/>
  <c r="L992" i="4"/>
  <c r="F992" i="4"/>
  <c r="R998" i="4"/>
  <c r="L998" i="4"/>
  <c r="F998" i="4"/>
  <c r="R1007" i="4"/>
  <c r="L1007" i="4"/>
  <c r="F1007" i="4"/>
  <c r="R1019" i="4"/>
  <c r="L1019" i="4"/>
  <c r="F1019" i="4"/>
  <c r="R1031" i="4"/>
  <c r="L1031" i="4"/>
  <c r="F1031" i="4"/>
  <c r="R1040" i="4"/>
  <c r="L1040" i="4"/>
  <c r="F1040" i="4"/>
  <c r="R1049" i="4"/>
  <c r="L1049" i="4"/>
  <c r="F1049" i="4"/>
  <c r="R1061" i="4"/>
  <c r="L1061" i="4"/>
  <c r="F1061" i="4"/>
  <c r="R1076" i="4"/>
  <c r="L1076" i="4"/>
  <c r="F1076" i="4"/>
  <c r="R1085" i="4"/>
  <c r="L1085" i="4"/>
  <c r="F1085" i="4"/>
  <c r="R1097" i="4"/>
  <c r="L1097" i="4"/>
  <c r="F1097" i="4"/>
  <c r="R1106" i="4"/>
  <c r="L1106" i="4"/>
  <c r="F1106" i="4"/>
  <c r="R1118" i="4"/>
  <c r="L1118" i="4"/>
  <c r="F1118" i="4"/>
  <c r="R1133" i="4"/>
  <c r="L1133" i="4"/>
  <c r="F1133" i="4"/>
  <c r="R1148" i="4"/>
  <c r="L1148" i="4"/>
  <c r="F1148" i="4"/>
  <c r="R1175" i="4"/>
  <c r="L1175" i="4"/>
  <c r="F1175" i="4"/>
  <c r="L1343" i="4"/>
  <c r="R1343" i="4"/>
  <c r="F1343" i="4"/>
  <c r="R4" i="4"/>
  <c r="L4" i="4"/>
  <c r="F4" i="4"/>
  <c r="R21" i="4"/>
  <c r="L21" i="4"/>
  <c r="F21" i="4"/>
  <c r="R28" i="4"/>
  <c r="L28" i="4"/>
  <c r="F28" i="4"/>
  <c r="R40" i="4"/>
  <c r="L40" i="4"/>
  <c r="F40" i="4"/>
  <c r="V47" i="4"/>
  <c r="P47" i="4"/>
  <c r="J47" i="4"/>
  <c r="T47" i="4"/>
  <c r="N47" i="4"/>
  <c r="H47" i="4"/>
  <c r="R57" i="4"/>
  <c r="L57" i="4"/>
  <c r="F57" i="4"/>
  <c r="R64" i="4"/>
  <c r="L64" i="4"/>
  <c r="F64" i="4"/>
  <c r="V71" i="4"/>
  <c r="P71" i="4"/>
  <c r="J71" i="4"/>
  <c r="T71" i="4"/>
  <c r="N71" i="4"/>
  <c r="H71" i="4"/>
  <c r="R81" i="4"/>
  <c r="L81" i="4"/>
  <c r="F81" i="4"/>
  <c r="R88" i="4"/>
  <c r="L88" i="4"/>
  <c r="F88" i="4"/>
  <c r="V95" i="4"/>
  <c r="P95" i="4"/>
  <c r="J95" i="4"/>
  <c r="T95" i="4"/>
  <c r="N95" i="4"/>
  <c r="H95" i="4"/>
  <c r="R105" i="4"/>
  <c r="L105" i="4"/>
  <c r="F105" i="4"/>
  <c r="R117" i="4"/>
  <c r="L117" i="4"/>
  <c r="F117" i="4"/>
  <c r="R124" i="4"/>
  <c r="L124" i="4"/>
  <c r="F124" i="4"/>
  <c r="V131" i="4"/>
  <c r="P131" i="4"/>
  <c r="J131" i="4"/>
  <c r="T131" i="4"/>
  <c r="N131" i="4"/>
  <c r="H131" i="4"/>
  <c r="R141" i="4"/>
  <c r="L141" i="4"/>
  <c r="F141" i="4"/>
  <c r="R153" i="4"/>
  <c r="L153" i="4"/>
  <c r="F153" i="4"/>
  <c r="R165" i="4"/>
  <c r="L165" i="4"/>
  <c r="F165" i="4"/>
  <c r="R177" i="4"/>
  <c r="L177" i="4"/>
  <c r="F177" i="4"/>
  <c r="R184" i="4"/>
  <c r="L184" i="4"/>
  <c r="F184" i="4"/>
  <c r="R196" i="4"/>
  <c r="L196" i="4"/>
  <c r="F196" i="4"/>
  <c r="R201" i="4"/>
  <c r="L201" i="4"/>
  <c r="F201" i="4"/>
  <c r="R207" i="4"/>
  <c r="L207" i="4"/>
  <c r="F207" i="4"/>
  <c r="R213" i="4"/>
  <c r="L213" i="4"/>
  <c r="F213" i="4"/>
  <c r="R219" i="4"/>
  <c r="L219" i="4"/>
  <c r="F219" i="4"/>
  <c r="R225" i="4"/>
  <c r="L225" i="4"/>
  <c r="F225" i="4"/>
  <c r="R231" i="4"/>
  <c r="L231" i="4"/>
  <c r="F231" i="4"/>
  <c r="R237" i="4"/>
  <c r="L237" i="4"/>
  <c r="F237" i="4"/>
  <c r="R243" i="4"/>
  <c r="L243" i="4"/>
  <c r="F243" i="4"/>
  <c r="R249" i="4"/>
  <c r="L249" i="4"/>
  <c r="F249" i="4"/>
  <c r="R255" i="4"/>
  <c r="L255" i="4"/>
  <c r="F255" i="4"/>
  <c r="R261" i="4"/>
  <c r="L261" i="4"/>
  <c r="F261" i="4"/>
  <c r="R267" i="4"/>
  <c r="L267" i="4"/>
  <c r="F267" i="4"/>
  <c r="F276" i="4"/>
  <c r="L276" i="4"/>
  <c r="R279" i="4"/>
  <c r="L279" i="4"/>
  <c r="F279" i="4"/>
  <c r="R285" i="4"/>
  <c r="L285" i="4"/>
  <c r="F285" i="4"/>
  <c r="R291" i="4"/>
  <c r="L291" i="4"/>
  <c r="F291" i="4"/>
  <c r="R297" i="4"/>
  <c r="L297" i="4"/>
  <c r="F297" i="4"/>
  <c r="R303" i="4"/>
  <c r="L303" i="4"/>
  <c r="F303" i="4"/>
  <c r="R309" i="4"/>
  <c r="L309" i="4"/>
  <c r="F309" i="4"/>
  <c r="R315" i="4"/>
  <c r="L315" i="4"/>
  <c r="F315" i="4"/>
  <c r="R321" i="4"/>
  <c r="L321" i="4"/>
  <c r="F321" i="4"/>
  <c r="R327" i="4"/>
  <c r="L327" i="4"/>
  <c r="F327" i="4"/>
  <c r="R333" i="4"/>
  <c r="L333" i="4"/>
  <c r="F333" i="4"/>
  <c r="R339" i="4"/>
  <c r="L339" i="4"/>
  <c r="F339" i="4"/>
  <c r="R345" i="4"/>
  <c r="L345" i="4"/>
  <c r="F345" i="4"/>
  <c r="R351" i="4"/>
  <c r="L351" i="4"/>
  <c r="F351" i="4"/>
  <c r="R357" i="4"/>
  <c r="L357" i="4"/>
  <c r="F357" i="4"/>
  <c r="R363" i="4"/>
  <c r="L363" i="4"/>
  <c r="F363" i="4"/>
  <c r="R369" i="4"/>
  <c r="L369" i="4"/>
  <c r="F369" i="4"/>
  <c r="R375" i="4"/>
  <c r="L375" i="4"/>
  <c r="F375" i="4"/>
  <c r="F384" i="4"/>
  <c r="L384" i="4"/>
  <c r="R384" i="4"/>
  <c r="R387" i="4"/>
  <c r="L387" i="4"/>
  <c r="F387" i="4"/>
  <c r="R393" i="4"/>
  <c r="L393" i="4"/>
  <c r="F393" i="4"/>
  <c r="R399" i="4"/>
  <c r="L399" i="4"/>
  <c r="F399" i="4"/>
  <c r="R405" i="4"/>
  <c r="L405" i="4"/>
  <c r="F405" i="4"/>
  <c r="R411" i="4"/>
  <c r="L411" i="4"/>
  <c r="F411" i="4"/>
  <c r="F417" i="4"/>
  <c r="L417" i="4"/>
  <c r="R417" i="4"/>
  <c r="R426" i="4"/>
  <c r="L426" i="4"/>
  <c r="F426" i="4"/>
  <c r="F429" i="4"/>
  <c r="L429" i="4"/>
  <c r="R429" i="4"/>
  <c r="L435" i="4"/>
  <c r="R435" i="4"/>
  <c r="F435" i="4"/>
  <c r="L441" i="4"/>
  <c r="R441" i="4"/>
  <c r="F441" i="4"/>
  <c r="L447" i="4"/>
  <c r="R447" i="4"/>
  <c r="F447" i="4"/>
  <c r="L453" i="4"/>
  <c r="R453" i="4"/>
  <c r="F453" i="4"/>
  <c r="L459" i="4"/>
  <c r="R459" i="4"/>
  <c r="F459" i="4"/>
  <c r="L465" i="4"/>
  <c r="R465" i="4"/>
  <c r="F465" i="4"/>
  <c r="L471" i="4"/>
  <c r="R471" i="4"/>
  <c r="F471" i="4"/>
  <c r="L477" i="4"/>
  <c r="R477" i="4"/>
  <c r="F477" i="4"/>
  <c r="L483" i="4"/>
  <c r="R483" i="4"/>
  <c r="F483" i="4"/>
  <c r="L489" i="4"/>
  <c r="R489" i="4"/>
  <c r="F489" i="4"/>
  <c r="L495" i="4"/>
  <c r="R495" i="4"/>
  <c r="F495" i="4"/>
  <c r="L501" i="4"/>
  <c r="R501" i="4"/>
  <c r="F501" i="4"/>
  <c r="L507" i="4"/>
  <c r="R507" i="4"/>
  <c r="F507" i="4"/>
  <c r="L513" i="4"/>
  <c r="R513" i="4"/>
  <c r="F513" i="4"/>
  <c r="L519" i="4"/>
  <c r="R519" i="4"/>
  <c r="F519" i="4"/>
  <c r="L525" i="4"/>
  <c r="R525" i="4"/>
  <c r="F525" i="4"/>
  <c r="R534" i="4"/>
  <c r="L534" i="4"/>
  <c r="F534" i="4"/>
  <c r="R540" i="4"/>
  <c r="L540" i="4"/>
  <c r="F540" i="4"/>
  <c r="R546" i="4"/>
  <c r="L546" i="4"/>
  <c r="F546" i="4"/>
  <c r="R555" i="4"/>
  <c r="L555" i="4"/>
  <c r="F555" i="4"/>
  <c r="R561" i="4"/>
  <c r="L561" i="4"/>
  <c r="F561" i="4"/>
  <c r="R567" i="4"/>
  <c r="L567" i="4"/>
  <c r="F567" i="4"/>
  <c r="R573" i="4"/>
  <c r="L573" i="4"/>
  <c r="F573" i="4"/>
  <c r="R579" i="4"/>
  <c r="L579" i="4"/>
  <c r="F579" i="4"/>
  <c r="R585" i="4"/>
  <c r="L585" i="4"/>
  <c r="F585" i="4"/>
  <c r="R591" i="4"/>
  <c r="L591" i="4"/>
  <c r="F591" i="4"/>
  <c r="R597" i="4"/>
  <c r="L597" i="4"/>
  <c r="F597" i="4"/>
  <c r="R603" i="4"/>
  <c r="L603" i="4"/>
  <c r="F603" i="4"/>
  <c r="R609" i="4"/>
  <c r="L609" i="4"/>
  <c r="F609" i="4"/>
  <c r="R615" i="4"/>
  <c r="L615" i="4"/>
  <c r="F615" i="4"/>
  <c r="R621" i="4"/>
  <c r="L621" i="4"/>
  <c r="F621" i="4"/>
  <c r="R627" i="4"/>
  <c r="L627" i="4"/>
  <c r="F627" i="4"/>
  <c r="R633" i="4"/>
  <c r="L633" i="4"/>
  <c r="F633" i="4"/>
  <c r="R639" i="4"/>
  <c r="L639" i="4"/>
  <c r="F639" i="4"/>
  <c r="R645" i="4"/>
  <c r="L645" i="4"/>
  <c r="F645" i="4"/>
  <c r="R651" i="4"/>
  <c r="L651" i="4"/>
  <c r="F651" i="4"/>
  <c r="R657" i="4"/>
  <c r="L657" i="4"/>
  <c r="F657" i="4"/>
  <c r="R663" i="4"/>
  <c r="L663" i="4"/>
  <c r="F663" i="4"/>
  <c r="R669" i="4"/>
  <c r="L669" i="4"/>
  <c r="F669" i="4"/>
  <c r="R678" i="4"/>
  <c r="L678" i="4"/>
  <c r="F678" i="4"/>
  <c r="R681" i="4"/>
  <c r="L681" i="4"/>
  <c r="F681" i="4"/>
  <c r="R687" i="4"/>
  <c r="L687" i="4"/>
  <c r="F687" i="4"/>
  <c r="R693" i="4"/>
  <c r="L693" i="4"/>
  <c r="F693" i="4"/>
  <c r="R699" i="4"/>
  <c r="L699" i="4"/>
  <c r="F699" i="4"/>
  <c r="R708" i="4"/>
  <c r="L708" i="4"/>
  <c r="F708" i="4"/>
  <c r="R714" i="4"/>
  <c r="L714" i="4"/>
  <c r="F714" i="4"/>
  <c r="R723" i="4"/>
  <c r="L723" i="4"/>
  <c r="F723" i="4"/>
  <c r="R732" i="4"/>
  <c r="L732" i="4"/>
  <c r="F732" i="4"/>
  <c r="R738" i="4"/>
  <c r="L738" i="4"/>
  <c r="F738" i="4"/>
  <c r="R741" i="4"/>
  <c r="L741" i="4"/>
  <c r="F741" i="4"/>
  <c r="R747" i="4"/>
  <c r="L747" i="4"/>
  <c r="F747" i="4"/>
  <c r="R753" i="4"/>
  <c r="L753" i="4"/>
  <c r="F753" i="4"/>
  <c r="R759" i="4"/>
  <c r="L759" i="4"/>
  <c r="F759" i="4"/>
  <c r="R765" i="4"/>
  <c r="L765" i="4"/>
  <c r="F765" i="4"/>
  <c r="R771" i="4"/>
  <c r="L771" i="4"/>
  <c r="F771" i="4"/>
  <c r="R780" i="4"/>
  <c r="L780" i="4"/>
  <c r="F780" i="4"/>
  <c r="R783" i="4"/>
  <c r="L783" i="4"/>
  <c r="F783" i="4"/>
  <c r="R789" i="4"/>
  <c r="L789" i="4"/>
  <c r="F789" i="4"/>
  <c r="R795" i="4"/>
  <c r="L795" i="4"/>
  <c r="F795" i="4"/>
  <c r="R801" i="4"/>
  <c r="L801" i="4"/>
  <c r="F801" i="4"/>
  <c r="R807" i="4"/>
  <c r="L807" i="4"/>
  <c r="F807" i="4"/>
  <c r="R813" i="4"/>
  <c r="L813" i="4"/>
  <c r="F813" i="4"/>
  <c r="R819" i="4"/>
  <c r="L819" i="4"/>
  <c r="F819" i="4"/>
  <c r="R825" i="4"/>
  <c r="L825" i="4"/>
  <c r="F825" i="4"/>
  <c r="R831" i="4"/>
  <c r="L831" i="4"/>
  <c r="F831" i="4"/>
  <c r="R837" i="4"/>
  <c r="L837" i="4"/>
  <c r="F837" i="4"/>
  <c r="R843" i="4"/>
  <c r="L843" i="4"/>
  <c r="F843" i="4"/>
  <c r="R849" i="4"/>
  <c r="L849" i="4"/>
  <c r="F849" i="4"/>
  <c r="R855" i="4"/>
  <c r="L855" i="4"/>
  <c r="F855" i="4"/>
  <c r="R861" i="4"/>
  <c r="L861" i="4"/>
  <c r="F861" i="4"/>
  <c r="R867" i="4"/>
  <c r="L867" i="4"/>
  <c r="F867" i="4"/>
  <c r="R873" i="4"/>
  <c r="L873" i="4"/>
  <c r="F873" i="4"/>
  <c r="L882" i="4"/>
  <c r="R882" i="4"/>
  <c r="F882" i="4"/>
  <c r="L888" i="4"/>
  <c r="R888" i="4"/>
  <c r="F888" i="4"/>
  <c r="R897" i="4"/>
  <c r="L897" i="4"/>
  <c r="F897" i="4"/>
  <c r="R903" i="4"/>
  <c r="L903" i="4"/>
  <c r="F903" i="4"/>
  <c r="R909" i="4"/>
  <c r="L909" i="4"/>
  <c r="F909" i="4"/>
  <c r="R915" i="4"/>
  <c r="L915" i="4"/>
  <c r="F915" i="4"/>
  <c r="R921" i="4"/>
  <c r="L921" i="4"/>
  <c r="F921" i="4"/>
  <c r="R927" i="4"/>
  <c r="L927" i="4"/>
  <c r="F927" i="4"/>
  <c r="R933" i="4"/>
  <c r="L933" i="4"/>
  <c r="F933" i="4"/>
  <c r="R939" i="4"/>
  <c r="L939" i="4"/>
  <c r="F939" i="4"/>
  <c r="R945" i="4"/>
  <c r="L945" i="4"/>
  <c r="F945" i="4"/>
  <c r="R951" i="4"/>
  <c r="L951" i="4"/>
  <c r="F951" i="4"/>
  <c r="R957" i="4"/>
  <c r="L957" i="4"/>
  <c r="F957" i="4"/>
  <c r="R963" i="4"/>
  <c r="L963" i="4"/>
  <c r="F963" i="4"/>
  <c r="R969" i="4"/>
  <c r="L969" i="4"/>
  <c r="F969" i="4"/>
  <c r="R975" i="4"/>
  <c r="L975" i="4"/>
  <c r="F975" i="4"/>
  <c r="R981" i="4"/>
  <c r="L981" i="4"/>
  <c r="F981" i="4"/>
  <c r="R987" i="4"/>
  <c r="L987" i="4"/>
  <c r="F987" i="4"/>
  <c r="R993" i="4"/>
  <c r="L993" i="4"/>
  <c r="F993" i="4"/>
  <c r="R999" i="4"/>
  <c r="L999" i="4"/>
  <c r="F999" i="4"/>
  <c r="R1005" i="4"/>
  <c r="L1005" i="4"/>
  <c r="F1005" i="4"/>
  <c r="R1011" i="4"/>
  <c r="L1011" i="4"/>
  <c r="F1011" i="4"/>
  <c r="R1020" i="4"/>
  <c r="L1020" i="4"/>
  <c r="F1020" i="4"/>
  <c r="R1026" i="4"/>
  <c r="L1026" i="4"/>
  <c r="F1026" i="4"/>
  <c r="R1035" i="4"/>
  <c r="L1035" i="4"/>
  <c r="F1035" i="4"/>
  <c r="R1041" i="4"/>
  <c r="L1041" i="4"/>
  <c r="F1041" i="4"/>
  <c r="L1047" i="4"/>
  <c r="R1047" i="4"/>
  <c r="F1047" i="4"/>
  <c r="R1056" i="4"/>
  <c r="L1056" i="4"/>
  <c r="F1056" i="4"/>
  <c r="R1062" i="4"/>
  <c r="L1062" i="4"/>
  <c r="F1062" i="4"/>
  <c r="R1068" i="4"/>
  <c r="L1068" i="4"/>
  <c r="F1068" i="4"/>
  <c r="R1077" i="4"/>
  <c r="F1077" i="4"/>
  <c r="L1077" i="4"/>
  <c r="R1083" i="4"/>
  <c r="F1083" i="4"/>
  <c r="L1083" i="4"/>
  <c r="R1089" i="4"/>
  <c r="F1089" i="4"/>
  <c r="L1089" i="4"/>
  <c r="R1095" i="4"/>
  <c r="F1095" i="4"/>
  <c r="L1095" i="4"/>
  <c r="F1101" i="4"/>
  <c r="L1101" i="4"/>
  <c r="R1101" i="4"/>
  <c r="F1107" i="4"/>
  <c r="L1107" i="4"/>
  <c r="R1107" i="4"/>
  <c r="F1113" i="4"/>
  <c r="L1113" i="4"/>
  <c r="R1113" i="4"/>
  <c r="R1122" i="4"/>
  <c r="L1122" i="4"/>
  <c r="F1122" i="4"/>
  <c r="R1128" i="4"/>
  <c r="L1128" i="4"/>
  <c r="F1128" i="4"/>
  <c r="R1134" i="4"/>
  <c r="L1134" i="4"/>
  <c r="F1134" i="4"/>
  <c r="F1143" i="4"/>
  <c r="L1143" i="4"/>
  <c r="R1143" i="4"/>
  <c r="F1149" i="4"/>
  <c r="L1149" i="4"/>
  <c r="R1149" i="4"/>
  <c r="F1155" i="4"/>
  <c r="L1155" i="4"/>
  <c r="R1155" i="4"/>
  <c r="F1161" i="4"/>
  <c r="L1161" i="4"/>
  <c r="R1161" i="4"/>
  <c r="R1167" i="4"/>
  <c r="L1167" i="4"/>
  <c r="F1167" i="4"/>
  <c r="R1173" i="4"/>
  <c r="L1173" i="4"/>
  <c r="F1173" i="4"/>
  <c r="R1179" i="4"/>
  <c r="L1179" i="4"/>
  <c r="F1179" i="4"/>
  <c r="R1182" i="4"/>
  <c r="L1182" i="4"/>
  <c r="F1182" i="4"/>
  <c r="R1185" i="4"/>
  <c r="L1185" i="4"/>
  <c r="F1185" i="4"/>
  <c r="R1188" i="4"/>
  <c r="L1188" i="4"/>
  <c r="F1188" i="4"/>
  <c r="R1191" i="4"/>
  <c r="L1191" i="4"/>
  <c r="F1191" i="4"/>
  <c r="R1194" i="4"/>
  <c r="L1194" i="4"/>
  <c r="F1194" i="4"/>
  <c r="R1197" i="4"/>
  <c r="L1197" i="4"/>
  <c r="F1197" i="4"/>
  <c r="R1200" i="4"/>
  <c r="L1200" i="4"/>
  <c r="F1200" i="4"/>
  <c r="R1203" i="4"/>
  <c r="L1203" i="4"/>
  <c r="F1203" i="4"/>
  <c r="R1206" i="4"/>
  <c r="L1206" i="4"/>
  <c r="F1206" i="4"/>
  <c r="R1209" i="4"/>
  <c r="L1209" i="4"/>
  <c r="F1209" i="4"/>
  <c r="R1212" i="4"/>
  <c r="L1212" i="4"/>
  <c r="F1212" i="4"/>
  <c r="R1215" i="4"/>
  <c r="L1215" i="4"/>
  <c r="F1215" i="4"/>
  <c r="R1218" i="4"/>
  <c r="L1218" i="4"/>
  <c r="F1218" i="4"/>
  <c r="R1221" i="4"/>
  <c r="L1221" i="4"/>
  <c r="F1221" i="4"/>
  <c r="R1227" i="4"/>
  <c r="L1227" i="4"/>
  <c r="F1227" i="4"/>
  <c r="R1230" i="4"/>
  <c r="L1230" i="4"/>
  <c r="F1230" i="4"/>
  <c r="R1233" i="4"/>
  <c r="L1233" i="4"/>
  <c r="F1233" i="4"/>
  <c r="R1236" i="4"/>
  <c r="L1236" i="4"/>
  <c r="F1236" i="4"/>
  <c r="R1239" i="4"/>
  <c r="L1239" i="4"/>
  <c r="F1239" i="4"/>
  <c r="R1242" i="4"/>
  <c r="L1242" i="4"/>
  <c r="F1242" i="4"/>
  <c r="R1245" i="4"/>
  <c r="L1245" i="4"/>
  <c r="F1245" i="4"/>
  <c r="R1248" i="4"/>
  <c r="L1248" i="4"/>
  <c r="F1248" i="4"/>
  <c r="R1251" i="4"/>
  <c r="L1251" i="4"/>
  <c r="F1251" i="4"/>
  <c r="R1254" i="4"/>
  <c r="L1254" i="4"/>
  <c r="F1254" i="4"/>
  <c r="R1257" i="4"/>
  <c r="L1257" i="4"/>
  <c r="F1257" i="4"/>
  <c r="F1260" i="4"/>
  <c r="L1260" i="4"/>
  <c r="R1260" i="4"/>
  <c r="R1263" i="4"/>
  <c r="L1263" i="4"/>
  <c r="F1263" i="4"/>
  <c r="F1266" i="4"/>
  <c r="L1266" i="4"/>
  <c r="R1266" i="4"/>
  <c r="R1269" i="4"/>
  <c r="L1269" i="4"/>
  <c r="F1269" i="4"/>
  <c r="F1272" i="4"/>
  <c r="L1272" i="4"/>
  <c r="R1272" i="4"/>
  <c r="R1275" i="4"/>
  <c r="L1275" i="4"/>
  <c r="F1275" i="4"/>
  <c r="F1278" i="4"/>
  <c r="L1278" i="4"/>
  <c r="R1278" i="4"/>
  <c r="R1281" i="4"/>
  <c r="L1281" i="4"/>
  <c r="F1281" i="4"/>
  <c r="F1284" i="4"/>
  <c r="L1284" i="4"/>
  <c r="R1284" i="4"/>
  <c r="R1287" i="4"/>
  <c r="L1287" i="4"/>
  <c r="F1287" i="4"/>
  <c r="R1290" i="4"/>
  <c r="F1290" i="4"/>
  <c r="L1290" i="4"/>
  <c r="R1293" i="4"/>
  <c r="L1293" i="4"/>
  <c r="F1293" i="4"/>
  <c r="R1296" i="4"/>
  <c r="F1296" i="4"/>
  <c r="L1296" i="4"/>
  <c r="R1299" i="4"/>
  <c r="L1299" i="4"/>
  <c r="F1299" i="4"/>
  <c r="R1302" i="4"/>
  <c r="F1302" i="4"/>
  <c r="L1302" i="4"/>
  <c r="R1305" i="4"/>
  <c r="L1305" i="4"/>
  <c r="F1305" i="4"/>
  <c r="R1308" i="4"/>
  <c r="F1308" i="4"/>
  <c r="L1308" i="4"/>
  <c r="R1311" i="4"/>
  <c r="L1311" i="4"/>
  <c r="F1311" i="4"/>
  <c r="R1314" i="4"/>
  <c r="F1314" i="4"/>
  <c r="L1314" i="4"/>
  <c r="R1317" i="4"/>
  <c r="F1317" i="4"/>
  <c r="L1317" i="4"/>
  <c r="F1320" i="4"/>
  <c r="L1320" i="4"/>
  <c r="R1320" i="4"/>
  <c r="R1323" i="4"/>
  <c r="F1323" i="4"/>
  <c r="L1323" i="4"/>
  <c r="R1326" i="4"/>
  <c r="L1326" i="4"/>
  <c r="F1326" i="4"/>
  <c r="R1329" i="4"/>
  <c r="L1329" i="4"/>
  <c r="F1329" i="4"/>
  <c r="R1332" i="4"/>
  <c r="L1332" i="4"/>
  <c r="F1332" i="4"/>
  <c r="R1335" i="4"/>
  <c r="F1335" i="4"/>
  <c r="L1335" i="4"/>
  <c r="R1338" i="4"/>
  <c r="L1338" i="4"/>
  <c r="F1338" i="4"/>
  <c r="R1341" i="4"/>
  <c r="F1341" i="4"/>
  <c r="L1341" i="4"/>
  <c r="R1344" i="4"/>
  <c r="L1344" i="4"/>
  <c r="F1344" i="4"/>
  <c r="R1348" i="4"/>
  <c r="L1348" i="4"/>
  <c r="F1348" i="4"/>
  <c r="V5" i="4"/>
  <c r="J22" i="4"/>
  <c r="J70" i="4"/>
  <c r="J142" i="4"/>
  <c r="J178" i="4"/>
  <c r="J214" i="4"/>
  <c r="J232" i="4"/>
  <c r="J250" i="4"/>
  <c r="R15" i="4"/>
  <c r="L15" i="4"/>
  <c r="F15" i="4"/>
  <c r="V41" i="4"/>
  <c r="P41" i="4"/>
  <c r="J41" i="4"/>
  <c r="T41" i="4"/>
  <c r="N41" i="4"/>
  <c r="H41" i="4"/>
  <c r="R58" i="4"/>
  <c r="L58" i="4"/>
  <c r="F58" i="4"/>
  <c r="R75" i="4"/>
  <c r="L75" i="4"/>
  <c r="F75" i="4"/>
  <c r="R99" i="4"/>
  <c r="L99" i="4"/>
  <c r="F99" i="4"/>
  <c r="V125" i="4"/>
  <c r="P125" i="4"/>
  <c r="J125" i="4"/>
  <c r="T125" i="4"/>
  <c r="N125" i="4"/>
  <c r="H125" i="4"/>
  <c r="R159" i="4"/>
  <c r="L159" i="4"/>
  <c r="F159" i="4"/>
  <c r="R190" i="4"/>
  <c r="L190" i="4"/>
  <c r="F190" i="4"/>
  <c r="V211" i="4"/>
  <c r="P211" i="4"/>
  <c r="J211" i="4"/>
  <c r="N211" i="4"/>
  <c r="T211" i="4"/>
  <c r="H211" i="4"/>
  <c r="V229" i="4"/>
  <c r="P229" i="4"/>
  <c r="J229" i="4"/>
  <c r="N229" i="4"/>
  <c r="T229" i="4"/>
  <c r="H229" i="4"/>
  <c r="T244" i="4"/>
  <c r="N244" i="4"/>
  <c r="H244" i="4"/>
  <c r="P244" i="4"/>
  <c r="V244" i="4"/>
  <c r="T256" i="4"/>
  <c r="N256" i="4"/>
  <c r="H256" i="4"/>
  <c r="P256" i="4"/>
  <c r="V256" i="4"/>
  <c r="T274" i="4"/>
  <c r="N274" i="4"/>
  <c r="H274" i="4"/>
  <c r="P274" i="4"/>
  <c r="V274" i="4"/>
  <c r="V307" i="4"/>
  <c r="P307" i="4"/>
  <c r="J307" i="4"/>
  <c r="T307" i="4"/>
  <c r="H307" i="4"/>
  <c r="N307" i="4"/>
  <c r="V343" i="4"/>
  <c r="P343" i="4"/>
  <c r="J343" i="4"/>
  <c r="T343" i="4"/>
  <c r="H343" i="4"/>
  <c r="N343" i="4"/>
  <c r="V379" i="4"/>
  <c r="P379" i="4"/>
  <c r="J379" i="4"/>
  <c r="T379" i="4"/>
  <c r="H379" i="4"/>
  <c r="N379" i="4"/>
  <c r="T427" i="4"/>
  <c r="N427" i="4"/>
  <c r="H427" i="4"/>
  <c r="V427" i="4"/>
  <c r="J427" i="4"/>
  <c r="P427" i="4"/>
  <c r="T463" i="4"/>
  <c r="N463" i="4"/>
  <c r="H463" i="4"/>
  <c r="V463" i="4"/>
  <c r="J463" i="4"/>
  <c r="T499" i="4"/>
  <c r="N499" i="4"/>
  <c r="H499" i="4"/>
  <c r="V499" i="4"/>
  <c r="J499" i="4"/>
  <c r="P499" i="4"/>
  <c r="R13" i="4"/>
  <c r="F13" i="4"/>
  <c r="T27" i="4"/>
  <c r="N27" i="4"/>
  <c r="H27" i="4"/>
  <c r="V27" i="4"/>
  <c r="J27" i="4"/>
  <c r="P27" i="4"/>
  <c r="R85" i="4"/>
  <c r="L85" i="4"/>
  <c r="F85" i="4"/>
  <c r="R133" i="4"/>
  <c r="L133" i="4"/>
  <c r="F133" i="4"/>
  <c r="T147" i="4"/>
  <c r="N147" i="4"/>
  <c r="H147" i="4"/>
  <c r="V147" i="4"/>
  <c r="J147" i="4"/>
  <c r="P147" i="4"/>
  <c r="T159" i="4"/>
  <c r="N159" i="4"/>
  <c r="H159" i="4"/>
  <c r="V159" i="4"/>
  <c r="J159" i="4"/>
  <c r="P159" i="4"/>
  <c r="T166" i="4"/>
  <c r="N166" i="4"/>
  <c r="H166" i="4"/>
  <c r="P166" i="4"/>
  <c r="V166" i="4"/>
  <c r="L203" i="4"/>
  <c r="R203" i="4"/>
  <c r="F203" i="4"/>
  <c r="L215" i="4"/>
  <c r="R215" i="4"/>
  <c r="F215" i="4"/>
  <c r="L233" i="4"/>
  <c r="R233" i="4"/>
  <c r="F233" i="4"/>
  <c r="R248" i="4"/>
  <c r="L248" i="4"/>
  <c r="F248" i="4"/>
  <c r="L257" i="4"/>
  <c r="R257" i="4"/>
  <c r="F257" i="4"/>
  <c r="L269" i="4"/>
  <c r="R269" i="4"/>
  <c r="F269" i="4"/>
  <c r="R284" i="4"/>
  <c r="L284" i="4"/>
  <c r="F284" i="4"/>
  <c r="R296" i="4"/>
  <c r="L296" i="4"/>
  <c r="F296" i="4"/>
  <c r="R308" i="4"/>
  <c r="L308" i="4"/>
  <c r="F308" i="4"/>
  <c r="R326" i="4"/>
  <c r="L326" i="4"/>
  <c r="F326" i="4"/>
  <c r="R338" i="4"/>
  <c r="L338" i="4"/>
  <c r="F338" i="4"/>
  <c r="R356" i="4"/>
  <c r="L356" i="4"/>
  <c r="F356" i="4"/>
  <c r="R374" i="4"/>
  <c r="L374" i="4"/>
  <c r="F374" i="4"/>
  <c r="R383" i="4"/>
  <c r="F383" i="4"/>
  <c r="L383" i="4"/>
  <c r="R395" i="4"/>
  <c r="F395" i="4"/>
  <c r="L395" i="4"/>
  <c r="R407" i="4"/>
  <c r="F407" i="4"/>
  <c r="L407" i="4"/>
  <c r="R419" i="4"/>
  <c r="L419" i="4"/>
  <c r="F419" i="4"/>
  <c r="R425" i="4"/>
  <c r="L425" i="4"/>
  <c r="F425" i="4"/>
  <c r="F440" i="4"/>
  <c r="L440" i="4"/>
  <c r="R440" i="4"/>
  <c r="R455" i="4"/>
  <c r="L455" i="4"/>
  <c r="F455" i="4"/>
  <c r="F470" i="4"/>
  <c r="L470" i="4"/>
  <c r="R470" i="4"/>
  <c r="F482" i="4"/>
  <c r="L482" i="4"/>
  <c r="R482" i="4"/>
  <c r="F500" i="4"/>
  <c r="L500" i="4"/>
  <c r="R500" i="4"/>
  <c r="R515" i="4"/>
  <c r="L515" i="4"/>
  <c r="F515" i="4"/>
  <c r="R530" i="4"/>
  <c r="L530" i="4"/>
  <c r="F530" i="4"/>
  <c r="R545" i="4"/>
  <c r="L545" i="4"/>
  <c r="F545" i="4"/>
  <c r="R557" i="4"/>
  <c r="L557" i="4"/>
  <c r="F557" i="4"/>
  <c r="R572" i="4"/>
  <c r="L572" i="4"/>
  <c r="F572" i="4"/>
  <c r="R590" i="4"/>
  <c r="L590" i="4"/>
  <c r="F590" i="4"/>
  <c r="R602" i="4"/>
  <c r="L602" i="4"/>
  <c r="F602" i="4"/>
  <c r="R611" i="4"/>
  <c r="L611" i="4"/>
  <c r="F611" i="4"/>
  <c r="R626" i="4"/>
  <c r="L626" i="4"/>
  <c r="F626" i="4"/>
  <c r="R641" i="4"/>
  <c r="L641" i="4"/>
  <c r="F641" i="4"/>
  <c r="R656" i="4"/>
  <c r="L656" i="4"/>
  <c r="F656" i="4"/>
  <c r="R674" i="4"/>
  <c r="L674" i="4"/>
  <c r="F674" i="4"/>
  <c r="L689" i="4"/>
  <c r="R689" i="4"/>
  <c r="F689" i="4"/>
  <c r="R704" i="4"/>
  <c r="L704" i="4"/>
  <c r="F704" i="4"/>
  <c r="R722" i="4"/>
  <c r="L722" i="4"/>
  <c r="F722" i="4"/>
  <c r="L737" i="4"/>
  <c r="R737" i="4"/>
  <c r="F737" i="4"/>
  <c r="F752" i="4"/>
  <c r="L752" i="4"/>
  <c r="R752" i="4"/>
  <c r="R761" i="4"/>
  <c r="L761" i="4"/>
  <c r="F761" i="4"/>
  <c r="R773" i="4"/>
  <c r="L773" i="4"/>
  <c r="F773" i="4"/>
  <c r="R779" i="4"/>
  <c r="L779" i="4"/>
  <c r="F779" i="4"/>
  <c r="R791" i="4"/>
  <c r="L791" i="4"/>
  <c r="F791" i="4"/>
  <c r="R803" i="4"/>
  <c r="L803" i="4"/>
  <c r="F803" i="4"/>
  <c r="R815" i="4"/>
  <c r="L815" i="4"/>
  <c r="F815" i="4"/>
  <c r="F830" i="4"/>
  <c r="L830" i="4"/>
  <c r="R830" i="4"/>
  <c r="F848" i="4"/>
  <c r="L848" i="4"/>
  <c r="R848" i="4"/>
  <c r="F860" i="4"/>
  <c r="L860" i="4"/>
  <c r="R860" i="4"/>
  <c r="R875" i="4"/>
  <c r="L875" i="4"/>
  <c r="F875" i="4"/>
  <c r="R884" i="4"/>
  <c r="L884" i="4"/>
  <c r="F884" i="4"/>
  <c r="R902" i="4"/>
  <c r="L902" i="4"/>
  <c r="F902" i="4"/>
  <c r="R917" i="4"/>
  <c r="L917" i="4"/>
  <c r="F917" i="4"/>
  <c r="R929" i="4"/>
  <c r="L929" i="4"/>
  <c r="F929" i="4"/>
  <c r="R944" i="4"/>
  <c r="L944" i="4"/>
  <c r="F944" i="4"/>
  <c r="R956" i="4"/>
  <c r="L956" i="4"/>
  <c r="F956" i="4"/>
  <c r="R965" i="4"/>
  <c r="L965" i="4"/>
  <c r="F965" i="4"/>
  <c r="R971" i="4"/>
  <c r="L971" i="4"/>
  <c r="F971" i="4"/>
  <c r="R983" i="4"/>
  <c r="L983" i="4"/>
  <c r="F983" i="4"/>
  <c r="R995" i="4"/>
  <c r="L995" i="4"/>
  <c r="F995" i="4"/>
  <c r="R1010" i="4"/>
  <c r="L1010" i="4"/>
  <c r="F1010" i="4"/>
  <c r="R1022" i="4"/>
  <c r="L1022" i="4"/>
  <c r="F1022" i="4"/>
  <c r="R1034" i="4"/>
  <c r="L1034" i="4"/>
  <c r="F1034" i="4"/>
  <c r="F1046" i="4"/>
  <c r="L1046" i="4"/>
  <c r="R1046" i="4"/>
  <c r="R1058" i="4"/>
  <c r="L1058" i="4"/>
  <c r="F1058" i="4"/>
  <c r="R1064" i="4"/>
  <c r="L1064" i="4"/>
  <c r="F1064" i="4"/>
  <c r="R1073" i="4"/>
  <c r="L1073" i="4"/>
  <c r="F1073" i="4"/>
  <c r="R1088" i="4"/>
  <c r="L1088" i="4"/>
  <c r="F1088" i="4"/>
  <c r="R1100" i="4"/>
  <c r="L1100" i="4"/>
  <c r="F1100" i="4"/>
  <c r="R1109" i="4"/>
  <c r="L1109" i="4"/>
  <c r="F1109" i="4"/>
  <c r="R1124" i="4"/>
  <c r="L1124" i="4"/>
  <c r="F1124" i="4"/>
  <c r="R1136" i="4"/>
  <c r="L1136" i="4"/>
  <c r="F1136" i="4"/>
  <c r="R1145" i="4"/>
  <c r="L1145" i="4"/>
  <c r="F1145" i="4"/>
  <c r="R1166" i="4"/>
  <c r="L1166" i="4"/>
  <c r="F1166" i="4"/>
  <c r="R1340" i="4"/>
  <c r="L1340" i="4"/>
  <c r="F1340" i="4"/>
  <c r="R9" i="4"/>
  <c r="L9" i="4"/>
  <c r="F9" i="4"/>
  <c r="R16" i="4"/>
  <c r="L16" i="4"/>
  <c r="F16" i="4"/>
  <c r="V23" i="4"/>
  <c r="P23" i="4"/>
  <c r="J23" i="4"/>
  <c r="T23" i="4"/>
  <c r="N23" i="4"/>
  <c r="H23" i="4"/>
  <c r="R33" i="4"/>
  <c r="L33" i="4"/>
  <c r="F33" i="4"/>
  <c r="V35" i="4"/>
  <c r="P35" i="4"/>
  <c r="J35" i="4"/>
  <c r="T35" i="4"/>
  <c r="N35" i="4"/>
  <c r="H35" i="4"/>
  <c r="R45" i="4"/>
  <c r="L45" i="4"/>
  <c r="F45" i="4"/>
  <c r="R52" i="4"/>
  <c r="L52" i="4"/>
  <c r="F52" i="4"/>
  <c r="V59" i="4"/>
  <c r="P59" i="4"/>
  <c r="J59" i="4"/>
  <c r="T59" i="4"/>
  <c r="N59" i="4"/>
  <c r="H59" i="4"/>
  <c r="R69" i="4"/>
  <c r="L69" i="4"/>
  <c r="F69" i="4"/>
  <c r="R76" i="4"/>
  <c r="L76" i="4"/>
  <c r="F76" i="4"/>
  <c r="V83" i="4"/>
  <c r="P83" i="4"/>
  <c r="J83" i="4"/>
  <c r="T83" i="4"/>
  <c r="N83" i="4"/>
  <c r="H83" i="4"/>
  <c r="R93" i="4"/>
  <c r="L93" i="4"/>
  <c r="F93" i="4"/>
  <c r="R100" i="4"/>
  <c r="L100" i="4"/>
  <c r="F100" i="4"/>
  <c r="V107" i="4"/>
  <c r="P107" i="4"/>
  <c r="J107" i="4"/>
  <c r="T107" i="4"/>
  <c r="N107" i="4"/>
  <c r="H107" i="4"/>
  <c r="R112" i="4"/>
  <c r="L112" i="4"/>
  <c r="F112" i="4"/>
  <c r="V119" i="4"/>
  <c r="P119" i="4"/>
  <c r="J119" i="4"/>
  <c r="T119" i="4"/>
  <c r="N119" i="4"/>
  <c r="H119" i="4"/>
  <c r="R129" i="4"/>
  <c r="L129" i="4"/>
  <c r="F129" i="4"/>
  <c r="R136" i="4"/>
  <c r="L136" i="4"/>
  <c r="F136" i="4"/>
  <c r="V143" i="4"/>
  <c r="P143" i="4"/>
  <c r="J143" i="4"/>
  <c r="T143" i="4"/>
  <c r="N143" i="4"/>
  <c r="H143" i="4"/>
  <c r="R148" i="4"/>
  <c r="L148" i="4"/>
  <c r="F148" i="4"/>
  <c r="V155" i="4"/>
  <c r="P155" i="4"/>
  <c r="J155" i="4"/>
  <c r="T155" i="4"/>
  <c r="N155" i="4"/>
  <c r="H155" i="4"/>
  <c r="R160" i="4"/>
  <c r="L160" i="4"/>
  <c r="F160" i="4"/>
  <c r="V167" i="4"/>
  <c r="P167" i="4"/>
  <c r="J167" i="4"/>
  <c r="T167" i="4"/>
  <c r="N167" i="4"/>
  <c r="H167" i="4"/>
  <c r="R172" i="4"/>
  <c r="L172" i="4"/>
  <c r="F172" i="4"/>
  <c r="V179" i="4"/>
  <c r="P179" i="4"/>
  <c r="J179" i="4"/>
  <c r="T179" i="4"/>
  <c r="N179" i="4"/>
  <c r="H179" i="4"/>
  <c r="R189" i="4"/>
  <c r="L189" i="4"/>
  <c r="F189" i="4"/>
  <c r="V191" i="4"/>
  <c r="P191" i="4"/>
  <c r="J191" i="4"/>
  <c r="T191" i="4"/>
  <c r="N191" i="4"/>
  <c r="H191" i="4"/>
  <c r="F204" i="4"/>
  <c r="L204" i="4"/>
  <c r="F210" i="4"/>
  <c r="L210" i="4"/>
  <c r="F216" i="4"/>
  <c r="L216" i="4"/>
  <c r="F222" i="4"/>
  <c r="L222" i="4"/>
  <c r="F228" i="4"/>
  <c r="L228" i="4"/>
  <c r="F234" i="4"/>
  <c r="L234" i="4"/>
  <c r="F240" i="4"/>
  <c r="L240" i="4"/>
  <c r="F246" i="4"/>
  <c r="L246" i="4"/>
  <c r="F252" i="4"/>
  <c r="L252" i="4"/>
  <c r="F258" i="4"/>
  <c r="L258" i="4"/>
  <c r="F264" i="4"/>
  <c r="L264" i="4"/>
  <c r="F270" i="4"/>
  <c r="L270" i="4"/>
  <c r="R273" i="4"/>
  <c r="L273" i="4"/>
  <c r="F273" i="4"/>
  <c r="F282" i="4"/>
  <c r="L282" i="4"/>
  <c r="F288" i="4"/>
  <c r="L288" i="4"/>
  <c r="R288" i="4"/>
  <c r="F294" i="4"/>
  <c r="L294" i="4"/>
  <c r="R294" i="4"/>
  <c r="F300" i="4"/>
  <c r="L300" i="4"/>
  <c r="R300" i="4"/>
  <c r="F306" i="4"/>
  <c r="L306" i="4"/>
  <c r="R306" i="4"/>
  <c r="F312" i="4"/>
  <c r="L312" i="4"/>
  <c r="R312" i="4"/>
  <c r="F318" i="4"/>
  <c r="L318" i="4"/>
  <c r="R318" i="4"/>
  <c r="F324" i="4"/>
  <c r="L324" i="4"/>
  <c r="R324" i="4"/>
  <c r="F330" i="4"/>
  <c r="L330" i="4"/>
  <c r="R330" i="4"/>
  <c r="F336" i="4"/>
  <c r="L336" i="4"/>
  <c r="R336" i="4"/>
  <c r="F342" i="4"/>
  <c r="L342" i="4"/>
  <c r="R342" i="4"/>
  <c r="F348" i="4"/>
  <c r="L348" i="4"/>
  <c r="R348" i="4"/>
  <c r="F354" i="4"/>
  <c r="L354" i="4"/>
  <c r="R354" i="4"/>
  <c r="F360" i="4"/>
  <c r="L360" i="4"/>
  <c r="R360" i="4"/>
  <c r="F366" i="4"/>
  <c r="L366" i="4"/>
  <c r="R366" i="4"/>
  <c r="F372" i="4"/>
  <c r="L372" i="4"/>
  <c r="R372" i="4"/>
  <c r="F378" i="4"/>
  <c r="L378" i="4"/>
  <c r="R378" i="4"/>
  <c r="R381" i="4"/>
  <c r="L381" i="4"/>
  <c r="F381" i="4"/>
  <c r="F390" i="4"/>
  <c r="L390" i="4"/>
  <c r="R390" i="4"/>
  <c r="F396" i="4"/>
  <c r="L396" i="4"/>
  <c r="R396" i="4"/>
  <c r="F402" i="4"/>
  <c r="L402" i="4"/>
  <c r="R402" i="4"/>
  <c r="F408" i="4"/>
  <c r="L408" i="4"/>
  <c r="R408" i="4"/>
  <c r="F414" i="4"/>
  <c r="L414" i="4"/>
  <c r="R414" i="4"/>
  <c r="R420" i="4"/>
  <c r="L420" i="4"/>
  <c r="F420" i="4"/>
  <c r="F423" i="4"/>
  <c r="L423" i="4"/>
  <c r="R423" i="4"/>
  <c r="R432" i="4"/>
  <c r="L432" i="4"/>
  <c r="F432" i="4"/>
  <c r="R438" i="4"/>
  <c r="L438" i="4"/>
  <c r="F438" i="4"/>
  <c r="R444" i="4"/>
  <c r="L444" i="4"/>
  <c r="F444" i="4"/>
  <c r="R450" i="4"/>
  <c r="L450" i="4"/>
  <c r="F450" i="4"/>
  <c r="R456" i="4"/>
  <c r="L456" i="4"/>
  <c r="F456" i="4"/>
  <c r="R468" i="4"/>
  <c r="L468" i="4"/>
  <c r="F468" i="4"/>
  <c r="R474" i="4"/>
  <c r="L474" i="4"/>
  <c r="F474" i="4"/>
  <c r="R480" i="4"/>
  <c r="L480" i="4"/>
  <c r="F480" i="4"/>
  <c r="R486" i="4"/>
  <c r="L486" i="4"/>
  <c r="F486" i="4"/>
  <c r="R492" i="4"/>
  <c r="L492" i="4"/>
  <c r="F492" i="4"/>
  <c r="R498" i="4"/>
  <c r="L498" i="4"/>
  <c r="F498" i="4"/>
  <c r="R504" i="4"/>
  <c r="L504" i="4"/>
  <c r="F504" i="4"/>
  <c r="R510" i="4"/>
  <c r="L510" i="4"/>
  <c r="F510" i="4"/>
  <c r="R522" i="4"/>
  <c r="L522" i="4"/>
  <c r="F522" i="4"/>
  <c r="R528" i="4"/>
  <c r="L528" i="4"/>
  <c r="F528" i="4"/>
  <c r="R531" i="4"/>
  <c r="L531" i="4"/>
  <c r="F531" i="4"/>
  <c r="R537" i="4"/>
  <c r="L537" i="4"/>
  <c r="F537" i="4"/>
  <c r="R543" i="4"/>
  <c r="L543" i="4"/>
  <c r="F543" i="4"/>
  <c r="R549" i="4"/>
  <c r="L549" i="4"/>
  <c r="F549" i="4"/>
  <c r="R552" i="4"/>
  <c r="L552" i="4"/>
  <c r="F552" i="4"/>
  <c r="R558" i="4"/>
  <c r="L558" i="4"/>
  <c r="F558" i="4"/>
  <c r="R564" i="4"/>
  <c r="L564" i="4"/>
  <c r="F564" i="4"/>
  <c r="R570" i="4"/>
  <c r="L570" i="4"/>
  <c r="F570" i="4"/>
  <c r="R576" i="4"/>
  <c r="L576" i="4"/>
  <c r="F576" i="4"/>
  <c r="R582" i="4"/>
  <c r="L582" i="4"/>
  <c r="F582" i="4"/>
  <c r="R588" i="4"/>
  <c r="L588" i="4"/>
  <c r="F588" i="4"/>
  <c r="R594" i="4"/>
  <c r="L594" i="4"/>
  <c r="F594" i="4"/>
  <c r="R600" i="4"/>
  <c r="L600" i="4"/>
  <c r="F600" i="4"/>
  <c r="R606" i="4"/>
  <c r="L606" i="4"/>
  <c r="F606" i="4"/>
  <c r="R612" i="4"/>
  <c r="L612" i="4"/>
  <c r="F612" i="4"/>
  <c r="R618" i="4"/>
  <c r="L618" i="4"/>
  <c r="F618" i="4"/>
  <c r="R624" i="4"/>
  <c r="L624" i="4"/>
  <c r="F624" i="4"/>
  <c r="R630" i="4"/>
  <c r="L630" i="4"/>
  <c r="F630" i="4"/>
  <c r="R636" i="4"/>
  <c r="L636" i="4"/>
  <c r="F636" i="4"/>
  <c r="R642" i="4"/>
  <c r="L642" i="4"/>
  <c r="F642" i="4"/>
  <c r="R648" i="4"/>
  <c r="L648" i="4"/>
  <c r="F648" i="4"/>
  <c r="R654" i="4"/>
  <c r="L654" i="4"/>
  <c r="F654" i="4"/>
  <c r="R660" i="4"/>
  <c r="L660" i="4"/>
  <c r="F660" i="4"/>
  <c r="R666" i="4"/>
  <c r="L666" i="4"/>
  <c r="F666" i="4"/>
  <c r="R672" i="4"/>
  <c r="L672" i="4"/>
  <c r="F672" i="4"/>
  <c r="R675" i="4"/>
  <c r="L675" i="4"/>
  <c r="F675" i="4"/>
  <c r="R684" i="4"/>
  <c r="L684" i="4"/>
  <c r="F684" i="4"/>
  <c r="R690" i="4"/>
  <c r="L690" i="4"/>
  <c r="F690" i="4"/>
  <c r="R696" i="4"/>
  <c r="L696" i="4"/>
  <c r="F696" i="4"/>
  <c r="R702" i="4"/>
  <c r="L702" i="4"/>
  <c r="F702" i="4"/>
  <c r="R705" i="4"/>
  <c r="L705" i="4"/>
  <c r="F705" i="4"/>
  <c r="R711" i="4"/>
  <c r="L711" i="4"/>
  <c r="F711" i="4"/>
  <c r="R717" i="4"/>
  <c r="L717" i="4"/>
  <c r="F717" i="4"/>
  <c r="R720" i="4"/>
  <c r="L720" i="4"/>
  <c r="F720" i="4"/>
  <c r="R726" i="4"/>
  <c r="L726" i="4"/>
  <c r="F726" i="4"/>
  <c r="R729" i="4"/>
  <c r="L729" i="4"/>
  <c r="F729" i="4"/>
  <c r="R735" i="4"/>
  <c r="L735" i="4"/>
  <c r="F735" i="4"/>
  <c r="R744" i="4"/>
  <c r="L744" i="4"/>
  <c r="F744" i="4"/>
  <c r="L750" i="4"/>
  <c r="F750" i="4"/>
  <c r="R750" i="4"/>
  <c r="R756" i="4"/>
  <c r="L756" i="4"/>
  <c r="F756" i="4"/>
  <c r="R762" i="4"/>
  <c r="L762" i="4"/>
  <c r="F762" i="4"/>
  <c r="R768" i="4"/>
  <c r="L768" i="4"/>
  <c r="F768" i="4"/>
  <c r="R774" i="4"/>
  <c r="L774" i="4"/>
  <c r="F774" i="4"/>
  <c r="R777" i="4"/>
  <c r="L777" i="4"/>
  <c r="F777" i="4"/>
  <c r="R786" i="4"/>
  <c r="L786" i="4"/>
  <c r="F786" i="4"/>
  <c r="R792" i="4"/>
  <c r="L792" i="4"/>
  <c r="F792" i="4"/>
  <c r="R798" i="4"/>
  <c r="L798" i="4"/>
  <c r="F798" i="4"/>
  <c r="R804" i="4"/>
  <c r="L804" i="4"/>
  <c r="F804" i="4"/>
  <c r="R810" i="4"/>
  <c r="L810" i="4"/>
  <c r="F810" i="4"/>
  <c r="R816" i="4"/>
  <c r="L816" i="4"/>
  <c r="F816" i="4"/>
  <c r="R822" i="4"/>
  <c r="L822" i="4"/>
  <c r="F822" i="4"/>
  <c r="R828" i="4"/>
  <c r="L828" i="4"/>
  <c r="F828" i="4"/>
  <c r="R834" i="4"/>
  <c r="L834" i="4"/>
  <c r="F834" i="4"/>
  <c r="R840" i="4"/>
  <c r="L840" i="4"/>
  <c r="F840" i="4"/>
  <c r="R846" i="4"/>
  <c r="L846" i="4"/>
  <c r="F846" i="4"/>
  <c r="R852" i="4"/>
  <c r="L852" i="4"/>
  <c r="F852" i="4"/>
  <c r="R858" i="4"/>
  <c r="L858" i="4"/>
  <c r="F858" i="4"/>
  <c r="R864" i="4"/>
  <c r="L864" i="4"/>
  <c r="F864" i="4"/>
  <c r="R870" i="4"/>
  <c r="L870" i="4"/>
  <c r="F870" i="4"/>
  <c r="R876" i="4"/>
  <c r="L876" i="4"/>
  <c r="F876" i="4"/>
  <c r="R879" i="4"/>
  <c r="L879" i="4"/>
  <c r="F879" i="4"/>
  <c r="R885" i="4"/>
  <c r="L885" i="4"/>
  <c r="F885" i="4"/>
  <c r="R891" i="4"/>
  <c r="L891" i="4"/>
  <c r="F891" i="4"/>
  <c r="L894" i="4"/>
  <c r="R894" i="4"/>
  <c r="F894" i="4"/>
  <c r="L900" i="4"/>
  <c r="R900" i="4"/>
  <c r="F900" i="4"/>
  <c r="L906" i="4"/>
  <c r="R906" i="4"/>
  <c r="F906" i="4"/>
  <c r="L912" i="4"/>
  <c r="R912" i="4"/>
  <c r="F912" i="4"/>
  <c r="L918" i="4"/>
  <c r="R918" i="4"/>
  <c r="F918" i="4"/>
  <c r="L924" i="4"/>
  <c r="R924" i="4"/>
  <c r="F924" i="4"/>
  <c r="L930" i="4"/>
  <c r="R930" i="4"/>
  <c r="F930" i="4"/>
  <c r="L936" i="4"/>
  <c r="R936" i="4"/>
  <c r="F936" i="4"/>
  <c r="L942" i="4"/>
  <c r="R942" i="4"/>
  <c r="F942" i="4"/>
  <c r="L948" i="4"/>
  <c r="R948" i="4"/>
  <c r="F948" i="4"/>
  <c r="L954" i="4"/>
  <c r="R954" i="4"/>
  <c r="F954" i="4"/>
  <c r="L960" i="4"/>
  <c r="R960" i="4"/>
  <c r="F960" i="4"/>
  <c r="R966" i="4"/>
  <c r="L966" i="4"/>
  <c r="F966" i="4"/>
  <c r="R972" i="4"/>
  <c r="L972" i="4"/>
  <c r="F972" i="4"/>
  <c r="R978" i="4"/>
  <c r="L978" i="4"/>
  <c r="F978" i="4"/>
  <c r="R984" i="4"/>
  <c r="L984" i="4"/>
  <c r="F984" i="4"/>
  <c r="R990" i="4"/>
  <c r="L990" i="4"/>
  <c r="F990" i="4"/>
  <c r="R996" i="4"/>
  <c r="L996" i="4"/>
  <c r="F996" i="4"/>
  <c r="R1002" i="4"/>
  <c r="L1002" i="4"/>
  <c r="F1002" i="4"/>
  <c r="R1008" i="4"/>
  <c r="L1008" i="4"/>
  <c r="F1008" i="4"/>
  <c r="R1014" i="4"/>
  <c r="L1014" i="4"/>
  <c r="F1014" i="4"/>
  <c r="R1017" i="4"/>
  <c r="L1017" i="4"/>
  <c r="F1017" i="4"/>
  <c r="R1023" i="4"/>
  <c r="L1023" i="4"/>
  <c r="F1023" i="4"/>
  <c r="R1029" i="4"/>
  <c r="L1029" i="4"/>
  <c r="F1029" i="4"/>
  <c r="R1032" i="4"/>
  <c r="L1032" i="4"/>
  <c r="F1032" i="4"/>
  <c r="R1038" i="4"/>
  <c r="L1038" i="4"/>
  <c r="F1038" i="4"/>
  <c r="R1044" i="4"/>
  <c r="L1044" i="4"/>
  <c r="F1044" i="4"/>
  <c r="R1050" i="4"/>
  <c r="L1050" i="4"/>
  <c r="F1050" i="4"/>
  <c r="L1053" i="4"/>
  <c r="R1053" i="4"/>
  <c r="F1053" i="4"/>
  <c r="R1059" i="4"/>
  <c r="F1059" i="4"/>
  <c r="L1059" i="4"/>
  <c r="R1065" i="4"/>
  <c r="F1065" i="4"/>
  <c r="L1065" i="4"/>
  <c r="R1071" i="4"/>
  <c r="F1071" i="4"/>
  <c r="L1071" i="4"/>
  <c r="R1074" i="4"/>
  <c r="L1074" i="4"/>
  <c r="F1074" i="4"/>
  <c r="R1080" i="4"/>
  <c r="L1080" i="4"/>
  <c r="F1080" i="4"/>
  <c r="R1086" i="4"/>
  <c r="L1086" i="4"/>
  <c r="F1086" i="4"/>
  <c r="R1092" i="4"/>
  <c r="L1092" i="4"/>
  <c r="F1092" i="4"/>
  <c r="R1098" i="4"/>
  <c r="L1098" i="4"/>
  <c r="F1098" i="4"/>
  <c r="R1104" i="4"/>
  <c r="L1104" i="4"/>
  <c r="F1104" i="4"/>
  <c r="R1110" i="4"/>
  <c r="L1110" i="4"/>
  <c r="F1110" i="4"/>
  <c r="R1116" i="4"/>
  <c r="L1116" i="4"/>
  <c r="F1116" i="4"/>
  <c r="F1119" i="4"/>
  <c r="L1119" i="4"/>
  <c r="R1119" i="4"/>
  <c r="F1125" i="4"/>
  <c r="L1125" i="4"/>
  <c r="R1125" i="4"/>
  <c r="F1131" i="4"/>
  <c r="L1131" i="4"/>
  <c r="R1131" i="4"/>
  <c r="F1137" i="4"/>
  <c r="L1137" i="4"/>
  <c r="R1137" i="4"/>
  <c r="R1140" i="4"/>
  <c r="L1140" i="4"/>
  <c r="F1140" i="4"/>
  <c r="R1146" i="4"/>
  <c r="L1146" i="4"/>
  <c r="F1146" i="4"/>
  <c r="R1152" i="4"/>
  <c r="L1152" i="4"/>
  <c r="F1152" i="4"/>
  <c r="R1158" i="4"/>
  <c r="L1158" i="4"/>
  <c r="F1158" i="4"/>
  <c r="R1164" i="4"/>
  <c r="L1164" i="4"/>
  <c r="F1164" i="4"/>
  <c r="F1170" i="4"/>
  <c r="L1170" i="4"/>
  <c r="R1170" i="4"/>
  <c r="R1176" i="4"/>
  <c r="L1176" i="4"/>
  <c r="F1176" i="4"/>
  <c r="R1224" i="4"/>
  <c r="L1224" i="4"/>
  <c r="F1224" i="4"/>
  <c r="V4" i="4"/>
  <c r="P4" i="4"/>
  <c r="J4" i="4"/>
  <c r="R7" i="4"/>
  <c r="F7" i="4"/>
  <c r="V9" i="4"/>
  <c r="P9" i="4"/>
  <c r="J9" i="4"/>
  <c r="T9" i="4"/>
  <c r="H9" i="4"/>
  <c r="T16" i="4"/>
  <c r="N16" i="4"/>
  <c r="H16" i="4"/>
  <c r="P16" i="4"/>
  <c r="V16" i="4"/>
  <c r="J16" i="4"/>
  <c r="R19" i="4"/>
  <c r="F19" i="4"/>
  <c r="V21" i="4"/>
  <c r="P21" i="4"/>
  <c r="J21" i="4"/>
  <c r="T21" i="4"/>
  <c r="H21" i="4"/>
  <c r="T28" i="4"/>
  <c r="N28" i="4"/>
  <c r="H28" i="4"/>
  <c r="P28" i="4"/>
  <c r="V28" i="4"/>
  <c r="R31" i="4"/>
  <c r="L31" i="4"/>
  <c r="F31" i="4"/>
  <c r="T33" i="4"/>
  <c r="N33" i="4"/>
  <c r="H33" i="4"/>
  <c r="V33" i="4"/>
  <c r="J33" i="4"/>
  <c r="P33" i="4"/>
  <c r="T40" i="4"/>
  <c r="N40" i="4"/>
  <c r="H40" i="4"/>
  <c r="P40" i="4"/>
  <c r="V40" i="4"/>
  <c r="R43" i="4"/>
  <c r="L43" i="4"/>
  <c r="F43" i="4"/>
  <c r="T45" i="4"/>
  <c r="N45" i="4"/>
  <c r="H45" i="4"/>
  <c r="V45" i="4"/>
  <c r="J45" i="4"/>
  <c r="P45" i="4"/>
  <c r="T52" i="4"/>
  <c r="N52" i="4"/>
  <c r="H52" i="4"/>
  <c r="P52" i="4"/>
  <c r="V52" i="4"/>
  <c r="R55" i="4"/>
  <c r="L55" i="4"/>
  <c r="F55" i="4"/>
  <c r="T57" i="4"/>
  <c r="N57" i="4"/>
  <c r="H57" i="4"/>
  <c r="V57" i="4"/>
  <c r="J57" i="4"/>
  <c r="P57" i="4"/>
  <c r="T64" i="4"/>
  <c r="N64" i="4"/>
  <c r="H64" i="4"/>
  <c r="P64" i="4"/>
  <c r="V64" i="4"/>
  <c r="R67" i="4"/>
  <c r="L67" i="4"/>
  <c r="F67" i="4"/>
  <c r="T69" i="4"/>
  <c r="N69" i="4"/>
  <c r="H69" i="4"/>
  <c r="V69" i="4"/>
  <c r="J69" i="4"/>
  <c r="P69" i="4"/>
  <c r="T76" i="4"/>
  <c r="N76" i="4"/>
  <c r="H76" i="4"/>
  <c r="P76" i="4"/>
  <c r="V76" i="4"/>
  <c r="R79" i="4"/>
  <c r="L79" i="4"/>
  <c r="F79" i="4"/>
  <c r="T81" i="4"/>
  <c r="N81" i="4"/>
  <c r="H81" i="4"/>
  <c r="V81" i="4"/>
  <c r="J81" i="4"/>
  <c r="P81" i="4"/>
  <c r="T88" i="4"/>
  <c r="N88" i="4"/>
  <c r="H88" i="4"/>
  <c r="P88" i="4"/>
  <c r="V88" i="4"/>
  <c r="R91" i="4"/>
  <c r="L91" i="4"/>
  <c r="F91" i="4"/>
  <c r="T93" i="4"/>
  <c r="N93" i="4"/>
  <c r="H93" i="4"/>
  <c r="V93" i="4"/>
  <c r="J93" i="4"/>
  <c r="P93" i="4"/>
  <c r="T100" i="4"/>
  <c r="N100" i="4"/>
  <c r="H100" i="4"/>
  <c r="P100" i="4"/>
  <c r="V100" i="4"/>
  <c r="R103" i="4"/>
  <c r="L103" i="4"/>
  <c r="F103" i="4"/>
  <c r="T105" i="4"/>
  <c r="N105" i="4"/>
  <c r="H105" i="4"/>
  <c r="V105" i="4"/>
  <c r="J105" i="4"/>
  <c r="P105" i="4"/>
  <c r="T112" i="4"/>
  <c r="N112" i="4"/>
  <c r="H112" i="4"/>
  <c r="P112" i="4"/>
  <c r="V112" i="4"/>
  <c r="R115" i="4"/>
  <c r="L115" i="4"/>
  <c r="F115" i="4"/>
  <c r="T117" i="4"/>
  <c r="N117" i="4"/>
  <c r="H117" i="4"/>
  <c r="V117" i="4"/>
  <c r="J117" i="4"/>
  <c r="P117" i="4"/>
  <c r="T124" i="4"/>
  <c r="N124" i="4"/>
  <c r="H124" i="4"/>
  <c r="P124" i="4"/>
  <c r="V124" i="4"/>
  <c r="R127" i="4"/>
  <c r="L127" i="4"/>
  <c r="F127" i="4"/>
  <c r="T129" i="4"/>
  <c r="N129" i="4"/>
  <c r="H129" i="4"/>
  <c r="V129" i="4"/>
  <c r="J129" i="4"/>
  <c r="P129" i="4"/>
  <c r="T136" i="4"/>
  <c r="N136" i="4"/>
  <c r="H136" i="4"/>
  <c r="P136" i="4"/>
  <c r="V136" i="4"/>
  <c r="R139" i="4"/>
  <c r="L139" i="4"/>
  <c r="F139" i="4"/>
  <c r="T141" i="4"/>
  <c r="N141" i="4"/>
  <c r="H141" i="4"/>
  <c r="V141" i="4"/>
  <c r="J141" i="4"/>
  <c r="P141" i="4"/>
  <c r="T148" i="4"/>
  <c r="N148" i="4"/>
  <c r="H148" i="4"/>
  <c r="P148" i="4"/>
  <c r="V148" i="4"/>
  <c r="R151" i="4"/>
  <c r="L151" i="4"/>
  <c r="F151" i="4"/>
  <c r="T153" i="4"/>
  <c r="N153" i="4"/>
  <c r="H153" i="4"/>
  <c r="V153" i="4"/>
  <c r="J153" i="4"/>
  <c r="P153" i="4"/>
  <c r="T160" i="4"/>
  <c r="N160" i="4"/>
  <c r="H160" i="4"/>
  <c r="P160" i="4"/>
  <c r="V160" i="4"/>
  <c r="R163" i="4"/>
  <c r="L163" i="4"/>
  <c r="F163" i="4"/>
  <c r="T165" i="4"/>
  <c r="N165" i="4"/>
  <c r="H165" i="4"/>
  <c r="V165" i="4"/>
  <c r="J165" i="4"/>
  <c r="P165" i="4"/>
  <c r="T172" i="4"/>
  <c r="N172" i="4"/>
  <c r="H172" i="4"/>
  <c r="P172" i="4"/>
  <c r="V172" i="4"/>
  <c r="R175" i="4"/>
  <c r="L175" i="4"/>
  <c r="F175" i="4"/>
  <c r="T177" i="4"/>
  <c r="N177" i="4"/>
  <c r="H177" i="4"/>
  <c r="V177" i="4"/>
  <c r="J177" i="4"/>
  <c r="P177" i="4"/>
  <c r="T184" i="4"/>
  <c r="N184" i="4"/>
  <c r="H184" i="4"/>
  <c r="P184" i="4"/>
  <c r="V184" i="4"/>
  <c r="R187" i="4"/>
  <c r="L187" i="4"/>
  <c r="F187" i="4"/>
  <c r="T189" i="4"/>
  <c r="N189" i="4"/>
  <c r="H189" i="4"/>
  <c r="V189" i="4"/>
  <c r="J189" i="4"/>
  <c r="P189" i="4"/>
  <c r="T196" i="4"/>
  <c r="N196" i="4"/>
  <c r="H196" i="4"/>
  <c r="P196" i="4"/>
  <c r="V196" i="4"/>
  <c r="R199" i="4"/>
  <c r="L199" i="4"/>
  <c r="F199" i="4"/>
  <c r="T201" i="4"/>
  <c r="N201" i="4"/>
  <c r="H201" i="4"/>
  <c r="V201" i="4"/>
  <c r="J201" i="4"/>
  <c r="P201" i="4"/>
  <c r="T207" i="4"/>
  <c r="N207" i="4"/>
  <c r="H207" i="4"/>
  <c r="V207" i="4"/>
  <c r="J207" i="4"/>
  <c r="P207" i="4"/>
  <c r="T213" i="4"/>
  <c r="N213" i="4"/>
  <c r="H213" i="4"/>
  <c r="V213" i="4"/>
  <c r="J213" i="4"/>
  <c r="P213" i="4"/>
  <c r="T219" i="4"/>
  <c r="N219" i="4"/>
  <c r="H219" i="4"/>
  <c r="V219" i="4"/>
  <c r="J219" i="4"/>
  <c r="P219" i="4"/>
  <c r="T225" i="4"/>
  <c r="N225" i="4"/>
  <c r="H225" i="4"/>
  <c r="V225" i="4"/>
  <c r="J225" i="4"/>
  <c r="P225" i="4"/>
  <c r="T231" i="4"/>
  <c r="N231" i="4"/>
  <c r="H231" i="4"/>
  <c r="V231" i="4"/>
  <c r="J231" i="4"/>
  <c r="P231" i="4"/>
  <c r="T237" i="4"/>
  <c r="N237" i="4"/>
  <c r="H237" i="4"/>
  <c r="V237" i="4"/>
  <c r="J237" i="4"/>
  <c r="P237" i="4"/>
  <c r="T243" i="4"/>
  <c r="N243" i="4"/>
  <c r="H243" i="4"/>
  <c r="V243" i="4"/>
  <c r="J243" i="4"/>
  <c r="P243" i="4"/>
  <c r="T249" i="4"/>
  <c r="N249" i="4"/>
  <c r="H249" i="4"/>
  <c r="V249" i="4"/>
  <c r="J249" i="4"/>
  <c r="P249" i="4"/>
  <c r="T255" i="4"/>
  <c r="N255" i="4"/>
  <c r="H255" i="4"/>
  <c r="V255" i="4"/>
  <c r="J255" i="4"/>
  <c r="P255" i="4"/>
  <c r="T261" i="4"/>
  <c r="N261" i="4"/>
  <c r="H261" i="4"/>
  <c r="V261" i="4"/>
  <c r="J261" i="4"/>
  <c r="P261" i="4"/>
  <c r="T267" i="4"/>
  <c r="N267" i="4"/>
  <c r="H267" i="4"/>
  <c r="V267" i="4"/>
  <c r="J267" i="4"/>
  <c r="P267" i="4"/>
  <c r="T273" i="4"/>
  <c r="N273" i="4"/>
  <c r="H273" i="4"/>
  <c r="V273" i="4"/>
  <c r="J273" i="4"/>
  <c r="P273" i="4"/>
  <c r="T279" i="4"/>
  <c r="N279" i="4"/>
  <c r="H279" i="4"/>
  <c r="V279" i="4"/>
  <c r="J279" i="4"/>
  <c r="P279" i="4"/>
  <c r="T285" i="4"/>
  <c r="N285" i="4"/>
  <c r="H285" i="4"/>
  <c r="V285" i="4"/>
  <c r="J285" i="4"/>
  <c r="P285" i="4"/>
  <c r="T291" i="4"/>
  <c r="N291" i="4"/>
  <c r="H291" i="4"/>
  <c r="J291" i="4"/>
  <c r="P291" i="4"/>
  <c r="V291" i="4"/>
  <c r="T303" i="4"/>
  <c r="N303" i="4"/>
  <c r="H303" i="4"/>
  <c r="J303" i="4"/>
  <c r="P303" i="4"/>
  <c r="T309" i="4"/>
  <c r="N309" i="4"/>
  <c r="H309" i="4"/>
  <c r="J309" i="4"/>
  <c r="P309" i="4"/>
  <c r="V309" i="4"/>
  <c r="T321" i="4"/>
  <c r="N321" i="4"/>
  <c r="H321" i="4"/>
  <c r="J321" i="4"/>
  <c r="P321" i="4"/>
  <c r="T327" i="4"/>
  <c r="N327" i="4"/>
  <c r="H327" i="4"/>
  <c r="J327" i="4"/>
  <c r="P327" i="4"/>
  <c r="V327" i="4"/>
  <c r="T339" i="4"/>
  <c r="N339" i="4"/>
  <c r="H339" i="4"/>
  <c r="J339" i="4"/>
  <c r="P339" i="4"/>
  <c r="T345" i="4"/>
  <c r="N345" i="4"/>
  <c r="H345" i="4"/>
  <c r="J345" i="4"/>
  <c r="P345" i="4"/>
  <c r="V345" i="4"/>
  <c r="T357" i="4"/>
  <c r="N357" i="4"/>
  <c r="H357" i="4"/>
  <c r="J357" i="4"/>
  <c r="P357" i="4"/>
  <c r="T363" i="4"/>
  <c r="N363" i="4"/>
  <c r="H363" i="4"/>
  <c r="J363" i="4"/>
  <c r="P363" i="4"/>
  <c r="V363" i="4"/>
  <c r="T375" i="4"/>
  <c r="N375" i="4"/>
  <c r="H375" i="4"/>
  <c r="J375" i="4"/>
  <c r="P375" i="4"/>
  <c r="T381" i="4"/>
  <c r="N381" i="4"/>
  <c r="H381" i="4"/>
  <c r="J381" i="4"/>
  <c r="P381" i="4"/>
  <c r="V381" i="4"/>
  <c r="T393" i="4"/>
  <c r="N393" i="4"/>
  <c r="H393" i="4"/>
  <c r="J393" i="4"/>
  <c r="P393" i="4"/>
  <c r="T399" i="4"/>
  <c r="N399" i="4"/>
  <c r="H399" i="4"/>
  <c r="J399" i="4"/>
  <c r="P399" i="4"/>
  <c r="V399" i="4"/>
  <c r="T411" i="4"/>
  <c r="N411" i="4"/>
  <c r="H411" i="4"/>
  <c r="J411" i="4"/>
  <c r="P411" i="4"/>
  <c r="V417" i="4"/>
  <c r="P417" i="4"/>
  <c r="J417" i="4"/>
  <c r="T417" i="4"/>
  <c r="N417" i="4"/>
  <c r="H417" i="4"/>
  <c r="V423" i="4"/>
  <c r="P423" i="4"/>
  <c r="J423" i="4"/>
  <c r="T423" i="4"/>
  <c r="N423" i="4"/>
  <c r="H423" i="4"/>
  <c r="V429" i="4"/>
  <c r="P429" i="4"/>
  <c r="J429" i="4"/>
  <c r="T429" i="4"/>
  <c r="N429" i="4"/>
  <c r="H429" i="4"/>
  <c r="V435" i="4"/>
  <c r="P435" i="4"/>
  <c r="J435" i="4"/>
  <c r="T435" i="4"/>
  <c r="N435" i="4"/>
  <c r="H435" i="4"/>
  <c r="V441" i="4"/>
  <c r="P441" i="4"/>
  <c r="J441" i="4"/>
  <c r="T441" i="4"/>
  <c r="N441" i="4"/>
  <c r="H441" i="4"/>
  <c r="V447" i="4"/>
  <c r="P447" i="4"/>
  <c r="J447" i="4"/>
  <c r="T447" i="4"/>
  <c r="N447" i="4"/>
  <c r="H447" i="4"/>
  <c r="V453" i="4"/>
  <c r="P453" i="4"/>
  <c r="J453" i="4"/>
  <c r="T453" i="4"/>
  <c r="N453" i="4"/>
  <c r="H453" i="4"/>
  <c r="V459" i="4"/>
  <c r="P459" i="4"/>
  <c r="J459" i="4"/>
  <c r="T459" i="4"/>
  <c r="N459" i="4"/>
  <c r="H459" i="4"/>
  <c r="V465" i="4"/>
  <c r="P465" i="4"/>
  <c r="J465" i="4"/>
  <c r="T465" i="4"/>
  <c r="N465" i="4"/>
  <c r="H465" i="4"/>
  <c r="V471" i="4"/>
  <c r="P471" i="4"/>
  <c r="J471" i="4"/>
  <c r="T471" i="4"/>
  <c r="N471" i="4"/>
  <c r="H471" i="4"/>
  <c r="V477" i="4"/>
  <c r="P477" i="4"/>
  <c r="J477" i="4"/>
  <c r="T477" i="4"/>
  <c r="N477" i="4"/>
  <c r="H477" i="4"/>
  <c r="V483" i="4"/>
  <c r="P483" i="4"/>
  <c r="J483" i="4"/>
  <c r="T483" i="4"/>
  <c r="N483" i="4"/>
  <c r="H483" i="4"/>
  <c r="V489" i="4"/>
  <c r="P489" i="4"/>
  <c r="J489" i="4"/>
  <c r="T489" i="4"/>
  <c r="N489" i="4"/>
  <c r="H489" i="4"/>
  <c r="V495" i="4"/>
  <c r="P495" i="4"/>
  <c r="J495" i="4"/>
  <c r="T495" i="4"/>
  <c r="N495" i="4"/>
  <c r="H495" i="4"/>
  <c r="V501" i="4"/>
  <c r="P501" i="4"/>
  <c r="J501" i="4"/>
  <c r="T501" i="4"/>
  <c r="N501" i="4"/>
  <c r="H501" i="4"/>
  <c r="V507" i="4"/>
  <c r="P507" i="4"/>
  <c r="J507" i="4"/>
  <c r="T507" i="4"/>
  <c r="N507" i="4"/>
  <c r="H507" i="4"/>
  <c r="V513" i="4"/>
  <c r="P513" i="4"/>
  <c r="J513" i="4"/>
  <c r="T513" i="4"/>
  <c r="N513" i="4"/>
  <c r="H513" i="4"/>
  <c r="V519" i="4"/>
  <c r="P519" i="4"/>
  <c r="J519" i="4"/>
  <c r="T519" i="4"/>
  <c r="N519" i="4"/>
  <c r="H519" i="4"/>
  <c r="V525" i="4"/>
  <c r="P525" i="4"/>
  <c r="J525" i="4"/>
  <c r="T525" i="4"/>
  <c r="N525" i="4"/>
  <c r="H525" i="4"/>
  <c r="V531" i="4"/>
  <c r="P531" i="4"/>
  <c r="J531" i="4"/>
  <c r="T531" i="4"/>
  <c r="N531" i="4"/>
  <c r="H531" i="4"/>
  <c r="V537" i="4"/>
  <c r="P537" i="4"/>
  <c r="J537" i="4"/>
  <c r="T537" i="4"/>
  <c r="N537" i="4"/>
  <c r="H537" i="4"/>
  <c r="V543" i="4"/>
  <c r="P543" i="4"/>
  <c r="J543" i="4"/>
  <c r="T543" i="4"/>
  <c r="N543" i="4"/>
  <c r="H543" i="4"/>
  <c r="P517" i="4"/>
  <c r="R10" i="4"/>
  <c r="L10" i="4"/>
  <c r="F10" i="4"/>
  <c r="V29" i="4"/>
  <c r="P29" i="4"/>
  <c r="J29" i="4"/>
  <c r="T29" i="4"/>
  <c r="N29" i="4"/>
  <c r="H29" i="4"/>
  <c r="R39" i="4"/>
  <c r="L39" i="4"/>
  <c r="F39" i="4"/>
  <c r="R63" i="4"/>
  <c r="L63" i="4"/>
  <c r="F63" i="4"/>
  <c r="V89" i="4"/>
  <c r="P89" i="4"/>
  <c r="J89" i="4"/>
  <c r="T89" i="4"/>
  <c r="N89" i="4"/>
  <c r="H89" i="4"/>
  <c r="R118" i="4"/>
  <c r="L118" i="4"/>
  <c r="F118" i="4"/>
  <c r="R135" i="4"/>
  <c r="L135" i="4"/>
  <c r="F135" i="4"/>
  <c r="R154" i="4"/>
  <c r="L154" i="4"/>
  <c r="F154" i="4"/>
  <c r="R183" i="4"/>
  <c r="L183" i="4"/>
  <c r="F183" i="4"/>
  <c r="V217" i="4"/>
  <c r="P217" i="4"/>
  <c r="J217" i="4"/>
  <c r="N217" i="4"/>
  <c r="T217" i="4"/>
  <c r="H217" i="4"/>
  <c r="V235" i="4"/>
  <c r="P235" i="4"/>
  <c r="J235" i="4"/>
  <c r="N235" i="4"/>
  <c r="T235" i="4"/>
  <c r="H235" i="4"/>
  <c r="V253" i="4"/>
  <c r="P253" i="4"/>
  <c r="J253" i="4"/>
  <c r="N253" i="4"/>
  <c r="T253" i="4"/>
  <c r="H253" i="4"/>
  <c r="T268" i="4"/>
  <c r="N268" i="4"/>
  <c r="H268" i="4"/>
  <c r="P268" i="4"/>
  <c r="V268" i="4"/>
  <c r="V313" i="4"/>
  <c r="P313" i="4"/>
  <c r="J313" i="4"/>
  <c r="T313" i="4"/>
  <c r="H313" i="4"/>
  <c r="N313" i="4"/>
  <c r="V331" i="4"/>
  <c r="P331" i="4"/>
  <c r="J331" i="4"/>
  <c r="T331" i="4"/>
  <c r="H331" i="4"/>
  <c r="N331" i="4"/>
  <c r="V355" i="4"/>
  <c r="P355" i="4"/>
  <c r="J355" i="4"/>
  <c r="T355" i="4"/>
  <c r="H355" i="4"/>
  <c r="N355" i="4"/>
  <c r="V391" i="4"/>
  <c r="P391" i="4"/>
  <c r="J391" i="4"/>
  <c r="T391" i="4"/>
  <c r="H391" i="4"/>
  <c r="N391" i="4"/>
  <c r="T433" i="4"/>
  <c r="N433" i="4"/>
  <c r="H433" i="4"/>
  <c r="V433" i="4"/>
  <c r="J433" i="4"/>
  <c r="P433" i="4"/>
  <c r="T451" i="4"/>
  <c r="N451" i="4"/>
  <c r="H451" i="4"/>
  <c r="V451" i="4"/>
  <c r="J451" i="4"/>
  <c r="P451" i="4"/>
  <c r="T475" i="4"/>
  <c r="N475" i="4"/>
  <c r="H475" i="4"/>
  <c r="V475" i="4"/>
  <c r="J475" i="4"/>
  <c r="P475" i="4"/>
  <c r="T10" i="4"/>
  <c r="N10" i="4"/>
  <c r="H10" i="4"/>
  <c r="P10" i="4"/>
  <c r="V10" i="4"/>
  <c r="J10" i="4"/>
  <c r="R37" i="4"/>
  <c r="L37" i="4"/>
  <c r="F37" i="4"/>
  <c r="W37" i="4" s="1"/>
  <c r="T46" i="4"/>
  <c r="N46" i="4"/>
  <c r="H46" i="4"/>
  <c r="P46" i="4"/>
  <c r="V46" i="4"/>
  <c r="R61" i="4"/>
  <c r="L61" i="4"/>
  <c r="F61" i="4"/>
  <c r="T75" i="4"/>
  <c r="N75" i="4"/>
  <c r="H75" i="4"/>
  <c r="V75" i="4"/>
  <c r="J75" i="4"/>
  <c r="P75" i="4"/>
  <c r="T82" i="4"/>
  <c r="N82" i="4"/>
  <c r="H82" i="4"/>
  <c r="P82" i="4"/>
  <c r="V82" i="4"/>
  <c r="R97" i="4"/>
  <c r="L97" i="4"/>
  <c r="F97" i="4"/>
  <c r="T106" i="4"/>
  <c r="N106" i="4"/>
  <c r="H106" i="4"/>
  <c r="P106" i="4"/>
  <c r="V106" i="4"/>
  <c r="T135" i="4"/>
  <c r="N135" i="4"/>
  <c r="H135" i="4"/>
  <c r="V135" i="4"/>
  <c r="J135" i="4"/>
  <c r="P135" i="4"/>
  <c r="T171" i="4"/>
  <c r="N171" i="4"/>
  <c r="H171" i="4"/>
  <c r="V171" i="4"/>
  <c r="J171" i="4"/>
  <c r="P171" i="4"/>
  <c r="T183" i="4"/>
  <c r="N183" i="4"/>
  <c r="H183" i="4"/>
  <c r="V183" i="4"/>
  <c r="J183" i="4"/>
  <c r="P183" i="4"/>
  <c r="T190" i="4"/>
  <c r="N190" i="4"/>
  <c r="H190" i="4"/>
  <c r="P190" i="4"/>
  <c r="V190" i="4"/>
  <c r="R212" i="4"/>
  <c r="L212" i="4"/>
  <c r="F212" i="4"/>
  <c r="R230" i="4"/>
  <c r="L230" i="4"/>
  <c r="F230" i="4"/>
  <c r="L239" i="4"/>
  <c r="R239" i="4"/>
  <c r="F239" i="4"/>
  <c r="L251" i="4"/>
  <c r="R251" i="4"/>
  <c r="F251" i="4"/>
  <c r="L263" i="4"/>
  <c r="R263" i="4"/>
  <c r="F263" i="4"/>
  <c r="L275" i="4"/>
  <c r="R275" i="4"/>
  <c r="F275" i="4"/>
  <c r="L287" i="4"/>
  <c r="R287" i="4"/>
  <c r="F287" i="4"/>
  <c r="R299" i="4"/>
  <c r="F299" i="4"/>
  <c r="L299" i="4"/>
  <c r="R311" i="4"/>
  <c r="F311" i="4"/>
  <c r="L311" i="4"/>
  <c r="R323" i="4"/>
  <c r="F323" i="4"/>
  <c r="L323" i="4"/>
  <c r="R335" i="4"/>
  <c r="F335" i="4"/>
  <c r="L335" i="4"/>
  <c r="R350" i="4"/>
  <c r="L350" i="4"/>
  <c r="F350" i="4"/>
  <c r="R365" i="4"/>
  <c r="F365" i="4"/>
  <c r="L365" i="4"/>
  <c r="R380" i="4"/>
  <c r="L380" i="4"/>
  <c r="F380" i="4"/>
  <c r="R392" i="4"/>
  <c r="L392" i="4"/>
  <c r="F392" i="4"/>
  <c r="R404" i="4"/>
  <c r="L404" i="4"/>
  <c r="F404" i="4"/>
  <c r="R413" i="4"/>
  <c r="F413" i="4"/>
  <c r="L413" i="4"/>
  <c r="F434" i="4"/>
  <c r="L434" i="4"/>
  <c r="R434" i="4"/>
  <c r="R449" i="4"/>
  <c r="L449" i="4"/>
  <c r="F449" i="4"/>
  <c r="F464" i="4"/>
  <c r="L464" i="4"/>
  <c r="R464" i="4"/>
  <c r="R479" i="4"/>
  <c r="L479" i="4"/>
  <c r="F479" i="4"/>
  <c r="F494" i="4"/>
  <c r="L494" i="4"/>
  <c r="R494" i="4"/>
  <c r="F512" i="4"/>
  <c r="L512" i="4"/>
  <c r="R512" i="4"/>
  <c r="R527" i="4"/>
  <c r="L527" i="4"/>
  <c r="F527" i="4"/>
  <c r="R542" i="4"/>
  <c r="L542" i="4"/>
  <c r="F542" i="4"/>
  <c r="R560" i="4"/>
  <c r="L560" i="4"/>
  <c r="F560" i="4"/>
  <c r="R569" i="4"/>
  <c r="L569" i="4"/>
  <c r="F569" i="4"/>
  <c r="R581" i="4"/>
  <c r="L581" i="4"/>
  <c r="F581" i="4"/>
  <c r="R593" i="4"/>
  <c r="L593" i="4"/>
  <c r="F593" i="4"/>
  <c r="R608" i="4"/>
  <c r="L608" i="4"/>
  <c r="F608" i="4"/>
  <c r="R623" i="4"/>
  <c r="L623" i="4"/>
  <c r="F623" i="4"/>
  <c r="R632" i="4"/>
  <c r="L632" i="4"/>
  <c r="F632" i="4"/>
  <c r="L647" i="4"/>
  <c r="R647" i="4"/>
  <c r="F647" i="4"/>
  <c r="L659" i="4"/>
  <c r="R659" i="4"/>
  <c r="F659" i="4"/>
  <c r="L671" i="4"/>
  <c r="R671" i="4"/>
  <c r="F671" i="4"/>
  <c r="R686" i="4"/>
  <c r="L686" i="4"/>
  <c r="F686" i="4"/>
  <c r="L695" i="4"/>
  <c r="R695" i="4"/>
  <c r="F695" i="4"/>
  <c r="L707" i="4"/>
  <c r="R707" i="4"/>
  <c r="F707" i="4"/>
  <c r="L719" i="4"/>
  <c r="R719" i="4"/>
  <c r="F719" i="4"/>
  <c r="R734" i="4"/>
  <c r="L734" i="4"/>
  <c r="F734" i="4"/>
  <c r="L749" i="4"/>
  <c r="R749" i="4"/>
  <c r="F749" i="4"/>
  <c r="F764" i="4"/>
  <c r="L764" i="4"/>
  <c r="R764" i="4"/>
  <c r="F782" i="4"/>
  <c r="L782" i="4"/>
  <c r="R782" i="4"/>
  <c r="F794" i="4"/>
  <c r="L794" i="4"/>
  <c r="R794" i="4"/>
  <c r="R809" i="4"/>
  <c r="L809" i="4"/>
  <c r="F809" i="4"/>
  <c r="F824" i="4"/>
  <c r="L824" i="4"/>
  <c r="R824" i="4"/>
  <c r="R833" i="4"/>
  <c r="L833" i="4"/>
  <c r="F833" i="4"/>
  <c r="R845" i="4"/>
  <c r="L845" i="4"/>
  <c r="F845" i="4"/>
  <c r="R857" i="4"/>
  <c r="L857" i="4"/>
  <c r="F857" i="4"/>
  <c r="R869" i="4"/>
  <c r="L869" i="4"/>
  <c r="F869" i="4"/>
  <c r="R881" i="4"/>
  <c r="L881" i="4"/>
  <c r="F881" i="4"/>
  <c r="R896" i="4"/>
  <c r="L896" i="4"/>
  <c r="F896" i="4"/>
  <c r="R911" i="4"/>
  <c r="L911" i="4"/>
  <c r="F911" i="4"/>
  <c r="R932" i="4"/>
  <c r="L932" i="4"/>
  <c r="F932" i="4"/>
  <c r="R980" i="4"/>
  <c r="L980" i="4"/>
  <c r="F980" i="4"/>
  <c r="R1184" i="4"/>
  <c r="L1184" i="4"/>
  <c r="F1184" i="4"/>
  <c r="V7" i="4"/>
  <c r="P7" i="4"/>
  <c r="J7" i="4"/>
  <c r="T7" i="4"/>
  <c r="N7" i="4"/>
  <c r="H7" i="4"/>
  <c r="F12" i="4"/>
  <c r="L12" i="4"/>
  <c r="R12" i="4"/>
  <c r="R17" i="4"/>
  <c r="L17" i="4"/>
  <c r="F17" i="4"/>
  <c r="V19" i="4"/>
  <c r="P19" i="4"/>
  <c r="J19" i="4"/>
  <c r="T19" i="4"/>
  <c r="N19" i="4"/>
  <c r="H19" i="4"/>
  <c r="F24" i="4"/>
  <c r="L24" i="4"/>
  <c r="L29" i="4"/>
  <c r="R29" i="4"/>
  <c r="F29" i="4"/>
  <c r="V31" i="4"/>
  <c r="P31" i="4"/>
  <c r="J31" i="4"/>
  <c r="N31" i="4"/>
  <c r="T31" i="4"/>
  <c r="H31" i="4"/>
  <c r="F36" i="4"/>
  <c r="L36" i="4"/>
  <c r="L41" i="4"/>
  <c r="R41" i="4"/>
  <c r="F41" i="4"/>
  <c r="V43" i="4"/>
  <c r="P43" i="4"/>
  <c r="J43" i="4"/>
  <c r="N43" i="4"/>
  <c r="T43" i="4"/>
  <c r="H43" i="4"/>
  <c r="F48" i="4"/>
  <c r="L48" i="4"/>
  <c r="L53" i="4"/>
  <c r="R53" i="4"/>
  <c r="F53" i="4"/>
  <c r="V55" i="4"/>
  <c r="P55" i="4"/>
  <c r="J55" i="4"/>
  <c r="N55" i="4"/>
  <c r="T55" i="4"/>
  <c r="H55" i="4"/>
  <c r="F60" i="4"/>
  <c r="L60" i="4"/>
  <c r="L65" i="4"/>
  <c r="R65" i="4"/>
  <c r="F65" i="4"/>
  <c r="V67" i="4"/>
  <c r="P67" i="4"/>
  <c r="J67" i="4"/>
  <c r="N67" i="4"/>
  <c r="T67" i="4"/>
  <c r="H67" i="4"/>
  <c r="F72" i="4"/>
  <c r="L72" i="4"/>
  <c r="L77" i="4"/>
  <c r="R77" i="4"/>
  <c r="F77" i="4"/>
  <c r="V79" i="4"/>
  <c r="P79" i="4"/>
  <c r="J79" i="4"/>
  <c r="N79" i="4"/>
  <c r="T79" i="4"/>
  <c r="H79" i="4"/>
  <c r="F84" i="4"/>
  <c r="L84" i="4"/>
  <c r="L89" i="4"/>
  <c r="R89" i="4"/>
  <c r="F89" i="4"/>
  <c r="V91" i="4"/>
  <c r="P91" i="4"/>
  <c r="J91" i="4"/>
  <c r="N91" i="4"/>
  <c r="T91" i="4"/>
  <c r="H91" i="4"/>
  <c r="F96" i="4"/>
  <c r="L96" i="4"/>
  <c r="L101" i="4"/>
  <c r="R101" i="4"/>
  <c r="F101" i="4"/>
  <c r="V103" i="4"/>
  <c r="P103" i="4"/>
  <c r="J103" i="4"/>
  <c r="N103" i="4"/>
  <c r="T103" i="4"/>
  <c r="H103" i="4"/>
  <c r="F108" i="4"/>
  <c r="L108" i="4"/>
  <c r="L113" i="4"/>
  <c r="R113" i="4"/>
  <c r="F113" i="4"/>
  <c r="V115" i="4"/>
  <c r="P115" i="4"/>
  <c r="J115" i="4"/>
  <c r="N115" i="4"/>
  <c r="T115" i="4"/>
  <c r="H115" i="4"/>
  <c r="F120" i="4"/>
  <c r="L120" i="4"/>
  <c r="L125" i="4"/>
  <c r="R125" i="4"/>
  <c r="F125" i="4"/>
  <c r="V127" i="4"/>
  <c r="P127" i="4"/>
  <c r="J127" i="4"/>
  <c r="N127" i="4"/>
  <c r="T127" i="4"/>
  <c r="H127" i="4"/>
  <c r="F132" i="4"/>
  <c r="L132" i="4"/>
  <c r="L137" i="4"/>
  <c r="R137" i="4"/>
  <c r="F137" i="4"/>
  <c r="V139" i="4"/>
  <c r="P139" i="4"/>
  <c r="J139" i="4"/>
  <c r="N139" i="4"/>
  <c r="T139" i="4"/>
  <c r="H139" i="4"/>
  <c r="F144" i="4"/>
  <c r="L144" i="4"/>
  <c r="L149" i="4"/>
  <c r="R149" i="4"/>
  <c r="F149" i="4"/>
  <c r="V151" i="4"/>
  <c r="P151" i="4"/>
  <c r="J151" i="4"/>
  <c r="N151" i="4"/>
  <c r="T151" i="4"/>
  <c r="H151" i="4"/>
  <c r="F156" i="4"/>
  <c r="L156" i="4"/>
  <c r="L161" i="4"/>
  <c r="R161" i="4"/>
  <c r="F161" i="4"/>
  <c r="V163" i="4"/>
  <c r="P163" i="4"/>
  <c r="J163" i="4"/>
  <c r="N163" i="4"/>
  <c r="T163" i="4"/>
  <c r="H163" i="4"/>
  <c r="F168" i="4"/>
  <c r="L168" i="4"/>
  <c r="L173" i="4"/>
  <c r="R173" i="4"/>
  <c r="F173" i="4"/>
  <c r="V175" i="4"/>
  <c r="P175" i="4"/>
  <c r="J175" i="4"/>
  <c r="N175" i="4"/>
  <c r="T175" i="4"/>
  <c r="H175" i="4"/>
  <c r="F180" i="4"/>
  <c r="L180" i="4"/>
  <c r="L185" i="4"/>
  <c r="R185" i="4"/>
  <c r="F185" i="4"/>
  <c r="V187" i="4"/>
  <c r="P187" i="4"/>
  <c r="J187" i="4"/>
  <c r="N187" i="4"/>
  <c r="T187" i="4"/>
  <c r="H187" i="4"/>
  <c r="F192" i="4"/>
  <c r="L192" i="4"/>
  <c r="L197" i="4"/>
  <c r="R197" i="4"/>
  <c r="F197" i="4"/>
  <c r="V199" i="4"/>
  <c r="P199" i="4"/>
  <c r="J199" i="4"/>
  <c r="N199" i="4"/>
  <c r="T199" i="4"/>
  <c r="H199" i="4"/>
  <c r="R202" i="4"/>
  <c r="L202" i="4"/>
  <c r="F202" i="4"/>
  <c r="R205" i="4"/>
  <c r="L205" i="4"/>
  <c r="F205" i="4"/>
  <c r="R208" i="4"/>
  <c r="L208" i="4"/>
  <c r="F208" i="4"/>
  <c r="R211" i="4"/>
  <c r="L211" i="4"/>
  <c r="F211" i="4"/>
  <c r="R214" i="4"/>
  <c r="L214" i="4"/>
  <c r="F214" i="4"/>
  <c r="R217" i="4"/>
  <c r="L217" i="4"/>
  <c r="F217" i="4"/>
  <c r="R220" i="4"/>
  <c r="L220" i="4"/>
  <c r="F220" i="4"/>
  <c r="R223" i="4"/>
  <c r="L223" i="4"/>
  <c r="F223" i="4"/>
  <c r="R226" i="4"/>
  <c r="L226" i="4"/>
  <c r="F226" i="4"/>
  <c r="R229" i="4"/>
  <c r="L229" i="4"/>
  <c r="F229" i="4"/>
  <c r="R232" i="4"/>
  <c r="L232" i="4"/>
  <c r="F232" i="4"/>
  <c r="R235" i="4"/>
  <c r="L235" i="4"/>
  <c r="F235" i="4"/>
  <c r="R238" i="4"/>
  <c r="L238" i="4"/>
  <c r="F238" i="4"/>
  <c r="W238" i="4" s="1"/>
  <c r="R241" i="4"/>
  <c r="L241" i="4"/>
  <c r="F241" i="4"/>
  <c r="R244" i="4"/>
  <c r="L244" i="4"/>
  <c r="F244" i="4"/>
  <c r="R247" i="4"/>
  <c r="L247" i="4"/>
  <c r="F247" i="4"/>
  <c r="R250" i="4"/>
  <c r="L250" i="4"/>
  <c r="F250" i="4"/>
  <c r="R253" i="4"/>
  <c r="L253" i="4"/>
  <c r="F253" i="4"/>
  <c r="R256" i="4"/>
  <c r="L256" i="4"/>
  <c r="F256" i="4"/>
  <c r="R259" i="4"/>
  <c r="L259" i="4"/>
  <c r="F259" i="4"/>
  <c r="R262" i="4"/>
  <c r="L262" i="4"/>
  <c r="F262" i="4"/>
  <c r="R265" i="4"/>
  <c r="L265" i="4"/>
  <c r="F265" i="4"/>
  <c r="R268" i="4"/>
  <c r="L268" i="4"/>
  <c r="F268" i="4"/>
  <c r="R271" i="4"/>
  <c r="L271" i="4"/>
  <c r="F271" i="4"/>
  <c r="R274" i="4"/>
  <c r="L274" i="4"/>
  <c r="F274" i="4"/>
  <c r="R277" i="4"/>
  <c r="L277" i="4"/>
  <c r="F277" i="4"/>
  <c r="R280" i="4"/>
  <c r="L280" i="4"/>
  <c r="F280" i="4"/>
  <c r="R283" i="4"/>
  <c r="L283" i="4"/>
  <c r="F283" i="4"/>
  <c r="L286" i="4"/>
  <c r="R286" i="4"/>
  <c r="F286" i="4"/>
  <c r="R289" i="4"/>
  <c r="L289" i="4"/>
  <c r="F289" i="4"/>
  <c r="W289" i="4" s="1"/>
  <c r="R292" i="4"/>
  <c r="L292" i="4"/>
  <c r="F292" i="4"/>
  <c r="R295" i="4"/>
  <c r="L295" i="4"/>
  <c r="F295" i="4"/>
  <c r="R298" i="4"/>
  <c r="L298" i="4"/>
  <c r="F298" i="4"/>
  <c r="R301" i="4"/>
  <c r="L301" i="4"/>
  <c r="F301" i="4"/>
  <c r="R304" i="4"/>
  <c r="L304" i="4"/>
  <c r="F304" i="4"/>
  <c r="R307" i="4"/>
  <c r="L307" i="4"/>
  <c r="F307" i="4"/>
  <c r="R310" i="4"/>
  <c r="L310" i="4"/>
  <c r="F310" i="4"/>
  <c r="R313" i="4"/>
  <c r="L313" i="4"/>
  <c r="F313" i="4"/>
  <c r="R316" i="4"/>
  <c r="L316" i="4"/>
  <c r="F316" i="4"/>
  <c r="R319" i="4"/>
  <c r="L319" i="4"/>
  <c r="F319" i="4"/>
  <c r="R322" i="4"/>
  <c r="L322" i="4"/>
  <c r="F322" i="4"/>
  <c r="R325" i="4"/>
  <c r="L325" i="4"/>
  <c r="F325" i="4"/>
  <c r="R328" i="4"/>
  <c r="L328" i="4"/>
  <c r="F328" i="4"/>
  <c r="R331" i="4"/>
  <c r="L331" i="4"/>
  <c r="F331" i="4"/>
  <c r="R334" i="4"/>
  <c r="L334" i="4"/>
  <c r="F334" i="4"/>
  <c r="R337" i="4"/>
  <c r="L337" i="4"/>
  <c r="F337" i="4"/>
  <c r="W337" i="4" s="1"/>
  <c r="R340" i="4"/>
  <c r="L340" i="4"/>
  <c r="F340" i="4"/>
  <c r="R343" i="4"/>
  <c r="L343" i="4"/>
  <c r="F343" i="4"/>
  <c r="R346" i="4"/>
  <c r="L346" i="4"/>
  <c r="F346" i="4"/>
  <c r="R349" i="4"/>
  <c r="L349" i="4"/>
  <c r="F349" i="4"/>
  <c r="R352" i="4"/>
  <c r="L352" i="4"/>
  <c r="F352" i="4"/>
  <c r="R355" i="4"/>
  <c r="L355" i="4"/>
  <c r="F355" i="4"/>
  <c r="R358" i="4"/>
  <c r="L358" i="4"/>
  <c r="F358" i="4"/>
  <c r="R361" i="4"/>
  <c r="L361" i="4"/>
  <c r="F361" i="4"/>
  <c r="R364" i="4"/>
  <c r="L364" i="4"/>
  <c r="F364" i="4"/>
  <c r="R367" i="4"/>
  <c r="L367" i="4"/>
  <c r="F367" i="4"/>
  <c r="R370" i="4"/>
  <c r="L370" i="4"/>
  <c r="F370" i="4"/>
  <c r="R373" i="4"/>
  <c r="L373" i="4"/>
  <c r="F373" i="4"/>
  <c r="W373" i="4" s="1"/>
  <c r="R376" i="4"/>
  <c r="L376" i="4"/>
  <c r="F376" i="4"/>
  <c r="R379" i="4"/>
  <c r="L379" i="4"/>
  <c r="F379" i="4"/>
  <c r="R382" i="4"/>
  <c r="L382" i="4"/>
  <c r="F382" i="4"/>
  <c r="R385" i="4"/>
  <c r="L385" i="4"/>
  <c r="F385" i="4"/>
  <c r="R388" i="4"/>
  <c r="L388" i="4"/>
  <c r="F388" i="4"/>
  <c r="R391" i="4"/>
  <c r="L391" i="4"/>
  <c r="F391" i="4"/>
  <c r="R394" i="4"/>
  <c r="L394" i="4"/>
  <c r="F394" i="4"/>
  <c r="R397" i="4"/>
  <c r="L397" i="4"/>
  <c r="F397" i="4"/>
  <c r="R400" i="4"/>
  <c r="L400" i="4"/>
  <c r="F400" i="4"/>
  <c r="R403" i="4"/>
  <c r="L403" i="4"/>
  <c r="F403" i="4"/>
  <c r="R406" i="4"/>
  <c r="L406" i="4"/>
  <c r="F406" i="4"/>
  <c r="R409" i="4"/>
  <c r="L409" i="4"/>
  <c r="F409" i="4"/>
  <c r="R412" i="4"/>
  <c r="L412" i="4"/>
  <c r="F412" i="4"/>
  <c r="R415" i="4"/>
  <c r="F415" i="4"/>
  <c r="L415" i="4"/>
  <c r="F418" i="4"/>
  <c r="R418" i="4"/>
  <c r="L418" i="4"/>
  <c r="R421" i="4"/>
  <c r="L421" i="4"/>
  <c r="F421" i="4"/>
  <c r="F424" i="4"/>
  <c r="L424" i="4"/>
  <c r="R424" i="4"/>
  <c r="R427" i="4"/>
  <c r="L427" i="4"/>
  <c r="F427" i="4"/>
  <c r="F430" i="4"/>
  <c r="L430" i="4"/>
  <c r="R430" i="4"/>
  <c r="R433" i="4"/>
  <c r="L433" i="4"/>
  <c r="F433" i="4"/>
  <c r="R436" i="4"/>
  <c r="L436" i="4"/>
  <c r="F436" i="4"/>
  <c r="R439" i="4"/>
  <c r="L439" i="4"/>
  <c r="F439" i="4"/>
  <c r="R442" i="4"/>
  <c r="L442" i="4"/>
  <c r="F442" i="4"/>
  <c r="R445" i="4"/>
  <c r="L445" i="4"/>
  <c r="F445" i="4"/>
  <c r="R448" i="4"/>
  <c r="L448" i="4"/>
  <c r="F448" i="4"/>
  <c r="R451" i="4"/>
  <c r="L451" i="4"/>
  <c r="F451" i="4"/>
  <c r="R454" i="4"/>
  <c r="L454" i="4"/>
  <c r="F454" i="4"/>
  <c r="R457" i="4"/>
  <c r="L457" i="4"/>
  <c r="F457" i="4"/>
  <c r="W457" i="4" s="1"/>
  <c r="R460" i="4"/>
  <c r="L460" i="4"/>
  <c r="F460" i="4"/>
  <c r="R463" i="4"/>
  <c r="L463" i="4"/>
  <c r="F463" i="4"/>
  <c r="R466" i="4"/>
  <c r="L466" i="4"/>
  <c r="F466" i="4"/>
  <c r="R469" i="4"/>
  <c r="L469" i="4"/>
  <c r="F469" i="4"/>
  <c r="R472" i="4"/>
  <c r="L472" i="4"/>
  <c r="F472" i="4"/>
  <c r="R475" i="4"/>
  <c r="L475" i="4"/>
  <c r="F475" i="4"/>
  <c r="R478" i="4"/>
  <c r="L478" i="4"/>
  <c r="F478" i="4"/>
  <c r="R481" i="4"/>
  <c r="L481" i="4"/>
  <c r="F481" i="4"/>
  <c r="W481" i="4" s="1"/>
  <c r="R484" i="4"/>
  <c r="L484" i="4"/>
  <c r="F484" i="4"/>
  <c r="R487" i="4"/>
  <c r="L487" i="4"/>
  <c r="F487" i="4"/>
  <c r="R490" i="4"/>
  <c r="L490" i="4"/>
  <c r="F490" i="4"/>
  <c r="R493" i="4"/>
  <c r="L493" i="4"/>
  <c r="F493" i="4"/>
  <c r="R496" i="4"/>
  <c r="L496" i="4"/>
  <c r="F496" i="4"/>
  <c r="R499" i="4"/>
  <c r="L499" i="4"/>
  <c r="F499" i="4"/>
  <c r="R502" i="4"/>
  <c r="L502" i="4"/>
  <c r="F502" i="4"/>
  <c r="R505" i="4"/>
  <c r="L505" i="4"/>
  <c r="F505" i="4"/>
  <c r="R508" i="4"/>
  <c r="L508" i="4"/>
  <c r="F508" i="4"/>
  <c r="R511" i="4"/>
  <c r="L511" i="4"/>
  <c r="F511" i="4"/>
  <c r="R514" i="4"/>
  <c r="L514" i="4"/>
  <c r="F514" i="4"/>
  <c r="R517" i="4"/>
  <c r="L517" i="4"/>
  <c r="F517" i="4"/>
  <c r="R520" i="4"/>
  <c r="L520" i="4"/>
  <c r="F520" i="4"/>
  <c r="R523" i="4"/>
  <c r="L523" i="4"/>
  <c r="F523" i="4"/>
  <c r="W523" i="4" s="1"/>
  <c r="L526" i="4"/>
  <c r="F526" i="4"/>
  <c r="R526" i="4"/>
  <c r="R529" i="4"/>
  <c r="L529" i="4"/>
  <c r="F529" i="4"/>
  <c r="R532" i="4"/>
  <c r="F532" i="4"/>
  <c r="L532" i="4"/>
  <c r="R535" i="4"/>
  <c r="L535" i="4"/>
  <c r="F535" i="4"/>
  <c r="R538" i="4"/>
  <c r="F538" i="4"/>
  <c r="L538" i="4"/>
  <c r="R541" i="4"/>
  <c r="L541" i="4"/>
  <c r="F541" i="4"/>
  <c r="R544" i="4"/>
  <c r="F544" i="4"/>
  <c r="L544" i="4"/>
  <c r="R547" i="4"/>
  <c r="L547" i="4"/>
  <c r="F547" i="4"/>
  <c r="R550" i="4"/>
  <c r="F550" i="4"/>
  <c r="L550" i="4"/>
  <c r="R553" i="4"/>
  <c r="L553" i="4"/>
  <c r="F553" i="4"/>
  <c r="R556" i="4"/>
  <c r="F556" i="4"/>
  <c r="L556" i="4"/>
  <c r="R559" i="4"/>
  <c r="L559" i="4"/>
  <c r="F559" i="4"/>
  <c r="R562" i="4"/>
  <c r="F562" i="4"/>
  <c r="L562" i="4"/>
  <c r="R565" i="4"/>
  <c r="L565" i="4"/>
  <c r="F565" i="4"/>
  <c r="R568" i="4"/>
  <c r="F568" i="4"/>
  <c r="L568" i="4"/>
  <c r="R571" i="4"/>
  <c r="L571" i="4"/>
  <c r="F571" i="4"/>
  <c r="R574" i="4"/>
  <c r="F574" i="4"/>
  <c r="L574" i="4"/>
  <c r="R577" i="4"/>
  <c r="L577" i="4"/>
  <c r="F577" i="4"/>
  <c r="R580" i="4"/>
  <c r="F580" i="4"/>
  <c r="L580" i="4"/>
  <c r="R583" i="4"/>
  <c r="L583" i="4"/>
  <c r="F583" i="4"/>
  <c r="R586" i="4"/>
  <c r="F586" i="4"/>
  <c r="L586" i="4"/>
  <c r="R589" i="4"/>
  <c r="L589" i="4"/>
  <c r="F589" i="4"/>
  <c r="R592" i="4"/>
  <c r="F592" i="4"/>
  <c r="L592" i="4"/>
  <c r="R595" i="4"/>
  <c r="L595" i="4"/>
  <c r="F595" i="4"/>
  <c r="R598" i="4"/>
  <c r="F598" i="4"/>
  <c r="L598" i="4"/>
  <c r="R601" i="4"/>
  <c r="L601" i="4"/>
  <c r="F601" i="4"/>
  <c r="R604" i="4"/>
  <c r="F604" i="4"/>
  <c r="L604" i="4"/>
  <c r="R607" i="4"/>
  <c r="L607" i="4"/>
  <c r="F607" i="4"/>
  <c r="R610" i="4"/>
  <c r="F610" i="4"/>
  <c r="L610" i="4"/>
  <c r="R613" i="4"/>
  <c r="L613" i="4"/>
  <c r="F613" i="4"/>
  <c r="R616" i="4"/>
  <c r="F616" i="4"/>
  <c r="L616" i="4"/>
  <c r="R619" i="4"/>
  <c r="L619" i="4"/>
  <c r="F619" i="4"/>
  <c r="R622" i="4"/>
  <c r="F622" i="4"/>
  <c r="L622" i="4"/>
  <c r="R625" i="4"/>
  <c r="L625" i="4"/>
  <c r="F625" i="4"/>
  <c r="R628" i="4"/>
  <c r="F628" i="4"/>
  <c r="L628" i="4"/>
  <c r="R631" i="4"/>
  <c r="L631" i="4"/>
  <c r="F631" i="4"/>
  <c r="R634" i="4"/>
  <c r="F634" i="4"/>
  <c r="L634" i="4"/>
  <c r="R637" i="4"/>
  <c r="L637" i="4"/>
  <c r="F637" i="4"/>
  <c r="R640" i="4"/>
  <c r="F640" i="4"/>
  <c r="L640" i="4"/>
  <c r="R643" i="4"/>
  <c r="L643" i="4"/>
  <c r="F643" i="4"/>
  <c r="R646" i="4"/>
  <c r="L646" i="4"/>
  <c r="F646" i="4"/>
  <c r="R649" i="4"/>
  <c r="L649" i="4"/>
  <c r="F649" i="4"/>
  <c r="R652" i="4"/>
  <c r="L652" i="4"/>
  <c r="F652" i="4"/>
  <c r="R655" i="4"/>
  <c r="L655" i="4"/>
  <c r="F655" i="4"/>
  <c r="R658" i="4"/>
  <c r="L658" i="4"/>
  <c r="F658" i="4"/>
  <c r="R661" i="4"/>
  <c r="L661" i="4"/>
  <c r="F661" i="4"/>
  <c r="R664" i="4"/>
  <c r="L664" i="4"/>
  <c r="F664" i="4"/>
  <c r="R667" i="4"/>
  <c r="L667" i="4"/>
  <c r="F667" i="4"/>
  <c r="R670" i="4"/>
  <c r="L670" i="4"/>
  <c r="F670" i="4"/>
  <c r="R673" i="4"/>
  <c r="L673" i="4"/>
  <c r="F673" i="4"/>
  <c r="R676" i="4"/>
  <c r="L676" i="4"/>
  <c r="F676" i="4"/>
  <c r="R679" i="4"/>
  <c r="L679" i="4"/>
  <c r="F679" i="4"/>
  <c r="R682" i="4"/>
  <c r="L682" i="4"/>
  <c r="F682" i="4"/>
  <c r="R685" i="4"/>
  <c r="L685" i="4"/>
  <c r="F685" i="4"/>
  <c r="R688" i="4"/>
  <c r="L688" i="4"/>
  <c r="F688" i="4"/>
  <c r="R691" i="4"/>
  <c r="L691" i="4"/>
  <c r="F691" i="4"/>
  <c r="R694" i="4"/>
  <c r="L694" i="4"/>
  <c r="F694" i="4"/>
  <c r="R697" i="4"/>
  <c r="L697" i="4"/>
  <c r="F697" i="4"/>
  <c r="R700" i="4"/>
  <c r="L700" i="4"/>
  <c r="F700" i="4"/>
  <c r="R703" i="4"/>
  <c r="L703" i="4"/>
  <c r="F703" i="4"/>
  <c r="R706" i="4"/>
  <c r="L706" i="4"/>
  <c r="F706" i="4"/>
  <c r="R709" i="4"/>
  <c r="L709" i="4"/>
  <c r="F709" i="4"/>
  <c r="R712" i="4"/>
  <c r="L712" i="4"/>
  <c r="F712" i="4"/>
  <c r="R715" i="4"/>
  <c r="L715" i="4"/>
  <c r="F715" i="4"/>
  <c r="R718" i="4"/>
  <c r="L718" i="4"/>
  <c r="F718" i="4"/>
  <c r="R721" i="4"/>
  <c r="L721" i="4"/>
  <c r="F721" i="4"/>
  <c r="R724" i="4"/>
  <c r="L724" i="4"/>
  <c r="F724" i="4"/>
  <c r="R727" i="4"/>
  <c r="L727" i="4"/>
  <c r="F727" i="4"/>
  <c r="R730" i="4"/>
  <c r="L730" i="4"/>
  <c r="F730" i="4"/>
  <c r="R733" i="4"/>
  <c r="L733" i="4"/>
  <c r="F733" i="4"/>
  <c r="R736" i="4"/>
  <c r="L736" i="4"/>
  <c r="F736" i="4"/>
  <c r="R739" i="4"/>
  <c r="L739" i="4"/>
  <c r="F739" i="4"/>
  <c r="R742" i="4"/>
  <c r="L742" i="4"/>
  <c r="F742" i="4"/>
  <c r="R745" i="4"/>
  <c r="L745" i="4"/>
  <c r="F745" i="4"/>
  <c r="R748" i="4"/>
  <c r="L748" i="4"/>
  <c r="F748" i="4"/>
  <c r="R751" i="4"/>
  <c r="L751" i="4"/>
  <c r="F751" i="4"/>
  <c r="R754" i="4"/>
  <c r="L754" i="4"/>
  <c r="F754" i="4"/>
  <c r="R757" i="4"/>
  <c r="L757" i="4"/>
  <c r="F757" i="4"/>
  <c r="R760" i="4"/>
  <c r="L760" i="4"/>
  <c r="F760" i="4"/>
  <c r="R763" i="4"/>
  <c r="L763" i="4"/>
  <c r="F763" i="4"/>
  <c r="R766" i="4"/>
  <c r="L766" i="4"/>
  <c r="F766" i="4"/>
  <c r="R769" i="4"/>
  <c r="L769" i="4"/>
  <c r="F769" i="4"/>
  <c r="R772" i="4"/>
  <c r="L772" i="4"/>
  <c r="F772" i="4"/>
  <c r="R775" i="4"/>
  <c r="L775" i="4"/>
  <c r="F775" i="4"/>
  <c r="R778" i="4"/>
  <c r="L778" i="4"/>
  <c r="F778" i="4"/>
  <c r="R781" i="4"/>
  <c r="L781" i="4"/>
  <c r="F781" i="4"/>
  <c r="R784" i="4"/>
  <c r="L784" i="4"/>
  <c r="F784" i="4"/>
  <c r="R787" i="4"/>
  <c r="L787" i="4"/>
  <c r="F787" i="4"/>
  <c r="R790" i="4"/>
  <c r="L790" i="4"/>
  <c r="F790" i="4"/>
  <c r="R793" i="4"/>
  <c r="L793" i="4"/>
  <c r="F793" i="4"/>
  <c r="R796" i="4"/>
  <c r="L796" i="4"/>
  <c r="F796" i="4"/>
  <c r="R799" i="4"/>
  <c r="L799" i="4"/>
  <c r="F799" i="4"/>
  <c r="R802" i="4"/>
  <c r="L802" i="4"/>
  <c r="F802" i="4"/>
  <c r="R805" i="4"/>
  <c r="L805" i="4"/>
  <c r="F805" i="4"/>
  <c r="R808" i="4"/>
  <c r="L808" i="4"/>
  <c r="F808" i="4"/>
  <c r="R811" i="4"/>
  <c r="L811" i="4"/>
  <c r="F811" i="4"/>
  <c r="R814" i="4"/>
  <c r="L814" i="4"/>
  <c r="F814" i="4"/>
  <c r="R817" i="4"/>
  <c r="L817" i="4"/>
  <c r="F817" i="4"/>
  <c r="R820" i="4"/>
  <c r="L820" i="4"/>
  <c r="F820" i="4"/>
  <c r="R823" i="4"/>
  <c r="L823" i="4"/>
  <c r="F823" i="4"/>
  <c r="R826" i="4"/>
  <c r="L826" i="4"/>
  <c r="F826" i="4"/>
  <c r="R829" i="4"/>
  <c r="L829" i="4"/>
  <c r="F829" i="4"/>
  <c r="R832" i="4"/>
  <c r="L832" i="4"/>
  <c r="F832" i="4"/>
  <c r="R835" i="4"/>
  <c r="L835" i="4"/>
  <c r="F835" i="4"/>
  <c r="R838" i="4"/>
  <c r="L838" i="4"/>
  <c r="F838" i="4"/>
  <c r="R841" i="4"/>
  <c r="L841" i="4"/>
  <c r="F841" i="4"/>
  <c r="R844" i="4"/>
  <c r="L844" i="4"/>
  <c r="F844" i="4"/>
  <c r="R847" i="4"/>
  <c r="L847" i="4"/>
  <c r="F847" i="4"/>
  <c r="R850" i="4"/>
  <c r="L850" i="4"/>
  <c r="F850" i="4"/>
  <c r="R853" i="4"/>
  <c r="L853" i="4"/>
  <c r="F853" i="4"/>
  <c r="R856" i="4"/>
  <c r="L856" i="4"/>
  <c r="F856" i="4"/>
  <c r="R859" i="4"/>
  <c r="L859" i="4"/>
  <c r="F859" i="4"/>
  <c r="R862" i="4"/>
  <c r="L862" i="4"/>
  <c r="F862" i="4"/>
  <c r="R865" i="4"/>
  <c r="L865" i="4"/>
  <c r="F865" i="4"/>
  <c r="R868" i="4"/>
  <c r="L868" i="4"/>
  <c r="F868" i="4"/>
  <c r="R871" i="4"/>
  <c r="L871" i="4"/>
  <c r="F871" i="4"/>
  <c r="R874" i="4"/>
  <c r="L874" i="4"/>
  <c r="F874" i="4"/>
  <c r="R877" i="4"/>
  <c r="L877" i="4"/>
  <c r="F877" i="4"/>
  <c r="R880" i="4"/>
  <c r="L880" i="4"/>
  <c r="F880" i="4"/>
  <c r="R883" i="4"/>
  <c r="L883" i="4"/>
  <c r="F883" i="4"/>
  <c r="R886" i="4"/>
  <c r="L886" i="4"/>
  <c r="F886" i="4"/>
  <c r="R889" i="4"/>
  <c r="L889" i="4"/>
  <c r="F889" i="4"/>
  <c r="R892" i="4"/>
  <c r="L892" i="4"/>
  <c r="F892" i="4"/>
  <c r="R895" i="4"/>
  <c r="L895" i="4"/>
  <c r="F895" i="4"/>
  <c r="R898" i="4"/>
  <c r="L898" i="4"/>
  <c r="F898" i="4"/>
  <c r="R901" i="4"/>
  <c r="L901" i="4"/>
  <c r="F901" i="4"/>
  <c r="R904" i="4"/>
  <c r="L904" i="4"/>
  <c r="F904" i="4"/>
  <c r="R907" i="4"/>
  <c r="L907" i="4"/>
  <c r="F907" i="4"/>
  <c r="R910" i="4"/>
  <c r="L910" i="4"/>
  <c r="F910" i="4"/>
  <c r="R913" i="4"/>
  <c r="L913" i="4"/>
  <c r="F913" i="4"/>
  <c r="R916" i="4"/>
  <c r="L916" i="4"/>
  <c r="F916" i="4"/>
  <c r="R919" i="4"/>
  <c r="L919" i="4"/>
  <c r="F919" i="4"/>
  <c r="R922" i="4"/>
  <c r="L922" i="4"/>
  <c r="F922" i="4"/>
  <c r="R925" i="4"/>
  <c r="L925" i="4"/>
  <c r="F925" i="4"/>
  <c r="R928" i="4"/>
  <c r="L928" i="4"/>
  <c r="F928" i="4"/>
  <c r="R931" i="4"/>
  <c r="L931" i="4"/>
  <c r="F931" i="4"/>
  <c r="R934" i="4"/>
  <c r="L934" i="4"/>
  <c r="F934" i="4"/>
  <c r="R937" i="4"/>
  <c r="L937" i="4"/>
  <c r="F937" i="4"/>
  <c r="R940" i="4"/>
  <c r="L940" i="4"/>
  <c r="F940" i="4"/>
  <c r="R943" i="4"/>
  <c r="L943" i="4"/>
  <c r="F943" i="4"/>
  <c r="R946" i="4"/>
  <c r="L946" i="4"/>
  <c r="F946" i="4"/>
  <c r="R949" i="4"/>
  <c r="L949" i="4"/>
  <c r="F949" i="4"/>
  <c r="R952" i="4"/>
  <c r="L952" i="4"/>
  <c r="F952" i="4"/>
  <c r="R955" i="4"/>
  <c r="L955" i="4"/>
  <c r="F955" i="4"/>
  <c r="R958" i="4"/>
  <c r="L958" i="4"/>
  <c r="F958" i="4"/>
  <c r="R961" i="4"/>
  <c r="L961" i="4"/>
  <c r="F961" i="4"/>
  <c r="L964" i="4"/>
  <c r="R964" i="4"/>
  <c r="F964" i="4"/>
  <c r="R967" i="4"/>
  <c r="L967" i="4"/>
  <c r="F967" i="4"/>
  <c r="L970" i="4"/>
  <c r="R970" i="4"/>
  <c r="F970" i="4"/>
  <c r="R973" i="4"/>
  <c r="L973" i="4"/>
  <c r="F973" i="4"/>
  <c r="L976" i="4"/>
  <c r="R976" i="4"/>
  <c r="F976" i="4"/>
  <c r="R979" i="4"/>
  <c r="L979" i="4"/>
  <c r="F979" i="4"/>
  <c r="L982" i="4"/>
  <c r="R982" i="4"/>
  <c r="F982" i="4"/>
  <c r="R985" i="4"/>
  <c r="L985" i="4"/>
  <c r="F985" i="4"/>
  <c r="L988" i="4"/>
  <c r="R988" i="4"/>
  <c r="F988" i="4"/>
  <c r="R991" i="4"/>
  <c r="L991" i="4"/>
  <c r="F991" i="4"/>
  <c r="L994" i="4"/>
  <c r="R994" i="4"/>
  <c r="F994" i="4"/>
  <c r="R997" i="4"/>
  <c r="L997" i="4"/>
  <c r="F997" i="4"/>
  <c r="L1000" i="4"/>
  <c r="R1000" i="4"/>
  <c r="F1000" i="4"/>
  <c r="R1003" i="4"/>
  <c r="L1003" i="4"/>
  <c r="F1003" i="4"/>
  <c r="L1006" i="4"/>
  <c r="R1006" i="4"/>
  <c r="F1006" i="4"/>
  <c r="R1009" i="4"/>
  <c r="L1009" i="4"/>
  <c r="F1009" i="4"/>
  <c r="L1012" i="4"/>
  <c r="R1012" i="4"/>
  <c r="F1012" i="4"/>
  <c r="R1015" i="4"/>
  <c r="L1015" i="4"/>
  <c r="F1015" i="4"/>
  <c r="L1018" i="4"/>
  <c r="R1018" i="4"/>
  <c r="F1018" i="4"/>
  <c r="R1021" i="4"/>
  <c r="L1021" i="4"/>
  <c r="F1021" i="4"/>
  <c r="L1024" i="4"/>
  <c r="R1024" i="4"/>
  <c r="F1024" i="4"/>
  <c r="R1027" i="4"/>
  <c r="L1027" i="4"/>
  <c r="F1027" i="4"/>
  <c r="L1030" i="4"/>
  <c r="R1030" i="4"/>
  <c r="F1030" i="4"/>
  <c r="R1033" i="4"/>
  <c r="L1033" i="4"/>
  <c r="F1033" i="4"/>
  <c r="L1036" i="4"/>
  <c r="R1036" i="4"/>
  <c r="F1036" i="4"/>
  <c r="R1039" i="4"/>
  <c r="L1039" i="4"/>
  <c r="F1039" i="4"/>
  <c r="L1042" i="4"/>
  <c r="R1042" i="4"/>
  <c r="F1042" i="4"/>
  <c r="R1045" i="4"/>
  <c r="L1045" i="4"/>
  <c r="F1045" i="4"/>
  <c r="R1048" i="4"/>
  <c r="L1048" i="4"/>
  <c r="F1048" i="4"/>
  <c r="R1051" i="4"/>
  <c r="L1051" i="4"/>
  <c r="F1051" i="4"/>
  <c r="R1054" i="4"/>
  <c r="L1054" i="4"/>
  <c r="F1054" i="4"/>
  <c r="R1057" i="4"/>
  <c r="L1057" i="4"/>
  <c r="F1057" i="4"/>
  <c r="R1060" i="4"/>
  <c r="L1060" i="4"/>
  <c r="F1060" i="4"/>
  <c r="R1063" i="4"/>
  <c r="L1063" i="4"/>
  <c r="F1063" i="4"/>
  <c r="R1066" i="4"/>
  <c r="L1066" i="4"/>
  <c r="F1066" i="4"/>
  <c r="R1069" i="4"/>
  <c r="L1069" i="4"/>
  <c r="F1069" i="4"/>
  <c r="R1072" i="4"/>
  <c r="L1072" i="4"/>
  <c r="F1072" i="4"/>
  <c r="R1075" i="4"/>
  <c r="L1075" i="4"/>
  <c r="F1075" i="4"/>
  <c r="R1078" i="4"/>
  <c r="L1078" i="4"/>
  <c r="F1078" i="4"/>
  <c r="R1081" i="4"/>
  <c r="L1081" i="4"/>
  <c r="F1081" i="4"/>
  <c r="R1084" i="4"/>
  <c r="L1084" i="4"/>
  <c r="F1084" i="4"/>
  <c r="R1087" i="4"/>
  <c r="L1087" i="4"/>
  <c r="F1087" i="4"/>
  <c r="R1090" i="4"/>
  <c r="L1090" i="4"/>
  <c r="F1090" i="4"/>
  <c r="R1093" i="4"/>
  <c r="L1093" i="4"/>
  <c r="F1093" i="4"/>
  <c r="R1096" i="4"/>
  <c r="L1096" i="4"/>
  <c r="F1096" i="4"/>
  <c r="R1099" i="4"/>
  <c r="L1099" i="4"/>
  <c r="F1099" i="4"/>
  <c r="R1102" i="4"/>
  <c r="L1102" i="4"/>
  <c r="F1102" i="4"/>
  <c r="R1105" i="4"/>
  <c r="L1105" i="4"/>
  <c r="F1105" i="4"/>
  <c r="R1108" i="4"/>
  <c r="L1108" i="4"/>
  <c r="F1108" i="4"/>
  <c r="R1111" i="4"/>
  <c r="L1111" i="4"/>
  <c r="F1111" i="4"/>
  <c r="R1114" i="4"/>
  <c r="L1114" i="4"/>
  <c r="F1114" i="4"/>
  <c r="R1117" i="4"/>
  <c r="L1117" i="4"/>
  <c r="F1117" i="4"/>
  <c r="R1120" i="4"/>
  <c r="L1120" i="4"/>
  <c r="F1120" i="4"/>
  <c r="R1123" i="4"/>
  <c r="L1123" i="4"/>
  <c r="F1123" i="4"/>
  <c r="R1126" i="4"/>
  <c r="L1126" i="4"/>
  <c r="F1126" i="4"/>
  <c r="R1129" i="4"/>
  <c r="L1129" i="4"/>
  <c r="F1129" i="4"/>
  <c r="R1132" i="4"/>
  <c r="L1132" i="4"/>
  <c r="F1132" i="4"/>
  <c r="R1135" i="4"/>
  <c r="L1135" i="4"/>
  <c r="F1135" i="4"/>
  <c r="R1138" i="4"/>
  <c r="L1138" i="4"/>
  <c r="F1138" i="4"/>
  <c r="R1141" i="4"/>
  <c r="L1141" i="4"/>
  <c r="F1141" i="4"/>
  <c r="R1144" i="4"/>
  <c r="L1144" i="4"/>
  <c r="F1144" i="4"/>
  <c r="R1147" i="4"/>
  <c r="L1147" i="4"/>
  <c r="F1147" i="4"/>
  <c r="R1150" i="4"/>
  <c r="L1150" i="4"/>
  <c r="F1150" i="4"/>
  <c r="R1153" i="4"/>
  <c r="L1153" i="4"/>
  <c r="F1153" i="4"/>
  <c r="R1156" i="4"/>
  <c r="L1156" i="4"/>
  <c r="F1156" i="4"/>
  <c r="R1159" i="4"/>
  <c r="L1159" i="4"/>
  <c r="F1159" i="4"/>
  <c r="R1162" i="4"/>
  <c r="L1162" i="4"/>
  <c r="F1162" i="4"/>
  <c r="R1165" i="4"/>
  <c r="F1165" i="4"/>
  <c r="L1165" i="4"/>
  <c r="R1168" i="4"/>
  <c r="L1168" i="4"/>
  <c r="F1168" i="4"/>
  <c r="R1171" i="4"/>
  <c r="F1171" i="4"/>
  <c r="L1171" i="4"/>
  <c r="R1174" i="4"/>
  <c r="L1174" i="4"/>
  <c r="F1174" i="4"/>
  <c r="R1177" i="4"/>
  <c r="F1177" i="4"/>
  <c r="L1177" i="4"/>
  <c r="R1180" i="4"/>
  <c r="L1180" i="4"/>
  <c r="F1180" i="4"/>
  <c r="R1183" i="4"/>
  <c r="F1183" i="4"/>
  <c r="L1183" i="4"/>
  <c r="R1186" i="4"/>
  <c r="L1186" i="4"/>
  <c r="F1186" i="4"/>
  <c r="R1189" i="4"/>
  <c r="F1189" i="4"/>
  <c r="L1189" i="4"/>
  <c r="R1192" i="4"/>
  <c r="L1192" i="4"/>
  <c r="F1192" i="4"/>
  <c r="R1195" i="4"/>
  <c r="F1195" i="4"/>
  <c r="L1195" i="4"/>
  <c r="R1198" i="4"/>
  <c r="L1198" i="4"/>
  <c r="F1198" i="4"/>
  <c r="R1201" i="4"/>
  <c r="F1201" i="4"/>
  <c r="L1201" i="4"/>
  <c r="R1204" i="4"/>
  <c r="L1204" i="4"/>
  <c r="F1204" i="4"/>
  <c r="R1207" i="4"/>
  <c r="F1207" i="4"/>
  <c r="L1207" i="4"/>
  <c r="R1210" i="4"/>
  <c r="L1210" i="4"/>
  <c r="F1210" i="4"/>
  <c r="R1213" i="4"/>
  <c r="F1213" i="4"/>
  <c r="L1213" i="4"/>
  <c r="R1216" i="4"/>
  <c r="L1216" i="4"/>
  <c r="F1216" i="4"/>
  <c r="R1219" i="4"/>
  <c r="F1219" i="4"/>
  <c r="L1219" i="4"/>
  <c r="R1222" i="4"/>
  <c r="L1222" i="4"/>
  <c r="F1222" i="4"/>
  <c r="R1225" i="4"/>
  <c r="F1225" i="4"/>
  <c r="L1225" i="4"/>
  <c r="R1228" i="4"/>
  <c r="L1228" i="4"/>
  <c r="F1228" i="4"/>
  <c r="F1231" i="4"/>
  <c r="L1231" i="4"/>
  <c r="R1231" i="4"/>
  <c r="R1234" i="4"/>
  <c r="L1234" i="4"/>
  <c r="F1234" i="4"/>
  <c r="F1237" i="4"/>
  <c r="L1237" i="4"/>
  <c r="R1237" i="4"/>
  <c r="R1240" i="4"/>
  <c r="L1240" i="4"/>
  <c r="F1240" i="4"/>
  <c r="F1243" i="4"/>
  <c r="L1243" i="4"/>
  <c r="R1243" i="4"/>
  <c r="R1246" i="4"/>
  <c r="L1246" i="4"/>
  <c r="F1246" i="4"/>
  <c r="F1249" i="4"/>
  <c r="L1249" i="4"/>
  <c r="R1249" i="4"/>
  <c r="R1252" i="4"/>
  <c r="L1252" i="4"/>
  <c r="F1252" i="4"/>
  <c r="F1255" i="4"/>
  <c r="L1255" i="4"/>
  <c r="R1255" i="4"/>
  <c r="R1258" i="4"/>
  <c r="L1258" i="4"/>
  <c r="F1258" i="4"/>
  <c r="R1261" i="4"/>
  <c r="L1261" i="4"/>
  <c r="F1261" i="4"/>
  <c r="R1264" i="4"/>
  <c r="L1264" i="4"/>
  <c r="F1264" i="4"/>
  <c r="R1267" i="4"/>
  <c r="L1267" i="4"/>
  <c r="F1267" i="4"/>
  <c r="R1270" i="4"/>
  <c r="L1270" i="4"/>
  <c r="F1270" i="4"/>
  <c r="R1273" i="4"/>
  <c r="L1273" i="4"/>
  <c r="F1273" i="4"/>
  <c r="R1276" i="4"/>
  <c r="L1276" i="4"/>
  <c r="F1276" i="4"/>
  <c r="R1279" i="4"/>
  <c r="L1279" i="4"/>
  <c r="F1279" i="4"/>
  <c r="R1282" i="4"/>
  <c r="L1282" i="4"/>
  <c r="F1282" i="4"/>
  <c r="R1285" i="4"/>
  <c r="L1285" i="4"/>
  <c r="F1285" i="4"/>
  <c r="R1288" i="4"/>
  <c r="F1288" i="4"/>
  <c r="L1288" i="4"/>
  <c r="R1291" i="4"/>
  <c r="L1291" i="4"/>
  <c r="F1291" i="4"/>
  <c r="R1294" i="4"/>
  <c r="L1294" i="4"/>
  <c r="F1294" i="4"/>
  <c r="R1297" i="4"/>
  <c r="L1297" i="4"/>
  <c r="F1297" i="4"/>
  <c r="R1300" i="4"/>
  <c r="L1300" i="4"/>
  <c r="F1300" i="4"/>
  <c r="R1303" i="4"/>
  <c r="L1303" i="4"/>
  <c r="F1303" i="4"/>
  <c r="R1306" i="4"/>
  <c r="L1306" i="4"/>
  <c r="F1306" i="4"/>
  <c r="R1309" i="4"/>
  <c r="L1309" i="4"/>
  <c r="F1309" i="4"/>
  <c r="R1312" i="4"/>
  <c r="L1312" i="4"/>
  <c r="F1312" i="4"/>
  <c r="R1315" i="4"/>
  <c r="L1315" i="4"/>
  <c r="F1315" i="4"/>
  <c r="L1318" i="4"/>
  <c r="R1318" i="4"/>
  <c r="F1318" i="4"/>
  <c r="R1321" i="4"/>
  <c r="L1321" i="4"/>
  <c r="F1321" i="4"/>
  <c r="R1324" i="4"/>
  <c r="L1324" i="4"/>
  <c r="F1324" i="4"/>
  <c r="R1327" i="4"/>
  <c r="L1327" i="4"/>
  <c r="F1327" i="4"/>
  <c r="R1330" i="4"/>
  <c r="L1330" i="4"/>
  <c r="F1330" i="4"/>
  <c r="R1333" i="4"/>
  <c r="L1333" i="4"/>
  <c r="F1333" i="4"/>
  <c r="R1336" i="4"/>
  <c r="L1336" i="4"/>
  <c r="F1336" i="4"/>
  <c r="R1339" i="4"/>
  <c r="L1339" i="4"/>
  <c r="F1339" i="4"/>
  <c r="R1342" i="4"/>
  <c r="L1342" i="4"/>
  <c r="F1342" i="4"/>
  <c r="R1345" i="4"/>
  <c r="L1345" i="4"/>
  <c r="F1345" i="4"/>
  <c r="L1349" i="4"/>
  <c r="R1349" i="4"/>
  <c r="F1349" i="4"/>
  <c r="G1350" i="4"/>
  <c r="G1351" i="4" s="1"/>
  <c r="S1350" i="4"/>
  <c r="H4" i="4"/>
  <c r="L19" i="4"/>
  <c r="N21" i="4"/>
  <c r="J34" i="4"/>
  <c r="J46" i="4"/>
  <c r="R60" i="4"/>
  <c r="J64" i="4"/>
  <c r="J82" i="4"/>
  <c r="R96" i="4"/>
  <c r="J100" i="4"/>
  <c r="J118" i="4"/>
  <c r="R132" i="4"/>
  <c r="J136" i="4"/>
  <c r="J154" i="4"/>
  <c r="R168" i="4"/>
  <c r="J172" i="4"/>
  <c r="J190" i="4"/>
  <c r="R204" i="4"/>
  <c r="J208" i="4"/>
  <c r="R222" i="4"/>
  <c r="J226" i="4"/>
  <c r="R240" i="4"/>
  <c r="J244" i="4"/>
  <c r="R258" i="4"/>
  <c r="J262" i="4"/>
  <c r="R276" i="4"/>
  <c r="J280" i="4"/>
  <c r="V321" i="4"/>
  <c r="V375" i="4"/>
  <c r="V6" i="4"/>
  <c r="P6" i="4"/>
  <c r="J6" i="4"/>
  <c r="T6" i="4"/>
  <c r="N6" i="4"/>
  <c r="H6" i="4"/>
  <c r="V8" i="4"/>
  <c r="P8" i="4"/>
  <c r="J8" i="4"/>
  <c r="V12" i="4"/>
  <c r="P12" i="4"/>
  <c r="J12" i="4"/>
  <c r="T12" i="4"/>
  <c r="N12" i="4"/>
  <c r="H12" i="4"/>
  <c r="V14" i="4"/>
  <c r="P14" i="4"/>
  <c r="J14" i="4"/>
  <c r="V18" i="4"/>
  <c r="P18" i="4"/>
  <c r="J18" i="4"/>
  <c r="T18" i="4"/>
  <c r="N18" i="4"/>
  <c r="H18" i="4"/>
  <c r="V20" i="4"/>
  <c r="P20" i="4"/>
  <c r="J20" i="4"/>
  <c r="V24" i="4"/>
  <c r="P24" i="4"/>
  <c r="J24" i="4"/>
  <c r="T24" i="4"/>
  <c r="N24" i="4"/>
  <c r="H24" i="4"/>
  <c r="V26" i="4"/>
  <c r="P26" i="4"/>
  <c r="J26" i="4"/>
  <c r="V30" i="4"/>
  <c r="P30" i="4"/>
  <c r="J30" i="4"/>
  <c r="T30" i="4"/>
  <c r="N30" i="4"/>
  <c r="H30" i="4"/>
  <c r="V32" i="4"/>
  <c r="P32" i="4"/>
  <c r="J32" i="4"/>
  <c r="V36" i="4"/>
  <c r="P36" i="4"/>
  <c r="J36" i="4"/>
  <c r="T36" i="4"/>
  <c r="N36" i="4"/>
  <c r="H36" i="4"/>
  <c r="V38" i="4"/>
  <c r="P38" i="4"/>
  <c r="J38" i="4"/>
  <c r="V42" i="4"/>
  <c r="P42" i="4"/>
  <c r="J42" i="4"/>
  <c r="T42" i="4"/>
  <c r="N42" i="4"/>
  <c r="H42" i="4"/>
  <c r="V44" i="4"/>
  <c r="P44" i="4"/>
  <c r="J44" i="4"/>
  <c r="V48" i="4"/>
  <c r="P48" i="4"/>
  <c r="J48" i="4"/>
  <c r="T48" i="4"/>
  <c r="N48" i="4"/>
  <c r="H48" i="4"/>
  <c r="V50" i="4"/>
  <c r="P50" i="4"/>
  <c r="J50" i="4"/>
  <c r="V54" i="4"/>
  <c r="P54" i="4"/>
  <c r="J54" i="4"/>
  <c r="T54" i="4"/>
  <c r="N54" i="4"/>
  <c r="H54" i="4"/>
  <c r="V56" i="4"/>
  <c r="P56" i="4"/>
  <c r="J56" i="4"/>
  <c r="V60" i="4"/>
  <c r="P60" i="4"/>
  <c r="J60" i="4"/>
  <c r="T60" i="4"/>
  <c r="N60" i="4"/>
  <c r="H60" i="4"/>
  <c r="V62" i="4"/>
  <c r="P62" i="4"/>
  <c r="J62" i="4"/>
  <c r="V66" i="4"/>
  <c r="P66" i="4"/>
  <c r="J66" i="4"/>
  <c r="T66" i="4"/>
  <c r="N66" i="4"/>
  <c r="H66" i="4"/>
  <c r="V68" i="4"/>
  <c r="P68" i="4"/>
  <c r="J68" i="4"/>
  <c r="V72" i="4"/>
  <c r="P72" i="4"/>
  <c r="J72" i="4"/>
  <c r="T72" i="4"/>
  <c r="N72" i="4"/>
  <c r="H72" i="4"/>
  <c r="V74" i="4"/>
  <c r="P74" i="4"/>
  <c r="J74" i="4"/>
  <c r="V78" i="4"/>
  <c r="P78" i="4"/>
  <c r="J78" i="4"/>
  <c r="T78" i="4"/>
  <c r="N78" i="4"/>
  <c r="H78" i="4"/>
  <c r="V80" i="4"/>
  <c r="P80" i="4"/>
  <c r="J80" i="4"/>
  <c r="V84" i="4"/>
  <c r="P84" i="4"/>
  <c r="J84" i="4"/>
  <c r="T84" i="4"/>
  <c r="N84" i="4"/>
  <c r="H84" i="4"/>
  <c r="V86" i="4"/>
  <c r="P86" i="4"/>
  <c r="J86" i="4"/>
  <c r="V90" i="4"/>
  <c r="P90" i="4"/>
  <c r="J90" i="4"/>
  <c r="T90" i="4"/>
  <c r="N90" i="4"/>
  <c r="H90" i="4"/>
  <c r="V92" i="4"/>
  <c r="P92" i="4"/>
  <c r="J92" i="4"/>
  <c r="V96" i="4"/>
  <c r="P96" i="4"/>
  <c r="J96" i="4"/>
  <c r="T96" i="4"/>
  <c r="N96" i="4"/>
  <c r="H96" i="4"/>
  <c r="V98" i="4"/>
  <c r="P98" i="4"/>
  <c r="J98" i="4"/>
  <c r="V102" i="4"/>
  <c r="P102" i="4"/>
  <c r="J102" i="4"/>
  <c r="T102" i="4"/>
  <c r="N102" i="4"/>
  <c r="H102" i="4"/>
  <c r="V104" i="4"/>
  <c r="P104" i="4"/>
  <c r="J104" i="4"/>
  <c r="V108" i="4"/>
  <c r="P108" i="4"/>
  <c r="J108" i="4"/>
  <c r="T108" i="4"/>
  <c r="N108" i="4"/>
  <c r="H108" i="4"/>
  <c r="V110" i="4"/>
  <c r="P110" i="4"/>
  <c r="J110" i="4"/>
  <c r="V114" i="4"/>
  <c r="P114" i="4"/>
  <c r="J114" i="4"/>
  <c r="T114" i="4"/>
  <c r="N114" i="4"/>
  <c r="H114" i="4"/>
  <c r="V116" i="4"/>
  <c r="P116" i="4"/>
  <c r="J116" i="4"/>
  <c r="V120" i="4"/>
  <c r="P120" i="4"/>
  <c r="J120" i="4"/>
  <c r="T120" i="4"/>
  <c r="N120" i="4"/>
  <c r="H120" i="4"/>
  <c r="V122" i="4"/>
  <c r="P122" i="4"/>
  <c r="J122" i="4"/>
  <c r="V126" i="4"/>
  <c r="P126" i="4"/>
  <c r="J126" i="4"/>
  <c r="T126" i="4"/>
  <c r="N126" i="4"/>
  <c r="H126" i="4"/>
  <c r="V128" i="4"/>
  <c r="P128" i="4"/>
  <c r="J128" i="4"/>
  <c r="V132" i="4"/>
  <c r="P132" i="4"/>
  <c r="J132" i="4"/>
  <c r="T132" i="4"/>
  <c r="N132" i="4"/>
  <c r="H132" i="4"/>
  <c r="V134" i="4"/>
  <c r="P134" i="4"/>
  <c r="J134" i="4"/>
  <c r="V138" i="4"/>
  <c r="P138" i="4"/>
  <c r="J138" i="4"/>
  <c r="T138" i="4"/>
  <c r="N138" i="4"/>
  <c r="H138" i="4"/>
  <c r="V140" i="4"/>
  <c r="P140" i="4"/>
  <c r="J140" i="4"/>
  <c r="V144" i="4"/>
  <c r="P144" i="4"/>
  <c r="J144" i="4"/>
  <c r="T144" i="4"/>
  <c r="N144" i="4"/>
  <c r="H144" i="4"/>
  <c r="V146" i="4"/>
  <c r="P146" i="4"/>
  <c r="J146" i="4"/>
  <c r="V150" i="4"/>
  <c r="P150" i="4"/>
  <c r="J150" i="4"/>
  <c r="T150" i="4"/>
  <c r="N150" i="4"/>
  <c r="H150" i="4"/>
  <c r="V152" i="4"/>
  <c r="P152" i="4"/>
  <c r="J152" i="4"/>
  <c r="V156" i="4"/>
  <c r="P156" i="4"/>
  <c r="J156" i="4"/>
  <c r="T156" i="4"/>
  <c r="N156" i="4"/>
  <c r="H156" i="4"/>
  <c r="V158" i="4"/>
  <c r="P158" i="4"/>
  <c r="J158" i="4"/>
  <c r="V162" i="4"/>
  <c r="P162" i="4"/>
  <c r="J162" i="4"/>
  <c r="T162" i="4"/>
  <c r="N162" i="4"/>
  <c r="H162" i="4"/>
  <c r="V164" i="4"/>
  <c r="P164" i="4"/>
  <c r="J164" i="4"/>
  <c r="V168" i="4"/>
  <c r="P168" i="4"/>
  <c r="J168" i="4"/>
  <c r="T168" i="4"/>
  <c r="N168" i="4"/>
  <c r="H168" i="4"/>
  <c r="V170" i="4"/>
  <c r="P170" i="4"/>
  <c r="J170" i="4"/>
  <c r="V174" i="4"/>
  <c r="P174" i="4"/>
  <c r="J174" i="4"/>
  <c r="T174" i="4"/>
  <c r="N174" i="4"/>
  <c r="H174" i="4"/>
  <c r="V176" i="4"/>
  <c r="P176" i="4"/>
  <c r="J176" i="4"/>
  <c r="V180" i="4"/>
  <c r="P180" i="4"/>
  <c r="J180" i="4"/>
  <c r="T180" i="4"/>
  <c r="N180" i="4"/>
  <c r="H180" i="4"/>
  <c r="V182" i="4"/>
  <c r="P182" i="4"/>
  <c r="J182" i="4"/>
  <c r="V186" i="4"/>
  <c r="P186" i="4"/>
  <c r="J186" i="4"/>
  <c r="T186" i="4"/>
  <c r="N186" i="4"/>
  <c r="H186" i="4"/>
  <c r="V188" i="4"/>
  <c r="P188" i="4"/>
  <c r="J188" i="4"/>
  <c r="V192" i="4"/>
  <c r="P192" i="4"/>
  <c r="J192" i="4"/>
  <c r="T192" i="4"/>
  <c r="N192" i="4"/>
  <c r="H192" i="4"/>
  <c r="V194" i="4"/>
  <c r="P194" i="4"/>
  <c r="J194" i="4"/>
  <c r="V198" i="4"/>
  <c r="P198" i="4"/>
  <c r="J198" i="4"/>
  <c r="T198" i="4"/>
  <c r="N198" i="4"/>
  <c r="H198" i="4"/>
  <c r="V200" i="4"/>
  <c r="P200" i="4"/>
  <c r="J200" i="4"/>
  <c r="V204" i="4"/>
  <c r="P204" i="4"/>
  <c r="J204" i="4"/>
  <c r="T204" i="4"/>
  <c r="N204" i="4"/>
  <c r="H204" i="4"/>
  <c r="V206" i="4"/>
  <c r="P206" i="4"/>
  <c r="J206" i="4"/>
  <c r="V210" i="4"/>
  <c r="P210" i="4"/>
  <c r="J210" i="4"/>
  <c r="T210" i="4"/>
  <c r="N210" i="4"/>
  <c r="H210" i="4"/>
  <c r="V212" i="4"/>
  <c r="P212" i="4"/>
  <c r="J212" i="4"/>
  <c r="V216" i="4"/>
  <c r="P216" i="4"/>
  <c r="J216" i="4"/>
  <c r="T216" i="4"/>
  <c r="N216" i="4"/>
  <c r="H216" i="4"/>
  <c r="V218" i="4"/>
  <c r="P218" i="4"/>
  <c r="J218" i="4"/>
  <c r="V222" i="4"/>
  <c r="P222" i="4"/>
  <c r="J222" i="4"/>
  <c r="T222" i="4"/>
  <c r="N222" i="4"/>
  <c r="H222" i="4"/>
  <c r="V224" i="4"/>
  <c r="P224" i="4"/>
  <c r="J224" i="4"/>
  <c r="V228" i="4"/>
  <c r="P228" i="4"/>
  <c r="J228" i="4"/>
  <c r="T228" i="4"/>
  <c r="N228" i="4"/>
  <c r="H228" i="4"/>
  <c r="V230" i="4"/>
  <c r="P230" i="4"/>
  <c r="J230" i="4"/>
  <c r="V234" i="4"/>
  <c r="P234" i="4"/>
  <c r="J234" i="4"/>
  <c r="T234" i="4"/>
  <c r="N234" i="4"/>
  <c r="H234" i="4"/>
  <c r="V236" i="4"/>
  <c r="P236" i="4"/>
  <c r="J236" i="4"/>
  <c r="V240" i="4"/>
  <c r="P240" i="4"/>
  <c r="J240" i="4"/>
  <c r="T240" i="4"/>
  <c r="N240" i="4"/>
  <c r="H240" i="4"/>
  <c r="V242" i="4"/>
  <c r="P242" i="4"/>
  <c r="J242" i="4"/>
  <c r="V246" i="4"/>
  <c r="P246" i="4"/>
  <c r="J246" i="4"/>
  <c r="T246" i="4"/>
  <c r="N246" i="4"/>
  <c r="H246" i="4"/>
  <c r="V248" i="4"/>
  <c r="P248" i="4"/>
  <c r="J248" i="4"/>
  <c r="V252" i="4"/>
  <c r="P252" i="4"/>
  <c r="J252" i="4"/>
  <c r="T252" i="4"/>
  <c r="N252" i="4"/>
  <c r="H252" i="4"/>
  <c r="V254" i="4"/>
  <c r="P254" i="4"/>
  <c r="J254" i="4"/>
  <c r="V258" i="4"/>
  <c r="P258" i="4"/>
  <c r="J258" i="4"/>
  <c r="T258" i="4"/>
  <c r="N258" i="4"/>
  <c r="H258" i="4"/>
  <c r="V260" i="4"/>
  <c r="P260" i="4"/>
  <c r="J260" i="4"/>
  <c r="V264" i="4"/>
  <c r="P264" i="4"/>
  <c r="J264" i="4"/>
  <c r="T264" i="4"/>
  <c r="N264" i="4"/>
  <c r="H264" i="4"/>
  <c r="V266" i="4"/>
  <c r="P266" i="4"/>
  <c r="J266" i="4"/>
  <c r="V270" i="4"/>
  <c r="P270" i="4"/>
  <c r="J270" i="4"/>
  <c r="T270" i="4"/>
  <c r="N270" i="4"/>
  <c r="H270" i="4"/>
  <c r="V272" i="4"/>
  <c r="P272" i="4"/>
  <c r="J272" i="4"/>
  <c r="V276" i="4"/>
  <c r="P276" i="4"/>
  <c r="J276" i="4"/>
  <c r="T276" i="4"/>
  <c r="N276" i="4"/>
  <c r="H276" i="4"/>
  <c r="V278" i="4"/>
  <c r="P278" i="4"/>
  <c r="J278" i="4"/>
  <c r="V282" i="4"/>
  <c r="P282" i="4"/>
  <c r="J282" i="4"/>
  <c r="T282" i="4"/>
  <c r="N282" i="4"/>
  <c r="H282" i="4"/>
  <c r="V284" i="4"/>
  <c r="P284" i="4"/>
  <c r="J284" i="4"/>
  <c r="T286" i="4"/>
  <c r="N286" i="4"/>
  <c r="H286" i="4"/>
  <c r="J286" i="4"/>
  <c r="P286" i="4"/>
  <c r="V288" i="4"/>
  <c r="P288" i="4"/>
  <c r="J288" i="4"/>
  <c r="T288" i="4"/>
  <c r="H288" i="4"/>
  <c r="N288" i="4"/>
  <c r="V290" i="4"/>
  <c r="P290" i="4"/>
  <c r="J290" i="4"/>
  <c r="H290" i="4"/>
  <c r="N290" i="4"/>
  <c r="T292" i="4"/>
  <c r="N292" i="4"/>
  <c r="H292" i="4"/>
  <c r="P292" i="4"/>
  <c r="V292" i="4"/>
  <c r="V294" i="4"/>
  <c r="P294" i="4"/>
  <c r="J294" i="4"/>
  <c r="T294" i="4"/>
  <c r="N294" i="4"/>
  <c r="H294" i="4"/>
  <c r="V296" i="4"/>
  <c r="P296" i="4"/>
  <c r="J296" i="4"/>
  <c r="H296" i="4"/>
  <c r="N296" i="4"/>
  <c r="T298" i="4"/>
  <c r="N298" i="4"/>
  <c r="H298" i="4"/>
  <c r="P298" i="4"/>
  <c r="V298" i="4"/>
  <c r="V300" i="4"/>
  <c r="P300" i="4"/>
  <c r="J300" i="4"/>
  <c r="T300" i="4"/>
  <c r="N300" i="4"/>
  <c r="H300" i="4"/>
  <c r="V302" i="4"/>
  <c r="P302" i="4"/>
  <c r="J302" i="4"/>
  <c r="H302" i="4"/>
  <c r="N302" i="4"/>
  <c r="T304" i="4"/>
  <c r="N304" i="4"/>
  <c r="H304" i="4"/>
  <c r="P304" i="4"/>
  <c r="V304" i="4"/>
  <c r="V306" i="4"/>
  <c r="P306" i="4"/>
  <c r="J306" i="4"/>
  <c r="T306" i="4"/>
  <c r="N306" i="4"/>
  <c r="H306" i="4"/>
  <c r="V308" i="4"/>
  <c r="P308" i="4"/>
  <c r="J308" i="4"/>
  <c r="H308" i="4"/>
  <c r="N308" i="4"/>
  <c r="T310" i="4"/>
  <c r="N310" i="4"/>
  <c r="H310" i="4"/>
  <c r="P310" i="4"/>
  <c r="V310" i="4"/>
  <c r="V312" i="4"/>
  <c r="P312" i="4"/>
  <c r="J312" i="4"/>
  <c r="T312" i="4"/>
  <c r="N312" i="4"/>
  <c r="H312" i="4"/>
  <c r="V314" i="4"/>
  <c r="P314" i="4"/>
  <c r="J314" i="4"/>
  <c r="H314" i="4"/>
  <c r="N314" i="4"/>
  <c r="T316" i="4"/>
  <c r="N316" i="4"/>
  <c r="H316" i="4"/>
  <c r="P316" i="4"/>
  <c r="V316" i="4"/>
  <c r="V318" i="4"/>
  <c r="P318" i="4"/>
  <c r="J318" i="4"/>
  <c r="T318" i="4"/>
  <c r="N318" i="4"/>
  <c r="H318" i="4"/>
  <c r="V320" i="4"/>
  <c r="P320" i="4"/>
  <c r="J320" i="4"/>
  <c r="H320" i="4"/>
  <c r="N320" i="4"/>
  <c r="T322" i="4"/>
  <c r="N322" i="4"/>
  <c r="H322" i="4"/>
  <c r="P322" i="4"/>
  <c r="V322" i="4"/>
  <c r="V324" i="4"/>
  <c r="P324" i="4"/>
  <c r="J324" i="4"/>
  <c r="T324" i="4"/>
  <c r="N324" i="4"/>
  <c r="H324" i="4"/>
  <c r="V326" i="4"/>
  <c r="P326" i="4"/>
  <c r="J326" i="4"/>
  <c r="H326" i="4"/>
  <c r="N326" i="4"/>
  <c r="T328" i="4"/>
  <c r="N328" i="4"/>
  <c r="H328" i="4"/>
  <c r="P328" i="4"/>
  <c r="V328" i="4"/>
  <c r="V330" i="4"/>
  <c r="P330" i="4"/>
  <c r="J330" i="4"/>
  <c r="T330" i="4"/>
  <c r="N330" i="4"/>
  <c r="H330" i="4"/>
  <c r="V332" i="4"/>
  <c r="P332" i="4"/>
  <c r="J332" i="4"/>
  <c r="H332" i="4"/>
  <c r="N332" i="4"/>
  <c r="T334" i="4"/>
  <c r="N334" i="4"/>
  <c r="H334" i="4"/>
  <c r="P334" i="4"/>
  <c r="V334" i="4"/>
  <c r="V336" i="4"/>
  <c r="P336" i="4"/>
  <c r="J336" i="4"/>
  <c r="T336" i="4"/>
  <c r="N336" i="4"/>
  <c r="H336" i="4"/>
  <c r="V338" i="4"/>
  <c r="P338" i="4"/>
  <c r="J338" i="4"/>
  <c r="H338" i="4"/>
  <c r="N338" i="4"/>
  <c r="T340" i="4"/>
  <c r="N340" i="4"/>
  <c r="H340" i="4"/>
  <c r="P340" i="4"/>
  <c r="V340" i="4"/>
  <c r="V342" i="4"/>
  <c r="P342" i="4"/>
  <c r="J342" i="4"/>
  <c r="T342" i="4"/>
  <c r="N342" i="4"/>
  <c r="H342" i="4"/>
  <c r="V344" i="4"/>
  <c r="P344" i="4"/>
  <c r="J344" i="4"/>
  <c r="H344" i="4"/>
  <c r="N344" i="4"/>
  <c r="T346" i="4"/>
  <c r="N346" i="4"/>
  <c r="H346" i="4"/>
  <c r="P346" i="4"/>
  <c r="V346" i="4"/>
  <c r="V348" i="4"/>
  <c r="P348" i="4"/>
  <c r="J348" i="4"/>
  <c r="T348" i="4"/>
  <c r="N348" i="4"/>
  <c r="H348" i="4"/>
  <c r="V350" i="4"/>
  <c r="P350" i="4"/>
  <c r="J350" i="4"/>
  <c r="H350" i="4"/>
  <c r="N350" i="4"/>
  <c r="T352" i="4"/>
  <c r="N352" i="4"/>
  <c r="H352" i="4"/>
  <c r="P352" i="4"/>
  <c r="V352" i="4"/>
  <c r="V354" i="4"/>
  <c r="P354" i="4"/>
  <c r="J354" i="4"/>
  <c r="T354" i="4"/>
  <c r="N354" i="4"/>
  <c r="H354" i="4"/>
  <c r="V356" i="4"/>
  <c r="P356" i="4"/>
  <c r="J356" i="4"/>
  <c r="H356" i="4"/>
  <c r="N356" i="4"/>
  <c r="T358" i="4"/>
  <c r="N358" i="4"/>
  <c r="H358" i="4"/>
  <c r="P358" i="4"/>
  <c r="V358" i="4"/>
  <c r="V360" i="4"/>
  <c r="P360" i="4"/>
  <c r="J360" i="4"/>
  <c r="T360" i="4"/>
  <c r="N360" i="4"/>
  <c r="H360" i="4"/>
  <c r="V362" i="4"/>
  <c r="P362" i="4"/>
  <c r="J362" i="4"/>
  <c r="H362" i="4"/>
  <c r="N362" i="4"/>
  <c r="T364" i="4"/>
  <c r="N364" i="4"/>
  <c r="H364" i="4"/>
  <c r="P364" i="4"/>
  <c r="V364" i="4"/>
  <c r="V366" i="4"/>
  <c r="P366" i="4"/>
  <c r="J366" i="4"/>
  <c r="T366" i="4"/>
  <c r="N366" i="4"/>
  <c r="H366" i="4"/>
  <c r="V368" i="4"/>
  <c r="P368" i="4"/>
  <c r="J368" i="4"/>
  <c r="H368" i="4"/>
  <c r="N368" i="4"/>
  <c r="T370" i="4"/>
  <c r="N370" i="4"/>
  <c r="H370" i="4"/>
  <c r="P370" i="4"/>
  <c r="V370" i="4"/>
  <c r="V372" i="4"/>
  <c r="P372" i="4"/>
  <c r="J372" i="4"/>
  <c r="T372" i="4"/>
  <c r="N372" i="4"/>
  <c r="H372" i="4"/>
  <c r="V374" i="4"/>
  <c r="P374" i="4"/>
  <c r="J374" i="4"/>
  <c r="H374" i="4"/>
  <c r="N374" i="4"/>
  <c r="T376" i="4"/>
  <c r="N376" i="4"/>
  <c r="H376" i="4"/>
  <c r="P376" i="4"/>
  <c r="V376" i="4"/>
  <c r="V378" i="4"/>
  <c r="P378" i="4"/>
  <c r="J378" i="4"/>
  <c r="T378" i="4"/>
  <c r="N378" i="4"/>
  <c r="H378" i="4"/>
  <c r="V380" i="4"/>
  <c r="P380" i="4"/>
  <c r="J380" i="4"/>
  <c r="H380" i="4"/>
  <c r="N380" i="4"/>
  <c r="T382" i="4"/>
  <c r="N382" i="4"/>
  <c r="H382" i="4"/>
  <c r="P382" i="4"/>
  <c r="V382" i="4"/>
  <c r="V384" i="4"/>
  <c r="P384" i="4"/>
  <c r="J384" i="4"/>
  <c r="T384" i="4"/>
  <c r="N384" i="4"/>
  <c r="H384" i="4"/>
  <c r="V386" i="4"/>
  <c r="P386" i="4"/>
  <c r="J386" i="4"/>
  <c r="H386" i="4"/>
  <c r="N386" i="4"/>
  <c r="T388" i="4"/>
  <c r="N388" i="4"/>
  <c r="H388" i="4"/>
  <c r="P388" i="4"/>
  <c r="V388" i="4"/>
  <c r="V390" i="4"/>
  <c r="P390" i="4"/>
  <c r="J390" i="4"/>
  <c r="T390" i="4"/>
  <c r="N390" i="4"/>
  <c r="H390" i="4"/>
  <c r="V392" i="4"/>
  <c r="P392" i="4"/>
  <c r="J392" i="4"/>
  <c r="H392" i="4"/>
  <c r="N392" i="4"/>
  <c r="T394" i="4"/>
  <c r="N394" i="4"/>
  <c r="H394" i="4"/>
  <c r="P394" i="4"/>
  <c r="V394" i="4"/>
  <c r="V396" i="4"/>
  <c r="P396" i="4"/>
  <c r="J396" i="4"/>
  <c r="T396" i="4"/>
  <c r="N396" i="4"/>
  <c r="H396" i="4"/>
  <c r="V398" i="4"/>
  <c r="P398" i="4"/>
  <c r="J398" i="4"/>
  <c r="H398" i="4"/>
  <c r="N398" i="4"/>
  <c r="T400" i="4"/>
  <c r="N400" i="4"/>
  <c r="H400" i="4"/>
  <c r="P400" i="4"/>
  <c r="V400" i="4"/>
  <c r="V402" i="4"/>
  <c r="P402" i="4"/>
  <c r="J402" i="4"/>
  <c r="T402" i="4"/>
  <c r="N402" i="4"/>
  <c r="H402" i="4"/>
  <c r="V404" i="4"/>
  <c r="P404" i="4"/>
  <c r="J404" i="4"/>
  <c r="H404" i="4"/>
  <c r="N404" i="4"/>
  <c r="T406" i="4"/>
  <c r="N406" i="4"/>
  <c r="H406" i="4"/>
  <c r="P406" i="4"/>
  <c r="V406" i="4"/>
  <c r="V408" i="4"/>
  <c r="P408" i="4"/>
  <c r="J408" i="4"/>
  <c r="T408" i="4"/>
  <c r="N408" i="4"/>
  <c r="H408" i="4"/>
  <c r="V410" i="4"/>
  <c r="P410" i="4"/>
  <c r="J410" i="4"/>
  <c r="H410" i="4"/>
  <c r="N410" i="4"/>
  <c r="T412" i="4"/>
  <c r="N412" i="4"/>
  <c r="H412" i="4"/>
  <c r="P412" i="4"/>
  <c r="V412" i="4"/>
  <c r="V414" i="4"/>
  <c r="P414" i="4"/>
  <c r="J414" i="4"/>
  <c r="T414" i="4"/>
  <c r="N414" i="4"/>
  <c r="H414" i="4"/>
  <c r="T416" i="4"/>
  <c r="N416" i="4"/>
  <c r="H416" i="4"/>
  <c r="J416" i="4"/>
  <c r="V416" i="4"/>
  <c r="V418" i="4"/>
  <c r="P418" i="4"/>
  <c r="J418" i="4"/>
  <c r="H418" i="4"/>
  <c r="N418" i="4"/>
  <c r="T418" i="4"/>
  <c r="T420" i="4"/>
  <c r="J420" i="4"/>
  <c r="P420" i="4"/>
  <c r="N420" i="4"/>
  <c r="V420" i="4"/>
  <c r="T422" i="4"/>
  <c r="N422" i="4"/>
  <c r="H422" i="4"/>
  <c r="J422" i="4"/>
  <c r="P422" i="4"/>
  <c r="V424" i="4"/>
  <c r="P424" i="4"/>
  <c r="J424" i="4"/>
  <c r="H424" i="4"/>
  <c r="N424" i="4"/>
  <c r="T424" i="4"/>
  <c r="T426" i="4"/>
  <c r="J426" i="4"/>
  <c r="P426" i="4"/>
  <c r="V426" i="4"/>
  <c r="H426" i="4"/>
  <c r="T428" i="4"/>
  <c r="N428" i="4"/>
  <c r="H428" i="4"/>
  <c r="J428" i="4"/>
  <c r="P428" i="4"/>
  <c r="V430" i="4"/>
  <c r="P430" i="4"/>
  <c r="J430" i="4"/>
  <c r="H430" i="4"/>
  <c r="N430" i="4"/>
  <c r="T430" i="4"/>
  <c r="T432" i="4"/>
  <c r="J432" i="4"/>
  <c r="P432" i="4"/>
  <c r="H432" i="4"/>
  <c r="V434" i="4"/>
  <c r="P434" i="4"/>
  <c r="J434" i="4"/>
  <c r="T434" i="4"/>
  <c r="N434" i="4"/>
  <c r="H434" i="4"/>
  <c r="V436" i="4"/>
  <c r="P436" i="4"/>
  <c r="J436" i="4"/>
  <c r="H436" i="4"/>
  <c r="N436" i="4"/>
  <c r="T438" i="4"/>
  <c r="N438" i="4"/>
  <c r="H438" i="4"/>
  <c r="P438" i="4"/>
  <c r="V438" i="4"/>
  <c r="J438" i="4"/>
  <c r="V440" i="4"/>
  <c r="P440" i="4"/>
  <c r="J440" i="4"/>
  <c r="T440" i="4"/>
  <c r="N440" i="4"/>
  <c r="H440" i="4"/>
  <c r="V442" i="4"/>
  <c r="P442" i="4"/>
  <c r="J442" i="4"/>
  <c r="H442" i="4"/>
  <c r="N442" i="4"/>
  <c r="T442" i="4"/>
  <c r="T444" i="4"/>
  <c r="N444" i="4"/>
  <c r="H444" i="4"/>
  <c r="P444" i="4"/>
  <c r="V444" i="4"/>
  <c r="J444" i="4"/>
  <c r="V446" i="4"/>
  <c r="P446" i="4"/>
  <c r="J446" i="4"/>
  <c r="T446" i="4"/>
  <c r="N446" i="4"/>
  <c r="H446" i="4"/>
  <c r="V448" i="4"/>
  <c r="P448" i="4"/>
  <c r="J448" i="4"/>
  <c r="H448" i="4"/>
  <c r="N448" i="4"/>
  <c r="T448" i="4"/>
  <c r="T450" i="4"/>
  <c r="N450" i="4"/>
  <c r="H450" i="4"/>
  <c r="P450" i="4"/>
  <c r="V450" i="4"/>
  <c r="V452" i="4"/>
  <c r="P452" i="4"/>
  <c r="J452" i="4"/>
  <c r="T452" i="4"/>
  <c r="N452" i="4"/>
  <c r="H452" i="4"/>
  <c r="V454" i="4"/>
  <c r="P454" i="4"/>
  <c r="J454" i="4"/>
  <c r="H454" i="4"/>
  <c r="N454" i="4"/>
  <c r="T456" i="4"/>
  <c r="N456" i="4"/>
  <c r="H456" i="4"/>
  <c r="P456" i="4"/>
  <c r="V456" i="4"/>
  <c r="J456" i="4"/>
  <c r="V458" i="4"/>
  <c r="P458" i="4"/>
  <c r="J458" i="4"/>
  <c r="T458" i="4"/>
  <c r="N458" i="4"/>
  <c r="H458" i="4"/>
  <c r="V460" i="4"/>
  <c r="P460" i="4"/>
  <c r="J460" i="4"/>
  <c r="H460" i="4"/>
  <c r="N460" i="4"/>
  <c r="T460" i="4"/>
  <c r="T462" i="4"/>
  <c r="N462" i="4"/>
  <c r="H462" i="4"/>
  <c r="P462" i="4"/>
  <c r="V462" i="4"/>
  <c r="J462" i="4"/>
  <c r="V464" i="4"/>
  <c r="P464" i="4"/>
  <c r="J464" i="4"/>
  <c r="T464" i="4"/>
  <c r="N464" i="4"/>
  <c r="H464" i="4"/>
  <c r="V466" i="4"/>
  <c r="P466" i="4"/>
  <c r="J466" i="4"/>
  <c r="H466" i="4"/>
  <c r="N466" i="4"/>
  <c r="T466" i="4"/>
  <c r="T468" i="4"/>
  <c r="N468" i="4"/>
  <c r="H468" i="4"/>
  <c r="P468" i="4"/>
  <c r="V468" i="4"/>
  <c r="V470" i="4"/>
  <c r="P470" i="4"/>
  <c r="J470" i="4"/>
  <c r="T470" i="4"/>
  <c r="N470" i="4"/>
  <c r="H470" i="4"/>
  <c r="V472" i="4"/>
  <c r="P472" i="4"/>
  <c r="J472" i="4"/>
  <c r="H472" i="4"/>
  <c r="N472" i="4"/>
  <c r="T474" i="4"/>
  <c r="N474" i="4"/>
  <c r="H474" i="4"/>
  <c r="P474" i="4"/>
  <c r="V474" i="4"/>
  <c r="J474" i="4"/>
  <c r="V476" i="4"/>
  <c r="P476" i="4"/>
  <c r="J476" i="4"/>
  <c r="T476" i="4"/>
  <c r="N476" i="4"/>
  <c r="H476" i="4"/>
  <c r="V478" i="4"/>
  <c r="P478" i="4"/>
  <c r="J478" i="4"/>
  <c r="H478" i="4"/>
  <c r="N478" i="4"/>
  <c r="T478" i="4"/>
  <c r="T480" i="4"/>
  <c r="N480" i="4"/>
  <c r="H480" i="4"/>
  <c r="P480" i="4"/>
  <c r="V480" i="4"/>
  <c r="J480" i="4"/>
  <c r="V482" i="4"/>
  <c r="P482" i="4"/>
  <c r="J482" i="4"/>
  <c r="T482" i="4"/>
  <c r="N482" i="4"/>
  <c r="H482" i="4"/>
  <c r="V484" i="4"/>
  <c r="P484" i="4"/>
  <c r="J484" i="4"/>
  <c r="H484" i="4"/>
  <c r="N484" i="4"/>
  <c r="T484" i="4"/>
  <c r="T486" i="4"/>
  <c r="N486" i="4"/>
  <c r="H486" i="4"/>
  <c r="P486" i="4"/>
  <c r="V486" i="4"/>
  <c r="V488" i="4"/>
  <c r="P488" i="4"/>
  <c r="J488" i="4"/>
  <c r="T488" i="4"/>
  <c r="N488" i="4"/>
  <c r="H488" i="4"/>
  <c r="V490" i="4"/>
  <c r="P490" i="4"/>
  <c r="J490" i="4"/>
  <c r="H490" i="4"/>
  <c r="N490" i="4"/>
  <c r="T492" i="4"/>
  <c r="N492" i="4"/>
  <c r="H492" i="4"/>
  <c r="P492" i="4"/>
  <c r="V492" i="4"/>
  <c r="J492" i="4"/>
  <c r="V494" i="4"/>
  <c r="P494" i="4"/>
  <c r="J494" i="4"/>
  <c r="T494" i="4"/>
  <c r="N494" i="4"/>
  <c r="H494" i="4"/>
  <c r="V496" i="4"/>
  <c r="P496" i="4"/>
  <c r="J496" i="4"/>
  <c r="H496" i="4"/>
  <c r="N496" i="4"/>
  <c r="T496" i="4"/>
  <c r="T498" i="4"/>
  <c r="N498" i="4"/>
  <c r="H498" i="4"/>
  <c r="P498" i="4"/>
  <c r="V498" i="4"/>
  <c r="J498" i="4"/>
  <c r="V500" i="4"/>
  <c r="P500" i="4"/>
  <c r="J500" i="4"/>
  <c r="T500" i="4"/>
  <c r="N500" i="4"/>
  <c r="H500" i="4"/>
  <c r="V502" i="4"/>
  <c r="P502" i="4"/>
  <c r="J502" i="4"/>
  <c r="H502" i="4"/>
  <c r="N502" i="4"/>
  <c r="T502" i="4"/>
  <c r="T504" i="4"/>
  <c r="N504" i="4"/>
  <c r="H504" i="4"/>
  <c r="P504" i="4"/>
  <c r="V504" i="4"/>
  <c r="V506" i="4"/>
  <c r="P506" i="4"/>
  <c r="J506" i="4"/>
  <c r="T506" i="4"/>
  <c r="N506" i="4"/>
  <c r="H506" i="4"/>
  <c r="V508" i="4"/>
  <c r="P508" i="4"/>
  <c r="J508" i="4"/>
  <c r="H508" i="4"/>
  <c r="N508" i="4"/>
  <c r="T510" i="4"/>
  <c r="N510" i="4"/>
  <c r="H510" i="4"/>
  <c r="P510" i="4"/>
  <c r="V510" i="4"/>
  <c r="J510" i="4"/>
  <c r="V512" i="4"/>
  <c r="P512" i="4"/>
  <c r="J512" i="4"/>
  <c r="T512" i="4"/>
  <c r="N512" i="4"/>
  <c r="H512" i="4"/>
  <c r="V514" i="4"/>
  <c r="P514" i="4"/>
  <c r="J514" i="4"/>
  <c r="H514" i="4"/>
  <c r="N514" i="4"/>
  <c r="T514" i="4"/>
  <c r="T516" i="4"/>
  <c r="N516" i="4"/>
  <c r="H516" i="4"/>
  <c r="P516" i="4"/>
  <c r="V516" i="4"/>
  <c r="J516" i="4"/>
  <c r="V518" i="4"/>
  <c r="P518" i="4"/>
  <c r="J518" i="4"/>
  <c r="T518" i="4"/>
  <c r="N518" i="4"/>
  <c r="H518" i="4"/>
  <c r="V520" i="4"/>
  <c r="P520" i="4"/>
  <c r="J520" i="4"/>
  <c r="H520" i="4"/>
  <c r="N520" i="4"/>
  <c r="T520" i="4"/>
  <c r="T522" i="4"/>
  <c r="N522" i="4"/>
  <c r="H522" i="4"/>
  <c r="P522" i="4"/>
  <c r="V522" i="4"/>
  <c r="V524" i="4"/>
  <c r="P524" i="4"/>
  <c r="J524" i="4"/>
  <c r="T524" i="4"/>
  <c r="N524" i="4"/>
  <c r="H524" i="4"/>
  <c r="V526" i="4"/>
  <c r="P526" i="4"/>
  <c r="T526" i="4"/>
  <c r="J526" i="4"/>
  <c r="H526" i="4"/>
  <c r="N526" i="4"/>
  <c r="V528" i="4"/>
  <c r="P528" i="4"/>
  <c r="J528" i="4"/>
  <c r="H528" i="4"/>
  <c r="N528" i="4"/>
  <c r="T528" i="4"/>
  <c r="T530" i="4"/>
  <c r="N530" i="4"/>
  <c r="H530" i="4"/>
  <c r="V530" i="4"/>
  <c r="J530" i="4"/>
  <c r="V532" i="4"/>
  <c r="P532" i="4"/>
  <c r="J532" i="4"/>
  <c r="T532" i="4"/>
  <c r="N532" i="4"/>
  <c r="H532" i="4"/>
  <c r="V534" i="4"/>
  <c r="P534" i="4"/>
  <c r="J534" i="4"/>
  <c r="H534" i="4"/>
  <c r="N534" i="4"/>
  <c r="T534" i="4"/>
  <c r="T536" i="4"/>
  <c r="N536" i="4"/>
  <c r="H536" i="4"/>
  <c r="V536" i="4"/>
  <c r="J536" i="4"/>
  <c r="P536" i="4"/>
  <c r="V538" i="4"/>
  <c r="P538" i="4"/>
  <c r="J538" i="4"/>
  <c r="T538" i="4"/>
  <c r="N538" i="4"/>
  <c r="H538" i="4"/>
  <c r="V540" i="4"/>
  <c r="P540" i="4"/>
  <c r="J540" i="4"/>
  <c r="H540" i="4"/>
  <c r="N540" i="4"/>
  <c r="T540" i="4"/>
  <c r="T542" i="4"/>
  <c r="N542" i="4"/>
  <c r="H542" i="4"/>
  <c r="V542" i="4"/>
  <c r="J542" i="4"/>
  <c r="P542" i="4"/>
  <c r="V544" i="4"/>
  <c r="P544" i="4"/>
  <c r="J544" i="4"/>
  <c r="T544" i="4"/>
  <c r="N544" i="4"/>
  <c r="H544" i="4"/>
  <c r="V546" i="4"/>
  <c r="P546" i="4"/>
  <c r="J546" i="4"/>
  <c r="H546" i="4"/>
  <c r="N546" i="4"/>
  <c r="T546" i="4"/>
  <c r="T548" i="4"/>
  <c r="N548" i="4"/>
  <c r="H548" i="4"/>
  <c r="V548" i="4"/>
  <c r="J548" i="4"/>
  <c r="P548" i="4"/>
  <c r="V550" i="4"/>
  <c r="P550" i="4"/>
  <c r="J550" i="4"/>
  <c r="T550" i="4"/>
  <c r="N550" i="4"/>
  <c r="H550" i="4"/>
  <c r="V552" i="4"/>
  <c r="P552" i="4"/>
  <c r="J552" i="4"/>
  <c r="H552" i="4"/>
  <c r="N552" i="4"/>
  <c r="T552" i="4"/>
  <c r="T554" i="4"/>
  <c r="N554" i="4"/>
  <c r="H554" i="4"/>
  <c r="V554" i="4"/>
  <c r="J554" i="4"/>
  <c r="V556" i="4"/>
  <c r="P556" i="4"/>
  <c r="J556" i="4"/>
  <c r="T556" i="4"/>
  <c r="N556" i="4"/>
  <c r="H556" i="4"/>
  <c r="V558" i="4"/>
  <c r="P558" i="4"/>
  <c r="J558" i="4"/>
  <c r="H558" i="4"/>
  <c r="N558" i="4"/>
  <c r="T558" i="4"/>
  <c r="T560" i="4"/>
  <c r="N560" i="4"/>
  <c r="H560" i="4"/>
  <c r="V560" i="4"/>
  <c r="J560" i="4"/>
  <c r="P560" i="4"/>
  <c r="V562" i="4"/>
  <c r="P562" i="4"/>
  <c r="J562" i="4"/>
  <c r="T562" i="4"/>
  <c r="N562" i="4"/>
  <c r="H562" i="4"/>
  <c r="V564" i="4"/>
  <c r="P564" i="4"/>
  <c r="J564" i="4"/>
  <c r="H564" i="4"/>
  <c r="N564" i="4"/>
  <c r="T564" i="4"/>
  <c r="T566" i="4"/>
  <c r="N566" i="4"/>
  <c r="H566" i="4"/>
  <c r="V566" i="4"/>
  <c r="J566" i="4"/>
  <c r="P566" i="4"/>
  <c r="V568" i="4"/>
  <c r="P568" i="4"/>
  <c r="J568" i="4"/>
  <c r="T568" i="4"/>
  <c r="N568" i="4"/>
  <c r="H568" i="4"/>
  <c r="V570" i="4"/>
  <c r="P570" i="4"/>
  <c r="J570" i="4"/>
  <c r="H570" i="4"/>
  <c r="N570" i="4"/>
  <c r="T570" i="4"/>
  <c r="T572" i="4"/>
  <c r="N572" i="4"/>
  <c r="H572" i="4"/>
  <c r="V572" i="4"/>
  <c r="J572" i="4"/>
  <c r="P572" i="4"/>
  <c r="V574" i="4"/>
  <c r="P574" i="4"/>
  <c r="J574" i="4"/>
  <c r="T574" i="4"/>
  <c r="N574" i="4"/>
  <c r="H574" i="4"/>
  <c r="V576" i="4"/>
  <c r="P576" i="4"/>
  <c r="J576" i="4"/>
  <c r="H576" i="4"/>
  <c r="N576" i="4"/>
  <c r="T576" i="4"/>
  <c r="T578" i="4"/>
  <c r="N578" i="4"/>
  <c r="H578" i="4"/>
  <c r="V578" i="4"/>
  <c r="J578" i="4"/>
  <c r="V580" i="4"/>
  <c r="P580" i="4"/>
  <c r="J580" i="4"/>
  <c r="T580" i="4"/>
  <c r="N580" i="4"/>
  <c r="H580" i="4"/>
  <c r="V582" i="4"/>
  <c r="P582" i="4"/>
  <c r="J582" i="4"/>
  <c r="H582" i="4"/>
  <c r="N582" i="4"/>
  <c r="T582" i="4"/>
  <c r="T584" i="4"/>
  <c r="N584" i="4"/>
  <c r="H584" i="4"/>
  <c r="V584" i="4"/>
  <c r="J584" i="4"/>
  <c r="P584" i="4"/>
  <c r="V586" i="4"/>
  <c r="P586" i="4"/>
  <c r="J586" i="4"/>
  <c r="T586" i="4"/>
  <c r="N586" i="4"/>
  <c r="H586" i="4"/>
  <c r="V588" i="4"/>
  <c r="P588" i="4"/>
  <c r="J588" i="4"/>
  <c r="H588" i="4"/>
  <c r="N588" i="4"/>
  <c r="T588" i="4"/>
  <c r="T590" i="4"/>
  <c r="N590" i="4"/>
  <c r="H590" i="4"/>
  <c r="V590" i="4"/>
  <c r="J590" i="4"/>
  <c r="P590" i="4"/>
  <c r="V592" i="4"/>
  <c r="P592" i="4"/>
  <c r="J592" i="4"/>
  <c r="T592" i="4"/>
  <c r="N592" i="4"/>
  <c r="H592" i="4"/>
  <c r="V594" i="4"/>
  <c r="P594" i="4"/>
  <c r="J594" i="4"/>
  <c r="H594" i="4"/>
  <c r="N594" i="4"/>
  <c r="T594" i="4"/>
  <c r="T596" i="4"/>
  <c r="N596" i="4"/>
  <c r="H596" i="4"/>
  <c r="V596" i="4"/>
  <c r="J596" i="4"/>
  <c r="P596" i="4"/>
  <c r="V598" i="4"/>
  <c r="P598" i="4"/>
  <c r="J598" i="4"/>
  <c r="T598" i="4"/>
  <c r="N598" i="4"/>
  <c r="H598" i="4"/>
  <c r="V600" i="4"/>
  <c r="P600" i="4"/>
  <c r="J600" i="4"/>
  <c r="H600" i="4"/>
  <c r="N600" i="4"/>
  <c r="T600" i="4"/>
  <c r="T602" i="4"/>
  <c r="N602" i="4"/>
  <c r="H602" i="4"/>
  <c r="V602" i="4"/>
  <c r="J602" i="4"/>
  <c r="V604" i="4"/>
  <c r="P604" i="4"/>
  <c r="J604" i="4"/>
  <c r="T604" i="4"/>
  <c r="N604" i="4"/>
  <c r="H604" i="4"/>
  <c r="V606" i="4"/>
  <c r="P606" i="4"/>
  <c r="J606" i="4"/>
  <c r="H606" i="4"/>
  <c r="N606" i="4"/>
  <c r="T606" i="4"/>
  <c r="T608" i="4"/>
  <c r="N608" i="4"/>
  <c r="H608" i="4"/>
  <c r="V608" i="4"/>
  <c r="J608" i="4"/>
  <c r="P608" i="4"/>
  <c r="V610" i="4"/>
  <c r="P610" i="4"/>
  <c r="J610" i="4"/>
  <c r="T610" i="4"/>
  <c r="N610" i="4"/>
  <c r="H610" i="4"/>
  <c r="V612" i="4"/>
  <c r="P612" i="4"/>
  <c r="J612" i="4"/>
  <c r="H612" i="4"/>
  <c r="N612" i="4"/>
  <c r="T612" i="4"/>
  <c r="T614" i="4"/>
  <c r="N614" i="4"/>
  <c r="H614" i="4"/>
  <c r="V614" i="4"/>
  <c r="J614" i="4"/>
  <c r="P614" i="4"/>
  <c r="V616" i="4"/>
  <c r="P616" i="4"/>
  <c r="J616" i="4"/>
  <c r="T616" i="4"/>
  <c r="N616" i="4"/>
  <c r="H616" i="4"/>
  <c r="V618" i="4"/>
  <c r="P618" i="4"/>
  <c r="J618" i="4"/>
  <c r="H618" i="4"/>
  <c r="N618" i="4"/>
  <c r="T618" i="4"/>
  <c r="T620" i="4"/>
  <c r="N620" i="4"/>
  <c r="H620" i="4"/>
  <c r="V620" i="4"/>
  <c r="J620" i="4"/>
  <c r="P620" i="4"/>
  <c r="V622" i="4"/>
  <c r="P622" i="4"/>
  <c r="J622" i="4"/>
  <c r="T622" i="4"/>
  <c r="N622" i="4"/>
  <c r="H622" i="4"/>
  <c r="V624" i="4"/>
  <c r="P624" i="4"/>
  <c r="J624" i="4"/>
  <c r="H624" i="4"/>
  <c r="N624" i="4"/>
  <c r="T624" i="4"/>
  <c r="T626" i="4"/>
  <c r="N626" i="4"/>
  <c r="H626" i="4"/>
  <c r="V626" i="4"/>
  <c r="J626" i="4"/>
  <c r="V628" i="4"/>
  <c r="P628" i="4"/>
  <c r="J628" i="4"/>
  <c r="T628" i="4"/>
  <c r="N628" i="4"/>
  <c r="H628" i="4"/>
  <c r="V630" i="4"/>
  <c r="P630" i="4"/>
  <c r="J630" i="4"/>
  <c r="H630" i="4"/>
  <c r="N630" i="4"/>
  <c r="T630" i="4"/>
  <c r="T632" i="4"/>
  <c r="N632" i="4"/>
  <c r="H632" i="4"/>
  <c r="V632" i="4"/>
  <c r="J632" i="4"/>
  <c r="P632" i="4"/>
  <c r="V634" i="4"/>
  <c r="P634" i="4"/>
  <c r="J634" i="4"/>
  <c r="T634" i="4"/>
  <c r="N634" i="4"/>
  <c r="H634" i="4"/>
  <c r="V636" i="4"/>
  <c r="P636" i="4"/>
  <c r="J636" i="4"/>
  <c r="H636" i="4"/>
  <c r="N636" i="4"/>
  <c r="T636" i="4"/>
  <c r="T638" i="4"/>
  <c r="N638" i="4"/>
  <c r="H638" i="4"/>
  <c r="V638" i="4"/>
  <c r="J638" i="4"/>
  <c r="P638" i="4"/>
  <c r="V640" i="4"/>
  <c r="P640" i="4"/>
  <c r="J640" i="4"/>
  <c r="T640" i="4"/>
  <c r="N640" i="4"/>
  <c r="H640" i="4"/>
  <c r="V642" i="4"/>
  <c r="P642" i="4"/>
  <c r="J642" i="4"/>
  <c r="H642" i="4"/>
  <c r="N642" i="4"/>
  <c r="T642" i="4"/>
  <c r="T644" i="4"/>
  <c r="V644" i="4"/>
  <c r="P644" i="4"/>
  <c r="J644" i="4"/>
  <c r="H644" i="4"/>
  <c r="N644" i="4"/>
  <c r="V646" i="4"/>
  <c r="P646" i="4"/>
  <c r="J646" i="4"/>
  <c r="T646" i="4"/>
  <c r="N646" i="4"/>
  <c r="H646" i="4"/>
  <c r="V648" i="4"/>
  <c r="P648" i="4"/>
  <c r="J648" i="4"/>
  <c r="T648" i="4"/>
  <c r="N648" i="4"/>
  <c r="H648" i="4"/>
  <c r="T650" i="4"/>
  <c r="N650" i="4"/>
  <c r="H650" i="4"/>
  <c r="V650" i="4"/>
  <c r="P650" i="4"/>
  <c r="J650" i="4"/>
  <c r="V652" i="4"/>
  <c r="P652" i="4"/>
  <c r="J652" i="4"/>
  <c r="T652" i="4"/>
  <c r="N652" i="4"/>
  <c r="H652" i="4"/>
  <c r="V654" i="4"/>
  <c r="P654" i="4"/>
  <c r="J654" i="4"/>
  <c r="T654" i="4"/>
  <c r="N654" i="4"/>
  <c r="H654" i="4"/>
  <c r="T656" i="4"/>
  <c r="N656" i="4"/>
  <c r="H656" i="4"/>
  <c r="V656" i="4"/>
  <c r="P656" i="4"/>
  <c r="J656" i="4"/>
  <c r="V658" i="4"/>
  <c r="P658" i="4"/>
  <c r="J658" i="4"/>
  <c r="T658" i="4"/>
  <c r="N658" i="4"/>
  <c r="H658" i="4"/>
  <c r="V660" i="4"/>
  <c r="P660" i="4"/>
  <c r="J660" i="4"/>
  <c r="T660" i="4"/>
  <c r="N660" i="4"/>
  <c r="H660" i="4"/>
  <c r="T662" i="4"/>
  <c r="N662" i="4"/>
  <c r="H662" i="4"/>
  <c r="V662" i="4"/>
  <c r="P662" i="4"/>
  <c r="J662" i="4"/>
  <c r="V664" i="4"/>
  <c r="P664" i="4"/>
  <c r="J664" i="4"/>
  <c r="T664" i="4"/>
  <c r="N664" i="4"/>
  <c r="H664" i="4"/>
  <c r="V666" i="4"/>
  <c r="P666" i="4"/>
  <c r="J666" i="4"/>
  <c r="T666" i="4"/>
  <c r="N666" i="4"/>
  <c r="H666" i="4"/>
  <c r="T668" i="4"/>
  <c r="N668" i="4"/>
  <c r="H668" i="4"/>
  <c r="V668" i="4"/>
  <c r="P668" i="4"/>
  <c r="J668" i="4"/>
  <c r="V670" i="4"/>
  <c r="P670" i="4"/>
  <c r="J670" i="4"/>
  <c r="T670" i="4"/>
  <c r="N670" i="4"/>
  <c r="H670" i="4"/>
  <c r="V672" i="4"/>
  <c r="P672" i="4"/>
  <c r="J672" i="4"/>
  <c r="T672" i="4"/>
  <c r="N672" i="4"/>
  <c r="H672" i="4"/>
  <c r="T674" i="4"/>
  <c r="N674" i="4"/>
  <c r="H674" i="4"/>
  <c r="V674" i="4"/>
  <c r="P674" i="4"/>
  <c r="J674" i="4"/>
  <c r="V676" i="4"/>
  <c r="P676" i="4"/>
  <c r="J676" i="4"/>
  <c r="T676" i="4"/>
  <c r="N676" i="4"/>
  <c r="H676" i="4"/>
  <c r="V678" i="4"/>
  <c r="P678" i="4"/>
  <c r="J678" i="4"/>
  <c r="T678" i="4"/>
  <c r="N678" i="4"/>
  <c r="H678" i="4"/>
  <c r="T680" i="4"/>
  <c r="N680" i="4"/>
  <c r="H680" i="4"/>
  <c r="V680" i="4"/>
  <c r="P680" i="4"/>
  <c r="J680" i="4"/>
  <c r="V682" i="4"/>
  <c r="P682" i="4"/>
  <c r="J682" i="4"/>
  <c r="T682" i="4"/>
  <c r="N682" i="4"/>
  <c r="H682" i="4"/>
  <c r="V684" i="4"/>
  <c r="P684" i="4"/>
  <c r="J684" i="4"/>
  <c r="T684" i="4"/>
  <c r="N684" i="4"/>
  <c r="H684" i="4"/>
  <c r="T686" i="4"/>
  <c r="N686" i="4"/>
  <c r="H686" i="4"/>
  <c r="V686" i="4"/>
  <c r="P686" i="4"/>
  <c r="J686" i="4"/>
  <c r="V688" i="4"/>
  <c r="P688" i="4"/>
  <c r="J688" i="4"/>
  <c r="T688" i="4"/>
  <c r="N688" i="4"/>
  <c r="H688" i="4"/>
  <c r="V690" i="4"/>
  <c r="P690" i="4"/>
  <c r="J690" i="4"/>
  <c r="T690" i="4"/>
  <c r="N690" i="4"/>
  <c r="H690" i="4"/>
  <c r="T692" i="4"/>
  <c r="N692" i="4"/>
  <c r="H692" i="4"/>
  <c r="V692" i="4"/>
  <c r="P692" i="4"/>
  <c r="J692" i="4"/>
  <c r="V694" i="4"/>
  <c r="P694" i="4"/>
  <c r="J694" i="4"/>
  <c r="T694" i="4"/>
  <c r="N694" i="4"/>
  <c r="H694" i="4"/>
  <c r="V696" i="4"/>
  <c r="P696" i="4"/>
  <c r="J696" i="4"/>
  <c r="T696" i="4"/>
  <c r="N696" i="4"/>
  <c r="H696" i="4"/>
  <c r="T698" i="4"/>
  <c r="N698" i="4"/>
  <c r="H698" i="4"/>
  <c r="V698" i="4"/>
  <c r="P698" i="4"/>
  <c r="J698" i="4"/>
  <c r="V700" i="4"/>
  <c r="P700" i="4"/>
  <c r="J700" i="4"/>
  <c r="T700" i="4"/>
  <c r="N700" i="4"/>
  <c r="H700" i="4"/>
  <c r="V702" i="4"/>
  <c r="P702" i="4"/>
  <c r="J702" i="4"/>
  <c r="T702" i="4"/>
  <c r="N702" i="4"/>
  <c r="H702" i="4"/>
  <c r="T704" i="4"/>
  <c r="N704" i="4"/>
  <c r="H704" i="4"/>
  <c r="V704" i="4"/>
  <c r="P704" i="4"/>
  <c r="J704" i="4"/>
  <c r="V706" i="4"/>
  <c r="P706" i="4"/>
  <c r="J706" i="4"/>
  <c r="T706" i="4"/>
  <c r="N706" i="4"/>
  <c r="H706" i="4"/>
  <c r="V708" i="4"/>
  <c r="P708" i="4"/>
  <c r="J708" i="4"/>
  <c r="T708" i="4"/>
  <c r="N708" i="4"/>
  <c r="H708" i="4"/>
  <c r="T710" i="4"/>
  <c r="N710" i="4"/>
  <c r="H710" i="4"/>
  <c r="V710" i="4"/>
  <c r="P710" i="4"/>
  <c r="J710" i="4"/>
  <c r="V712" i="4"/>
  <c r="P712" i="4"/>
  <c r="J712" i="4"/>
  <c r="T712" i="4"/>
  <c r="N712" i="4"/>
  <c r="H712" i="4"/>
  <c r="V714" i="4"/>
  <c r="P714" i="4"/>
  <c r="J714" i="4"/>
  <c r="T714" i="4"/>
  <c r="N714" i="4"/>
  <c r="H714" i="4"/>
  <c r="T716" i="4"/>
  <c r="N716" i="4"/>
  <c r="H716" i="4"/>
  <c r="V716" i="4"/>
  <c r="P716" i="4"/>
  <c r="J716" i="4"/>
  <c r="V718" i="4"/>
  <c r="P718" i="4"/>
  <c r="J718" i="4"/>
  <c r="T718" i="4"/>
  <c r="N718" i="4"/>
  <c r="H718" i="4"/>
  <c r="V720" i="4"/>
  <c r="P720" i="4"/>
  <c r="J720" i="4"/>
  <c r="T720" i="4"/>
  <c r="N720" i="4"/>
  <c r="H720" i="4"/>
  <c r="T722" i="4"/>
  <c r="N722" i="4"/>
  <c r="H722" i="4"/>
  <c r="V722" i="4"/>
  <c r="P722" i="4"/>
  <c r="J722" i="4"/>
  <c r="V724" i="4"/>
  <c r="P724" i="4"/>
  <c r="J724" i="4"/>
  <c r="T724" i="4"/>
  <c r="N724" i="4"/>
  <c r="H724" i="4"/>
  <c r="V726" i="4"/>
  <c r="P726" i="4"/>
  <c r="J726" i="4"/>
  <c r="T726" i="4"/>
  <c r="N726" i="4"/>
  <c r="H726" i="4"/>
  <c r="T728" i="4"/>
  <c r="N728" i="4"/>
  <c r="H728" i="4"/>
  <c r="V728" i="4"/>
  <c r="P728" i="4"/>
  <c r="J728" i="4"/>
  <c r="V730" i="4"/>
  <c r="P730" i="4"/>
  <c r="J730" i="4"/>
  <c r="T730" i="4"/>
  <c r="N730" i="4"/>
  <c r="H730" i="4"/>
  <c r="V732" i="4"/>
  <c r="P732" i="4"/>
  <c r="J732" i="4"/>
  <c r="T732" i="4"/>
  <c r="N732" i="4"/>
  <c r="H732" i="4"/>
  <c r="T734" i="4"/>
  <c r="N734" i="4"/>
  <c r="H734" i="4"/>
  <c r="V734" i="4"/>
  <c r="P734" i="4"/>
  <c r="J734" i="4"/>
  <c r="V736" i="4"/>
  <c r="P736" i="4"/>
  <c r="J736" i="4"/>
  <c r="T736" i="4"/>
  <c r="N736" i="4"/>
  <c r="H736" i="4"/>
  <c r="V738" i="4"/>
  <c r="P738" i="4"/>
  <c r="J738" i="4"/>
  <c r="T738" i="4"/>
  <c r="N738" i="4"/>
  <c r="H738" i="4"/>
  <c r="T740" i="4"/>
  <c r="N740" i="4"/>
  <c r="H740" i="4"/>
  <c r="V740" i="4"/>
  <c r="P740" i="4"/>
  <c r="J740" i="4"/>
  <c r="V742" i="4"/>
  <c r="P742" i="4"/>
  <c r="J742" i="4"/>
  <c r="T742" i="4"/>
  <c r="N742" i="4"/>
  <c r="H742" i="4"/>
  <c r="V744" i="4"/>
  <c r="P744" i="4"/>
  <c r="J744" i="4"/>
  <c r="T744" i="4"/>
  <c r="N744" i="4"/>
  <c r="H744" i="4"/>
  <c r="T746" i="4"/>
  <c r="N746" i="4"/>
  <c r="H746" i="4"/>
  <c r="V746" i="4"/>
  <c r="P746" i="4"/>
  <c r="J746" i="4"/>
  <c r="V748" i="4"/>
  <c r="P748" i="4"/>
  <c r="J748" i="4"/>
  <c r="T748" i="4"/>
  <c r="N748" i="4"/>
  <c r="H748" i="4"/>
  <c r="T750" i="4"/>
  <c r="N750" i="4"/>
  <c r="J750" i="4"/>
  <c r="P750" i="4"/>
  <c r="V750" i="4"/>
  <c r="H750" i="4"/>
  <c r="V752" i="4"/>
  <c r="P752" i="4"/>
  <c r="J752" i="4"/>
  <c r="T752" i="4"/>
  <c r="N752" i="4"/>
  <c r="H752" i="4"/>
  <c r="V754" i="4"/>
  <c r="P754" i="4"/>
  <c r="J754" i="4"/>
  <c r="N754" i="4"/>
  <c r="T754" i="4"/>
  <c r="H754" i="4"/>
  <c r="T756" i="4"/>
  <c r="N756" i="4"/>
  <c r="H756" i="4"/>
  <c r="J756" i="4"/>
  <c r="P756" i="4"/>
  <c r="V756" i="4"/>
  <c r="V758" i="4"/>
  <c r="P758" i="4"/>
  <c r="J758" i="4"/>
  <c r="T758" i="4"/>
  <c r="N758" i="4"/>
  <c r="H758" i="4"/>
  <c r="V760" i="4"/>
  <c r="P760" i="4"/>
  <c r="J760" i="4"/>
  <c r="N760" i="4"/>
  <c r="T760" i="4"/>
  <c r="H760" i="4"/>
  <c r="T762" i="4"/>
  <c r="N762" i="4"/>
  <c r="H762" i="4"/>
  <c r="J762" i="4"/>
  <c r="P762" i="4"/>
  <c r="V762" i="4"/>
  <c r="V764" i="4"/>
  <c r="P764" i="4"/>
  <c r="J764" i="4"/>
  <c r="T764" i="4"/>
  <c r="N764" i="4"/>
  <c r="H764" i="4"/>
  <c r="V766" i="4"/>
  <c r="P766" i="4"/>
  <c r="J766" i="4"/>
  <c r="N766" i="4"/>
  <c r="T766" i="4"/>
  <c r="H766" i="4"/>
  <c r="T768" i="4"/>
  <c r="N768" i="4"/>
  <c r="H768" i="4"/>
  <c r="J768" i="4"/>
  <c r="P768" i="4"/>
  <c r="V768" i="4"/>
  <c r="V770" i="4"/>
  <c r="P770" i="4"/>
  <c r="J770" i="4"/>
  <c r="T770" i="4"/>
  <c r="N770" i="4"/>
  <c r="H770" i="4"/>
  <c r="V772" i="4"/>
  <c r="P772" i="4"/>
  <c r="J772" i="4"/>
  <c r="N772" i="4"/>
  <c r="T772" i="4"/>
  <c r="H772" i="4"/>
  <c r="T774" i="4"/>
  <c r="N774" i="4"/>
  <c r="H774" i="4"/>
  <c r="J774" i="4"/>
  <c r="P774" i="4"/>
  <c r="V774" i="4"/>
  <c r="V776" i="4"/>
  <c r="P776" i="4"/>
  <c r="J776" i="4"/>
  <c r="T776" i="4"/>
  <c r="N776" i="4"/>
  <c r="H776" i="4"/>
  <c r="V778" i="4"/>
  <c r="P778" i="4"/>
  <c r="J778" i="4"/>
  <c r="N778" i="4"/>
  <c r="T778" i="4"/>
  <c r="H778" i="4"/>
  <c r="T780" i="4"/>
  <c r="N780" i="4"/>
  <c r="H780" i="4"/>
  <c r="J780" i="4"/>
  <c r="P780" i="4"/>
  <c r="V780" i="4"/>
  <c r="V782" i="4"/>
  <c r="P782" i="4"/>
  <c r="J782" i="4"/>
  <c r="T782" i="4"/>
  <c r="N782" i="4"/>
  <c r="H782" i="4"/>
  <c r="V784" i="4"/>
  <c r="P784" i="4"/>
  <c r="J784" i="4"/>
  <c r="N784" i="4"/>
  <c r="T784" i="4"/>
  <c r="H784" i="4"/>
  <c r="T786" i="4"/>
  <c r="N786" i="4"/>
  <c r="H786" i="4"/>
  <c r="J786" i="4"/>
  <c r="P786" i="4"/>
  <c r="V786" i="4"/>
  <c r="V788" i="4"/>
  <c r="P788" i="4"/>
  <c r="J788" i="4"/>
  <c r="T788" i="4"/>
  <c r="N788" i="4"/>
  <c r="H788" i="4"/>
  <c r="V790" i="4"/>
  <c r="P790" i="4"/>
  <c r="J790" i="4"/>
  <c r="N790" i="4"/>
  <c r="T790" i="4"/>
  <c r="H790" i="4"/>
  <c r="T792" i="4"/>
  <c r="N792" i="4"/>
  <c r="H792" i="4"/>
  <c r="J792" i="4"/>
  <c r="P792" i="4"/>
  <c r="V792" i="4"/>
  <c r="V794" i="4"/>
  <c r="P794" i="4"/>
  <c r="J794" i="4"/>
  <c r="T794" i="4"/>
  <c r="N794" i="4"/>
  <c r="H794" i="4"/>
  <c r="V796" i="4"/>
  <c r="P796" i="4"/>
  <c r="J796" i="4"/>
  <c r="N796" i="4"/>
  <c r="T796" i="4"/>
  <c r="H796" i="4"/>
  <c r="T798" i="4"/>
  <c r="N798" i="4"/>
  <c r="H798" i="4"/>
  <c r="J798" i="4"/>
  <c r="P798" i="4"/>
  <c r="V798" i="4"/>
  <c r="V800" i="4"/>
  <c r="P800" i="4"/>
  <c r="J800" i="4"/>
  <c r="T800" i="4"/>
  <c r="N800" i="4"/>
  <c r="H800" i="4"/>
  <c r="V802" i="4"/>
  <c r="P802" i="4"/>
  <c r="J802" i="4"/>
  <c r="N802" i="4"/>
  <c r="T802" i="4"/>
  <c r="H802" i="4"/>
  <c r="T804" i="4"/>
  <c r="N804" i="4"/>
  <c r="H804" i="4"/>
  <c r="J804" i="4"/>
  <c r="P804" i="4"/>
  <c r="V804" i="4"/>
  <c r="V806" i="4"/>
  <c r="P806" i="4"/>
  <c r="J806" i="4"/>
  <c r="T806" i="4"/>
  <c r="N806" i="4"/>
  <c r="H806" i="4"/>
  <c r="V808" i="4"/>
  <c r="P808" i="4"/>
  <c r="J808" i="4"/>
  <c r="N808" i="4"/>
  <c r="T808" i="4"/>
  <c r="H808" i="4"/>
  <c r="T810" i="4"/>
  <c r="N810" i="4"/>
  <c r="H810" i="4"/>
  <c r="J810" i="4"/>
  <c r="P810" i="4"/>
  <c r="V810" i="4"/>
  <c r="V812" i="4"/>
  <c r="P812" i="4"/>
  <c r="J812" i="4"/>
  <c r="T812" i="4"/>
  <c r="N812" i="4"/>
  <c r="H812" i="4"/>
  <c r="V814" i="4"/>
  <c r="P814" i="4"/>
  <c r="J814" i="4"/>
  <c r="N814" i="4"/>
  <c r="T814" i="4"/>
  <c r="H814" i="4"/>
  <c r="T816" i="4"/>
  <c r="N816" i="4"/>
  <c r="H816" i="4"/>
  <c r="J816" i="4"/>
  <c r="P816" i="4"/>
  <c r="V816" i="4"/>
  <c r="V818" i="4"/>
  <c r="P818" i="4"/>
  <c r="J818" i="4"/>
  <c r="T818" i="4"/>
  <c r="N818" i="4"/>
  <c r="H818" i="4"/>
  <c r="V820" i="4"/>
  <c r="P820" i="4"/>
  <c r="J820" i="4"/>
  <c r="N820" i="4"/>
  <c r="T820" i="4"/>
  <c r="H820" i="4"/>
  <c r="T822" i="4"/>
  <c r="N822" i="4"/>
  <c r="H822" i="4"/>
  <c r="J822" i="4"/>
  <c r="P822" i="4"/>
  <c r="V822" i="4"/>
  <c r="V824" i="4"/>
  <c r="P824" i="4"/>
  <c r="J824" i="4"/>
  <c r="T824" i="4"/>
  <c r="N824" i="4"/>
  <c r="H824" i="4"/>
  <c r="V826" i="4"/>
  <c r="P826" i="4"/>
  <c r="J826" i="4"/>
  <c r="N826" i="4"/>
  <c r="T826" i="4"/>
  <c r="H826" i="4"/>
  <c r="T828" i="4"/>
  <c r="N828" i="4"/>
  <c r="H828" i="4"/>
  <c r="J828" i="4"/>
  <c r="P828" i="4"/>
  <c r="V828" i="4"/>
  <c r="V830" i="4"/>
  <c r="P830" i="4"/>
  <c r="J830" i="4"/>
  <c r="T830" i="4"/>
  <c r="N830" i="4"/>
  <c r="H830" i="4"/>
  <c r="V832" i="4"/>
  <c r="P832" i="4"/>
  <c r="J832" i="4"/>
  <c r="N832" i="4"/>
  <c r="T832" i="4"/>
  <c r="H832" i="4"/>
  <c r="T834" i="4"/>
  <c r="N834" i="4"/>
  <c r="H834" i="4"/>
  <c r="J834" i="4"/>
  <c r="P834" i="4"/>
  <c r="V834" i="4"/>
  <c r="V836" i="4"/>
  <c r="P836" i="4"/>
  <c r="J836" i="4"/>
  <c r="T836" i="4"/>
  <c r="N836" i="4"/>
  <c r="H836" i="4"/>
  <c r="V838" i="4"/>
  <c r="P838" i="4"/>
  <c r="J838" i="4"/>
  <c r="N838" i="4"/>
  <c r="T838" i="4"/>
  <c r="H838" i="4"/>
  <c r="T840" i="4"/>
  <c r="N840" i="4"/>
  <c r="H840" i="4"/>
  <c r="J840" i="4"/>
  <c r="P840" i="4"/>
  <c r="V840" i="4"/>
  <c r="V842" i="4"/>
  <c r="P842" i="4"/>
  <c r="J842" i="4"/>
  <c r="T842" i="4"/>
  <c r="N842" i="4"/>
  <c r="H842" i="4"/>
  <c r="V844" i="4"/>
  <c r="P844" i="4"/>
  <c r="J844" i="4"/>
  <c r="N844" i="4"/>
  <c r="T844" i="4"/>
  <c r="H844" i="4"/>
  <c r="T846" i="4"/>
  <c r="N846" i="4"/>
  <c r="H846" i="4"/>
  <c r="J846" i="4"/>
  <c r="P846" i="4"/>
  <c r="V846" i="4"/>
  <c r="V848" i="4"/>
  <c r="P848" i="4"/>
  <c r="J848" i="4"/>
  <c r="T848" i="4"/>
  <c r="N848" i="4"/>
  <c r="H848" i="4"/>
  <c r="V850" i="4"/>
  <c r="P850" i="4"/>
  <c r="J850" i="4"/>
  <c r="N850" i="4"/>
  <c r="T850" i="4"/>
  <c r="H850" i="4"/>
  <c r="T852" i="4"/>
  <c r="N852" i="4"/>
  <c r="H852" i="4"/>
  <c r="J852" i="4"/>
  <c r="P852" i="4"/>
  <c r="V852" i="4"/>
  <c r="V854" i="4"/>
  <c r="P854" i="4"/>
  <c r="J854" i="4"/>
  <c r="T854" i="4"/>
  <c r="N854" i="4"/>
  <c r="H854" i="4"/>
  <c r="V856" i="4"/>
  <c r="P856" i="4"/>
  <c r="J856" i="4"/>
  <c r="N856" i="4"/>
  <c r="T856" i="4"/>
  <c r="H856" i="4"/>
  <c r="T858" i="4"/>
  <c r="N858" i="4"/>
  <c r="H858" i="4"/>
  <c r="J858" i="4"/>
  <c r="P858" i="4"/>
  <c r="V858" i="4"/>
  <c r="V860" i="4"/>
  <c r="P860" i="4"/>
  <c r="J860" i="4"/>
  <c r="T860" i="4"/>
  <c r="N860" i="4"/>
  <c r="H860" i="4"/>
  <c r="V862" i="4"/>
  <c r="P862" i="4"/>
  <c r="J862" i="4"/>
  <c r="N862" i="4"/>
  <c r="T862" i="4"/>
  <c r="H862" i="4"/>
  <c r="T864" i="4"/>
  <c r="N864" i="4"/>
  <c r="H864" i="4"/>
  <c r="J864" i="4"/>
  <c r="P864" i="4"/>
  <c r="V864" i="4"/>
  <c r="V866" i="4"/>
  <c r="P866" i="4"/>
  <c r="J866" i="4"/>
  <c r="T866" i="4"/>
  <c r="N866" i="4"/>
  <c r="H866" i="4"/>
  <c r="V868" i="4"/>
  <c r="P868" i="4"/>
  <c r="J868" i="4"/>
  <c r="N868" i="4"/>
  <c r="T868" i="4"/>
  <c r="H868" i="4"/>
  <c r="T870" i="4"/>
  <c r="N870" i="4"/>
  <c r="H870" i="4"/>
  <c r="J870" i="4"/>
  <c r="P870" i="4"/>
  <c r="V870" i="4"/>
  <c r="V872" i="4"/>
  <c r="P872" i="4"/>
  <c r="J872" i="4"/>
  <c r="T872" i="4"/>
  <c r="N872" i="4"/>
  <c r="H872" i="4"/>
  <c r="V874" i="4"/>
  <c r="P874" i="4"/>
  <c r="J874" i="4"/>
  <c r="N874" i="4"/>
  <c r="T874" i="4"/>
  <c r="H874" i="4"/>
  <c r="T876" i="4"/>
  <c r="N876" i="4"/>
  <c r="H876" i="4"/>
  <c r="J876" i="4"/>
  <c r="P876" i="4"/>
  <c r="V876" i="4"/>
  <c r="V878" i="4"/>
  <c r="P878" i="4"/>
  <c r="J878" i="4"/>
  <c r="T878" i="4"/>
  <c r="H878" i="4"/>
  <c r="N878" i="4"/>
  <c r="T880" i="4"/>
  <c r="N880" i="4"/>
  <c r="H880" i="4"/>
  <c r="P880" i="4"/>
  <c r="V880" i="4"/>
  <c r="J880" i="4"/>
  <c r="V882" i="4"/>
  <c r="P882" i="4"/>
  <c r="J882" i="4"/>
  <c r="T882" i="4"/>
  <c r="N882" i="4"/>
  <c r="H882" i="4"/>
  <c r="V884" i="4"/>
  <c r="P884" i="4"/>
  <c r="J884" i="4"/>
  <c r="T884" i="4"/>
  <c r="H884" i="4"/>
  <c r="N884" i="4"/>
  <c r="T886" i="4"/>
  <c r="N886" i="4"/>
  <c r="H886" i="4"/>
  <c r="P886" i="4"/>
  <c r="V886" i="4"/>
  <c r="J886" i="4"/>
  <c r="V888" i="4"/>
  <c r="P888" i="4"/>
  <c r="J888" i="4"/>
  <c r="T888" i="4"/>
  <c r="N888" i="4"/>
  <c r="H888" i="4"/>
  <c r="V890" i="4"/>
  <c r="P890" i="4"/>
  <c r="J890" i="4"/>
  <c r="T890" i="4"/>
  <c r="H890" i="4"/>
  <c r="N890" i="4"/>
  <c r="T892" i="4"/>
  <c r="N892" i="4"/>
  <c r="H892" i="4"/>
  <c r="P892" i="4"/>
  <c r="V892" i="4"/>
  <c r="J892" i="4"/>
  <c r="V894" i="4"/>
  <c r="P894" i="4"/>
  <c r="J894" i="4"/>
  <c r="T894" i="4"/>
  <c r="N894" i="4"/>
  <c r="H894" i="4"/>
  <c r="V896" i="4"/>
  <c r="P896" i="4"/>
  <c r="J896" i="4"/>
  <c r="T896" i="4"/>
  <c r="H896" i="4"/>
  <c r="N896" i="4"/>
  <c r="T898" i="4"/>
  <c r="N898" i="4"/>
  <c r="H898" i="4"/>
  <c r="P898" i="4"/>
  <c r="V898" i="4"/>
  <c r="J898" i="4"/>
  <c r="V900" i="4"/>
  <c r="P900" i="4"/>
  <c r="J900" i="4"/>
  <c r="T900" i="4"/>
  <c r="N900" i="4"/>
  <c r="H900" i="4"/>
  <c r="V902" i="4"/>
  <c r="P902" i="4"/>
  <c r="J902" i="4"/>
  <c r="T902" i="4"/>
  <c r="H902" i="4"/>
  <c r="N902" i="4"/>
  <c r="T904" i="4"/>
  <c r="N904" i="4"/>
  <c r="H904" i="4"/>
  <c r="P904" i="4"/>
  <c r="V904" i="4"/>
  <c r="J904" i="4"/>
  <c r="V906" i="4"/>
  <c r="P906" i="4"/>
  <c r="J906" i="4"/>
  <c r="T906" i="4"/>
  <c r="N906" i="4"/>
  <c r="H906" i="4"/>
  <c r="V908" i="4"/>
  <c r="P908" i="4"/>
  <c r="J908" i="4"/>
  <c r="T908" i="4"/>
  <c r="H908" i="4"/>
  <c r="N908" i="4"/>
  <c r="T910" i="4"/>
  <c r="N910" i="4"/>
  <c r="H910" i="4"/>
  <c r="P910" i="4"/>
  <c r="V910" i="4"/>
  <c r="J910" i="4"/>
  <c r="V912" i="4"/>
  <c r="P912" i="4"/>
  <c r="J912" i="4"/>
  <c r="T912" i="4"/>
  <c r="N912" i="4"/>
  <c r="H912" i="4"/>
  <c r="V914" i="4"/>
  <c r="P914" i="4"/>
  <c r="J914" i="4"/>
  <c r="T914" i="4"/>
  <c r="H914" i="4"/>
  <c r="N914" i="4"/>
  <c r="T916" i="4"/>
  <c r="N916" i="4"/>
  <c r="H916" i="4"/>
  <c r="P916" i="4"/>
  <c r="V916" i="4"/>
  <c r="J916" i="4"/>
  <c r="V918" i="4"/>
  <c r="P918" i="4"/>
  <c r="J918" i="4"/>
  <c r="T918" i="4"/>
  <c r="N918" i="4"/>
  <c r="H918" i="4"/>
  <c r="V920" i="4"/>
  <c r="P920" i="4"/>
  <c r="J920" i="4"/>
  <c r="T920" i="4"/>
  <c r="H920" i="4"/>
  <c r="N920" i="4"/>
  <c r="T922" i="4"/>
  <c r="N922" i="4"/>
  <c r="H922" i="4"/>
  <c r="P922" i="4"/>
  <c r="V922" i="4"/>
  <c r="J922" i="4"/>
  <c r="V924" i="4"/>
  <c r="P924" i="4"/>
  <c r="J924" i="4"/>
  <c r="T924" i="4"/>
  <c r="N924" i="4"/>
  <c r="H924" i="4"/>
  <c r="V926" i="4"/>
  <c r="P926" i="4"/>
  <c r="J926" i="4"/>
  <c r="T926" i="4"/>
  <c r="H926" i="4"/>
  <c r="N926" i="4"/>
  <c r="T928" i="4"/>
  <c r="N928" i="4"/>
  <c r="H928" i="4"/>
  <c r="P928" i="4"/>
  <c r="V928" i="4"/>
  <c r="J928" i="4"/>
  <c r="V930" i="4"/>
  <c r="P930" i="4"/>
  <c r="J930" i="4"/>
  <c r="T930" i="4"/>
  <c r="N930" i="4"/>
  <c r="H930" i="4"/>
  <c r="V932" i="4"/>
  <c r="P932" i="4"/>
  <c r="J932" i="4"/>
  <c r="T932" i="4"/>
  <c r="H932" i="4"/>
  <c r="N932" i="4"/>
  <c r="T934" i="4"/>
  <c r="N934" i="4"/>
  <c r="H934" i="4"/>
  <c r="P934" i="4"/>
  <c r="V934" i="4"/>
  <c r="J934" i="4"/>
  <c r="V936" i="4"/>
  <c r="P936" i="4"/>
  <c r="J936" i="4"/>
  <c r="T936" i="4"/>
  <c r="N936" i="4"/>
  <c r="H936" i="4"/>
  <c r="V938" i="4"/>
  <c r="P938" i="4"/>
  <c r="J938" i="4"/>
  <c r="T938" i="4"/>
  <c r="H938" i="4"/>
  <c r="N938" i="4"/>
  <c r="T940" i="4"/>
  <c r="N940" i="4"/>
  <c r="H940" i="4"/>
  <c r="P940" i="4"/>
  <c r="V940" i="4"/>
  <c r="J940" i="4"/>
  <c r="V942" i="4"/>
  <c r="P942" i="4"/>
  <c r="J942" i="4"/>
  <c r="T942" i="4"/>
  <c r="N942" i="4"/>
  <c r="H942" i="4"/>
  <c r="V944" i="4"/>
  <c r="P944" i="4"/>
  <c r="J944" i="4"/>
  <c r="T944" i="4"/>
  <c r="H944" i="4"/>
  <c r="N944" i="4"/>
  <c r="T946" i="4"/>
  <c r="N946" i="4"/>
  <c r="H946" i="4"/>
  <c r="P946" i="4"/>
  <c r="V946" i="4"/>
  <c r="J946" i="4"/>
  <c r="V948" i="4"/>
  <c r="P948" i="4"/>
  <c r="J948" i="4"/>
  <c r="T948" i="4"/>
  <c r="N948" i="4"/>
  <c r="H948" i="4"/>
  <c r="V950" i="4"/>
  <c r="P950" i="4"/>
  <c r="J950" i="4"/>
  <c r="T950" i="4"/>
  <c r="H950" i="4"/>
  <c r="N950" i="4"/>
  <c r="T952" i="4"/>
  <c r="N952" i="4"/>
  <c r="H952" i="4"/>
  <c r="P952" i="4"/>
  <c r="V952" i="4"/>
  <c r="J952" i="4"/>
  <c r="V954" i="4"/>
  <c r="P954" i="4"/>
  <c r="J954" i="4"/>
  <c r="T954" i="4"/>
  <c r="N954" i="4"/>
  <c r="H954" i="4"/>
  <c r="V956" i="4"/>
  <c r="P956" i="4"/>
  <c r="J956" i="4"/>
  <c r="T956" i="4"/>
  <c r="H956" i="4"/>
  <c r="N956" i="4"/>
  <c r="T958" i="4"/>
  <c r="N958" i="4"/>
  <c r="H958" i="4"/>
  <c r="P958" i="4"/>
  <c r="V958" i="4"/>
  <c r="J958" i="4"/>
  <c r="V960" i="4"/>
  <c r="P960" i="4"/>
  <c r="J960" i="4"/>
  <c r="T960" i="4"/>
  <c r="N960" i="4"/>
  <c r="H960" i="4"/>
  <c r="V962" i="4"/>
  <c r="P962" i="4"/>
  <c r="J962" i="4"/>
  <c r="T962" i="4"/>
  <c r="H962" i="4"/>
  <c r="N962" i="4"/>
  <c r="V964" i="4"/>
  <c r="P964" i="4"/>
  <c r="J964" i="4"/>
  <c r="T964" i="4"/>
  <c r="N964" i="4"/>
  <c r="H964" i="4"/>
  <c r="V966" i="4"/>
  <c r="P966" i="4"/>
  <c r="J966" i="4"/>
  <c r="T966" i="4"/>
  <c r="H966" i="4"/>
  <c r="N966" i="4"/>
  <c r="T968" i="4"/>
  <c r="N968" i="4"/>
  <c r="H968" i="4"/>
  <c r="P968" i="4"/>
  <c r="V968" i="4"/>
  <c r="J968" i="4"/>
  <c r="V970" i="4"/>
  <c r="P970" i="4"/>
  <c r="J970" i="4"/>
  <c r="T970" i="4"/>
  <c r="N970" i="4"/>
  <c r="H970" i="4"/>
  <c r="V972" i="4"/>
  <c r="P972" i="4"/>
  <c r="J972" i="4"/>
  <c r="T972" i="4"/>
  <c r="H972" i="4"/>
  <c r="N972" i="4"/>
  <c r="T974" i="4"/>
  <c r="N974" i="4"/>
  <c r="H974" i="4"/>
  <c r="P974" i="4"/>
  <c r="V974" i="4"/>
  <c r="J974" i="4"/>
  <c r="V976" i="4"/>
  <c r="P976" i="4"/>
  <c r="J976" i="4"/>
  <c r="T976" i="4"/>
  <c r="N976" i="4"/>
  <c r="H976" i="4"/>
  <c r="V978" i="4"/>
  <c r="P978" i="4"/>
  <c r="J978" i="4"/>
  <c r="T978" i="4"/>
  <c r="H978" i="4"/>
  <c r="N978" i="4"/>
  <c r="T980" i="4"/>
  <c r="N980" i="4"/>
  <c r="H980" i="4"/>
  <c r="P980" i="4"/>
  <c r="V980" i="4"/>
  <c r="J980" i="4"/>
  <c r="V982" i="4"/>
  <c r="P982" i="4"/>
  <c r="J982" i="4"/>
  <c r="T982" i="4"/>
  <c r="N982" i="4"/>
  <c r="H982" i="4"/>
  <c r="V984" i="4"/>
  <c r="P984" i="4"/>
  <c r="J984" i="4"/>
  <c r="T984" i="4"/>
  <c r="H984" i="4"/>
  <c r="N984" i="4"/>
  <c r="T986" i="4"/>
  <c r="N986" i="4"/>
  <c r="H986" i="4"/>
  <c r="P986" i="4"/>
  <c r="V986" i="4"/>
  <c r="J986" i="4"/>
  <c r="V988" i="4"/>
  <c r="P988" i="4"/>
  <c r="J988" i="4"/>
  <c r="T988" i="4"/>
  <c r="N988" i="4"/>
  <c r="H988" i="4"/>
  <c r="V990" i="4"/>
  <c r="P990" i="4"/>
  <c r="J990" i="4"/>
  <c r="T990" i="4"/>
  <c r="H990" i="4"/>
  <c r="N990" i="4"/>
  <c r="T992" i="4"/>
  <c r="N992" i="4"/>
  <c r="H992" i="4"/>
  <c r="P992" i="4"/>
  <c r="V992" i="4"/>
  <c r="J992" i="4"/>
  <c r="V994" i="4"/>
  <c r="P994" i="4"/>
  <c r="J994" i="4"/>
  <c r="T994" i="4"/>
  <c r="N994" i="4"/>
  <c r="H994" i="4"/>
  <c r="V996" i="4"/>
  <c r="P996" i="4"/>
  <c r="J996" i="4"/>
  <c r="T996" i="4"/>
  <c r="H996" i="4"/>
  <c r="N996" i="4"/>
  <c r="T998" i="4"/>
  <c r="N998" i="4"/>
  <c r="H998" i="4"/>
  <c r="P998" i="4"/>
  <c r="V998" i="4"/>
  <c r="J998" i="4"/>
  <c r="V1000" i="4"/>
  <c r="P1000" i="4"/>
  <c r="J1000" i="4"/>
  <c r="T1000" i="4"/>
  <c r="N1000" i="4"/>
  <c r="H1000" i="4"/>
  <c r="V1002" i="4"/>
  <c r="P1002" i="4"/>
  <c r="J1002" i="4"/>
  <c r="T1002" i="4"/>
  <c r="H1002" i="4"/>
  <c r="N1002" i="4"/>
  <c r="T1004" i="4"/>
  <c r="N1004" i="4"/>
  <c r="H1004" i="4"/>
  <c r="P1004" i="4"/>
  <c r="V1004" i="4"/>
  <c r="J1004" i="4"/>
  <c r="V1006" i="4"/>
  <c r="P1006" i="4"/>
  <c r="J1006" i="4"/>
  <c r="T1006" i="4"/>
  <c r="N1006" i="4"/>
  <c r="H1006" i="4"/>
  <c r="V1008" i="4"/>
  <c r="P1008" i="4"/>
  <c r="J1008" i="4"/>
  <c r="T1008" i="4"/>
  <c r="H1008" i="4"/>
  <c r="N1008" i="4"/>
  <c r="T1010" i="4"/>
  <c r="N1010" i="4"/>
  <c r="H1010" i="4"/>
  <c r="P1010" i="4"/>
  <c r="V1010" i="4"/>
  <c r="J1010" i="4"/>
  <c r="V1012" i="4"/>
  <c r="P1012" i="4"/>
  <c r="J1012" i="4"/>
  <c r="T1012" i="4"/>
  <c r="N1012" i="4"/>
  <c r="H1012" i="4"/>
  <c r="V1014" i="4"/>
  <c r="P1014" i="4"/>
  <c r="J1014" i="4"/>
  <c r="T1014" i="4"/>
  <c r="H1014" i="4"/>
  <c r="N1014" i="4"/>
  <c r="T1016" i="4"/>
  <c r="N1016" i="4"/>
  <c r="H1016" i="4"/>
  <c r="P1016" i="4"/>
  <c r="V1016" i="4"/>
  <c r="J1016" i="4"/>
  <c r="V1018" i="4"/>
  <c r="P1018" i="4"/>
  <c r="J1018" i="4"/>
  <c r="T1018" i="4"/>
  <c r="N1018" i="4"/>
  <c r="H1018" i="4"/>
  <c r="V1020" i="4"/>
  <c r="P1020" i="4"/>
  <c r="J1020" i="4"/>
  <c r="T1020" i="4"/>
  <c r="H1020" i="4"/>
  <c r="N1020" i="4"/>
  <c r="T1022" i="4"/>
  <c r="N1022" i="4"/>
  <c r="H1022" i="4"/>
  <c r="P1022" i="4"/>
  <c r="V1022" i="4"/>
  <c r="J1022" i="4"/>
  <c r="V1024" i="4"/>
  <c r="P1024" i="4"/>
  <c r="J1024" i="4"/>
  <c r="T1024" i="4"/>
  <c r="N1024" i="4"/>
  <c r="H1024" i="4"/>
  <c r="V1026" i="4"/>
  <c r="P1026" i="4"/>
  <c r="J1026" i="4"/>
  <c r="T1026" i="4"/>
  <c r="H1026" i="4"/>
  <c r="N1026" i="4"/>
  <c r="T1028" i="4"/>
  <c r="N1028" i="4"/>
  <c r="H1028" i="4"/>
  <c r="P1028" i="4"/>
  <c r="V1028" i="4"/>
  <c r="J1028" i="4"/>
  <c r="V1030" i="4"/>
  <c r="P1030" i="4"/>
  <c r="J1030" i="4"/>
  <c r="T1030" i="4"/>
  <c r="N1030" i="4"/>
  <c r="H1030" i="4"/>
  <c r="V1032" i="4"/>
  <c r="P1032" i="4"/>
  <c r="J1032" i="4"/>
  <c r="T1032" i="4"/>
  <c r="H1032" i="4"/>
  <c r="N1032" i="4"/>
  <c r="T1034" i="4"/>
  <c r="N1034" i="4"/>
  <c r="H1034" i="4"/>
  <c r="P1034" i="4"/>
  <c r="V1034" i="4"/>
  <c r="J1034" i="4"/>
  <c r="V1036" i="4"/>
  <c r="P1036" i="4"/>
  <c r="J1036" i="4"/>
  <c r="T1036" i="4"/>
  <c r="N1036" i="4"/>
  <c r="H1036" i="4"/>
  <c r="V1038" i="4"/>
  <c r="P1038" i="4"/>
  <c r="J1038" i="4"/>
  <c r="T1038" i="4"/>
  <c r="H1038" i="4"/>
  <c r="N1038" i="4"/>
  <c r="T1040" i="4"/>
  <c r="N1040" i="4"/>
  <c r="H1040" i="4"/>
  <c r="P1040" i="4"/>
  <c r="V1040" i="4"/>
  <c r="J1040" i="4"/>
  <c r="V1042" i="4"/>
  <c r="P1042" i="4"/>
  <c r="J1042" i="4"/>
  <c r="T1042" i="4"/>
  <c r="N1042" i="4"/>
  <c r="H1042" i="4"/>
  <c r="V1044" i="4"/>
  <c r="P1044" i="4"/>
  <c r="J1044" i="4"/>
  <c r="T1044" i="4"/>
  <c r="H1044" i="4"/>
  <c r="N1044" i="4"/>
  <c r="V1046" i="4"/>
  <c r="P1046" i="4"/>
  <c r="J1046" i="4"/>
  <c r="T1046" i="4"/>
  <c r="N1046" i="4"/>
  <c r="H1046" i="4"/>
  <c r="V1048" i="4"/>
  <c r="P1048" i="4"/>
  <c r="J1048" i="4"/>
  <c r="H1048" i="4"/>
  <c r="N1048" i="4"/>
  <c r="T1048" i="4"/>
  <c r="T1050" i="4"/>
  <c r="N1050" i="4"/>
  <c r="H1050" i="4"/>
  <c r="P1050" i="4"/>
  <c r="V1050" i="4"/>
  <c r="J1050" i="4"/>
  <c r="V1052" i="4"/>
  <c r="P1052" i="4"/>
  <c r="J1052" i="4"/>
  <c r="T1052" i="4"/>
  <c r="N1052" i="4"/>
  <c r="H1052" i="4"/>
  <c r="V1054" i="4"/>
  <c r="P1054" i="4"/>
  <c r="J1054" i="4"/>
  <c r="T1054" i="4"/>
  <c r="N1054" i="4"/>
  <c r="H1054" i="4"/>
  <c r="T1056" i="4"/>
  <c r="N1056" i="4"/>
  <c r="H1056" i="4"/>
  <c r="V1056" i="4"/>
  <c r="P1056" i="4"/>
  <c r="J1056" i="4"/>
  <c r="V1058" i="4"/>
  <c r="P1058" i="4"/>
  <c r="J1058" i="4"/>
  <c r="T1058" i="4"/>
  <c r="N1058" i="4"/>
  <c r="H1058" i="4"/>
  <c r="V1060" i="4"/>
  <c r="P1060" i="4"/>
  <c r="J1060" i="4"/>
  <c r="T1060" i="4"/>
  <c r="N1060" i="4"/>
  <c r="H1060" i="4"/>
  <c r="T1062" i="4"/>
  <c r="N1062" i="4"/>
  <c r="H1062" i="4"/>
  <c r="V1062" i="4"/>
  <c r="P1062" i="4"/>
  <c r="J1062" i="4"/>
  <c r="V1064" i="4"/>
  <c r="P1064" i="4"/>
  <c r="J1064" i="4"/>
  <c r="T1064" i="4"/>
  <c r="N1064" i="4"/>
  <c r="H1064" i="4"/>
  <c r="V1066" i="4"/>
  <c r="P1066" i="4"/>
  <c r="J1066" i="4"/>
  <c r="T1066" i="4"/>
  <c r="N1066" i="4"/>
  <c r="H1066" i="4"/>
  <c r="T1068" i="4"/>
  <c r="N1068" i="4"/>
  <c r="H1068" i="4"/>
  <c r="V1068" i="4"/>
  <c r="P1068" i="4"/>
  <c r="J1068" i="4"/>
  <c r="V1070" i="4"/>
  <c r="P1070" i="4"/>
  <c r="J1070" i="4"/>
  <c r="T1070" i="4"/>
  <c r="N1070" i="4"/>
  <c r="H1070" i="4"/>
  <c r="V1072" i="4"/>
  <c r="P1072" i="4"/>
  <c r="J1072" i="4"/>
  <c r="T1072" i="4"/>
  <c r="N1072" i="4"/>
  <c r="H1072" i="4"/>
  <c r="T1074" i="4"/>
  <c r="N1074" i="4"/>
  <c r="H1074" i="4"/>
  <c r="V1074" i="4"/>
  <c r="P1074" i="4"/>
  <c r="J1074" i="4"/>
  <c r="V1076" i="4"/>
  <c r="P1076" i="4"/>
  <c r="J1076" i="4"/>
  <c r="T1076" i="4"/>
  <c r="N1076" i="4"/>
  <c r="H1076" i="4"/>
  <c r="V1078" i="4"/>
  <c r="P1078" i="4"/>
  <c r="J1078" i="4"/>
  <c r="T1078" i="4"/>
  <c r="N1078" i="4"/>
  <c r="H1078" i="4"/>
  <c r="T1080" i="4"/>
  <c r="N1080" i="4"/>
  <c r="H1080" i="4"/>
  <c r="V1080" i="4"/>
  <c r="P1080" i="4"/>
  <c r="J1080" i="4"/>
  <c r="V1082" i="4"/>
  <c r="P1082" i="4"/>
  <c r="J1082" i="4"/>
  <c r="T1082" i="4"/>
  <c r="N1082" i="4"/>
  <c r="H1082" i="4"/>
  <c r="V1084" i="4"/>
  <c r="P1084" i="4"/>
  <c r="J1084" i="4"/>
  <c r="T1084" i="4"/>
  <c r="N1084" i="4"/>
  <c r="H1084" i="4"/>
  <c r="T1086" i="4"/>
  <c r="N1086" i="4"/>
  <c r="H1086" i="4"/>
  <c r="V1086" i="4"/>
  <c r="P1086" i="4"/>
  <c r="J1086" i="4"/>
  <c r="V1088" i="4"/>
  <c r="P1088" i="4"/>
  <c r="J1088" i="4"/>
  <c r="T1088" i="4"/>
  <c r="N1088" i="4"/>
  <c r="H1088" i="4"/>
  <c r="V1090" i="4"/>
  <c r="P1090" i="4"/>
  <c r="J1090" i="4"/>
  <c r="T1090" i="4"/>
  <c r="N1090" i="4"/>
  <c r="H1090" i="4"/>
  <c r="T1092" i="4"/>
  <c r="N1092" i="4"/>
  <c r="H1092" i="4"/>
  <c r="V1092" i="4"/>
  <c r="P1092" i="4"/>
  <c r="J1092" i="4"/>
  <c r="V1094" i="4"/>
  <c r="P1094" i="4"/>
  <c r="J1094" i="4"/>
  <c r="T1094" i="4"/>
  <c r="N1094" i="4"/>
  <c r="H1094" i="4"/>
  <c r="V1096" i="4"/>
  <c r="P1096" i="4"/>
  <c r="J1096" i="4"/>
  <c r="T1096" i="4"/>
  <c r="N1096" i="4"/>
  <c r="H1096" i="4"/>
  <c r="V1098" i="4"/>
  <c r="P1098" i="4"/>
  <c r="J1098" i="4"/>
  <c r="N1098" i="4"/>
  <c r="T1098" i="4"/>
  <c r="H1098" i="4"/>
  <c r="V1100" i="4"/>
  <c r="P1100" i="4"/>
  <c r="J1100" i="4"/>
  <c r="T1100" i="4"/>
  <c r="N1100" i="4"/>
  <c r="H1100" i="4"/>
  <c r="V1102" i="4"/>
  <c r="P1102" i="4"/>
  <c r="J1102" i="4"/>
  <c r="T1102" i="4"/>
  <c r="N1102" i="4"/>
  <c r="H1102" i="4"/>
  <c r="T1104" i="4"/>
  <c r="N1104" i="4"/>
  <c r="H1104" i="4"/>
  <c r="V1104" i="4"/>
  <c r="P1104" i="4"/>
  <c r="J1104" i="4"/>
  <c r="V1106" i="4"/>
  <c r="P1106" i="4"/>
  <c r="J1106" i="4"/>
  <c r="T1106" i="4"/>
  <c r="N1106" i="4"/>
  <c r="H1106" i="4"/>
  <c r="V1108" i="4"/>
  <c r="P1108" i="4"/>
  <c r="J1108" i="4"/>
  <c r="T1108" i="4"/>
  <c r="N1108" i="4"/>
  <c r="H1108" i="4"/>
  <c r="T1110" i="4"/>
  <c r="N1110" i="4"/>
  <c r="H1110" i="4"/>
  <c r="V1110" i="4"/>
  <c r="P1110" i="4"/>
  <c r="J1110" i="4"/>
  <c r="V1112" i="4"/>
  <c r="P1112" i="4"/>
  <c r="J1112" i="4"/>
  <c r="T1112" i="4"/>
  <c r="N1112" i="4"/>
  <c r="H1112" i="4"/>
  <c r="V1114" i="4"/>
  <c r="P1114" i="4"/>
  <c r="J1114" i="4"/>
  <c r="T1114" i="4"/>
  <c r="N1114" i="4"/>
  <c r="H1114" i="4"/>
  <c r="T1116" i="4"/>
  <c r="N1116" i="4"/>
  <c r="H1116" i="4"/>
  <c r="V1116" i="4"/>
  <c r="P1116" i="4"/>
  <c r="J1116" i="4"/>
  <c r="V1118" i="4"/>
  <c r="P1118" i="4"/>
  <c r="J1118" i="4"/>
  <c r="T1118" i="4"/>
  <c r="N1118" i="4"/>
  <c r="H1118" i="4"/>
  <c r="V1120" i="4"/>
  <c r="P1120" i="4"/>
  <c r="J1120" i="4"/>
  <c r="T1120" i="4"/>
  <c r="N1120" i="4"/>
  <c r="H1120" i="4"/>
  <c r="T1122" i="4"/>
  <c r="N1122" i="4"/>
  <c r="H1122" i="4"/>
  <c r="V1122" i="4"/>
  <c r="P1122" i="4"/>
  <c r="J1122" i="4"/>
  <c r="V1124" i="4"/>
  <c r="P1124" i="4"/>
  <c r="J1124" i="4"/>
  <c r="T1124" i="4"/>
  <c r="N1124" i="4"/>
  <c r="H1124" i="4"/>
  <c r="V1126" i="4"/>
  <c r="P1126" i="4"/>
  <c r="J1126" i="4"/>
  <c r="T1126" i="4"/>
  <c r="N1126" i="4"/>
  <c r="H1126" i="4"/>
  <c r="T1128" i="4"/>
  <c r="N1128" i="4"/>
  <c r="H1128" i="4"/>
  <c r="V1128" i="4"/>
  <c r="P1128" i="4"/>
  <c r="J1128" i="4"/>
  <c r="V1130" i="4"/>
  <c r="P1130" i="4"/>
  <c r="J1130" i="4"/>
  <c r="T1130" i="4"/>
  <c r="N1130" i="4"/>
  <c r="H1130" i="4"/>
  <c r="V1132" i="4"/>
  <c r="P1132" i="4"/>
  <c r="J1132" i="4"/>
  <c r="T1132" i="4"/>
  <c r="N1132" i="4"/>
  <c r="H1132" i="4"/>
  <c r="T1134" i="4"/>
  <c r="N1134" i="4"/>
  <c r="H1134" i="4"/>
  <c r="V1134" i="4"/>
  <c r="P1134" i="4"/>
  <c r="J1134" i="4"/>
  <c r="V1136" i="4"/>
  <c r="P1136" i="4"/>
  <c r="J1136" i="4"/>
  <c r="T1136" i="4"/>
  <c r="N1136" i="4"/>
  <c r="H1136" i="4"/>
  <c r="V1138" i="4"/>
  <c r="P1138" i="4"/>
  <c r="J1138" i="4"/>
  <c r="T1138" i="4"/>
  <c r="N1138" i="4"/>
  <c r="H1138" i="4"/>
  <c r="T1140" i="4"/>
  <c r="N1140" i="4"/>
  <c r="H1140" i="4"/>
  <c r="V1140" i="4"/>
  <c r="P1140" i="4"/>
  <c r="J1140" i="4"/>
  <c r="V1142" i="4"/>
  <c r="P1142" i="4"/>
  <c r="J1142" i="4"/>
  <c r="T1142" i="4"/>
  <c r="N1142" i="4"/>
  <c r="H1142" i="4"/>
  <c r="V1144" i="4"/>
  <c r="P1144" i="4"/>
  <c r="J1144" i="4"/>
  <c r="T1144" i="4"/>
  <c r="N1144" i="4"/>
  <c r="H1144" i="4"/>
  <c r="T1146" i="4"/>
  <c r="N1146" i="4"/>
  <c r="H1146" i="4"/>
  <c r="V1146" i="4"/>
  <c r="P1146" i="4"/>
  <c r="J1146" i="4"/>
  <c r="V1148" i="4"/>
  <c r="P1148" i="4"/>
  <c r="J1148" i="4"/>
  <c r="T1148" i="4"/>
  <c r="N1148" i="4"/>
  <c r="H1148" i="4"/>
  <c r="V1150" i="4"/>
  <c r="P1150" i="4"/>
  <c r="J1150" i="4"/>
  <c r="T1150" i="4"/>
  <c r="N1150" i="4"/>
  <c r="H1150" i="4"/>
  <c r="T1152" i="4"/>
  <c r="N1152" i="4"/>
  <c r="H1152" i="4"/>
  <c r="V1152" i="4"/>
  <c r="P1152" i="4"/>
  <c r="J1152" i="4"/>
  <c r="V1154" i="4"/>
  <c r="P1154" i="4"/>
  <c r="J1154" i="4"/>
  <c r="T1154" i="4"/>
  <c r="N1154" i="4"/>
  <c r="H1154" i="4"/>
  <c r="V1156" i="4"/>
  <c r="P1156" i="4"/>
  <c r="J1156" i="4"/>
  <c r="T1156" i="4"/>
  <c r="N1156" i="4"/>
  <c r="H1156" i="4"/>
  <c r="T1158" i="4"/>
  <c r="N1158" i="4"/>
  <c r="H1158" i="4"/>
  <c r="V1158" i="4"/>
  <c r="P1158" i="4"/>
  <c r="J1158" i="4"/>
  <c r="V1160" i="4"/>
  <c r="P1160" i="4"/>
  <c r="J1160" i="4"/>
  <c r="T1160" i="4"/>
  <c r="N1160" i="4"/>
  <c r="H1160" i="4"/>
  <c r="V1162" i="4"/>
  <c r="P1162" i="4"/>
  <c r="J1162" i="4"/>
  <c r="T1162" i="4"/>
  <c r="N1162" i="4"/>
  <c r="H1162" i="4"/>
  <c r="T1164" i="4"/>
  <c r="N1164" i="4"/>
  <c r="H1164" i="4"/>
  <c r="V1164" i="4"/>
  <c r="P1164" i="4"/>
  <c r="J1164" i="4"/>
  <c r="V1166" i="4"/>
  <c r="P1166" i="4"/>
  <c r="J1166" i="4"/>
  <c r="H1166" i="4"/>
  <c r="N1166" i="4"/>
  <c r="T1166" i="4"/>
  <c r="T1168" i="4"/>
  <c r="N1168" i="4"/>
  <c r="H1168" i="4"/>
  <c r="P1168" i="4"/>
  <c r="V1168" i="4"/>
  <c r="J1168" i="4"/>
  <c r="V1170" i="4"/>
  <c r="P1170" i="4"/>
  <c r="J1170" i="4"/>
  <c r="T1170" i="4"/>
  <c r="N1170" i="4"/>
  <c r="H1170" i="4"/>
  <c r="V1172" i="4"/>
  <c r="P1172" i="4"/>
  <c r="J1172" i="4"/>
  <c r="T1172" i="4"/>
  <c r="N1172" i="4"/>
  <c r="H1172" i="4"/>
  <c r="T1174" i="4"/>
  <c r="N1174" i="4"/>
  <c r="H1174" i="4"/>
  <c r="V1174" i="4"/>
  <c r="P1174" i="4"/>
  <c r="J1174" i="4"/>
  <c r="V1176" i="4"/>
  <c r="P1176" i="4"/>
  <c r="J1176" i="4"/>
  <c r="T1176" i="4"/>
  <c r="N1176" i="4"/>
  <c r="H1176" i="4"/>
  <c r="V1178" i="4"/>
  <c r="P1178" i="4"/>
  <c r="J1178" i="4"/>
  <c r="T1178" i="4"/>
  <c r="N1178" i="4"/>
  <c r="H1178" i="4"/>
  <c r="T1180" i="4"/>
  <c r="N1180" i="4"/>
  <c r="H1180" i="4"/>
  <c r="V1180" i="4"/>
  <c r="P1180" i="4"/>
  <c r="J1180" i="4"/>
  <c r="V1182" i="4"/>
  <c r="P1182" i="4"/>
  <c r="J1182" i="4"/>
  <c r="T1182" i="4"/>
  <c r="N1182" i="4"/>
  <c r="H1182" i="4"/>
  <c r="V1184" i="4"/>
  <c r="P1184" i="4"/>
  <c r="J1184" i="4"/>
  <c r="T1184" i="4"/>
  <c r="N1184" i="4"/>
  <c r="H1184" i="4"/>
  <c r="T1186" i="4"/>
  <c r="N1186" i="4"/>
  <c r="H1186" i="4"/>
  <c r="V1186" i="4"/>
  <c r="P1186" i="4"/>
  <c r="J1186" i="4"/>
  <c r="V1188" i="4"/>
  <c r="P1188" i="4"/>
  <c r="J1188" i="4"/>
  <c r="T1188" i="4"/>
  <c r="N1188" i="4"/>
  <c r="H1188" i="4"/>
  <c r="V1190" i="4"/>
  <c r="P1190" i="4"/>
  <c r="J1190" i="4"/>
  <c r="T1190" i="4"/>
  <c r="N1190" i="4"/>
  <c r="H1190" i="4"/>
  <c r="T1192" i="4"/>
  <c r="N1192" i="4"/>
  <c r="H1192" i="4"/>
  <c r="V1192" i="4"/>
  <c r="P1192" i="4"/>
  <c r="J1192" i="4"/>
  <c r="V1194" i="4"/>
  <c r="P1194" i="4"/>
  <c r="J1194" i="4"/>
  <c r="T1194" i="4"/>
  <c r="N1194" i="4"/>
  <c r="H1194" i="4"/>
  <c r="V1196" i="4"/>
  <c r="P1196" i="4"/>
  <c r="J1196" i="4"/>
  <c r="T1196" i="4"/>
  <c r="N1196" i="4"/>
  <c r="H1196" i="4"/>
  <c r="T1198" i="4"/>
  <c r="N1198" i="4"/>
  <c r="H1198" i="4"/>
  <c r="V1198" i="4"/>
  <c r="P1198" i="4"/>
  <c r="J1198" i="4"/>
  <c r="V1200" i="4"/>
  <c r="P1200" i="4"/>
  <c r="J1200" i="4"/>
  <c r="T1200" i="4"/>
  <c r="N1200" i="4"/>
  <c r="H1200" i="4"/>
  <c r="V1202" i="4"/>
  <c r="P1202" i="4"/>
  <c r="J1202" i="4"/>
  <c r="T1202" i="4"/>
  <c r="N1202" i="4"/>
  <c r="H1202" i="4"/>
  <c r="T1204" i="4"/>
  <c r="N1204" i="4"/>
  <c r="H1204" i="4"/>
  <c r="V1204" i="4"/>
  <c r="P1204" i="4"/>
  <c r="J1204" i="4"/>
  <c r="V1206" i="4"/>
  <c r="P1206" i="4"/>
  <c r="J1206" i="4"/>
  <c r="T1206" i="4"/>
  <c r="N1206" i="4"/>
  <c r="H1206" i="4"/>
  <c r="V1208" i="4"/>
  <c r="P1208" i="4"/>
  <c r="J1208" i="4"/>
  <c r="T1208" i="4"/>
  <c r="N1208" i="4"/>
  <c r="H1208" i="4"/>
  <c r="T1210" i="4"/>
  <c r="N1210" i="4"/>
  <c r="H1210" i="4"/>
  <c r="V1210" i="4"/>
  <c r="P1210" i="4"/>
  <c r="J1210" i="4"/>
  <c r="V1212" i="4"/>
  <c r="P1212" i="4"/>
  <c r="J1212" i="4"/>
  <c r="T1212" i="4"/>
  <c r="N1212" i="4"/>
  <c r="H1212" i="4"/>
  <c r="V1214" i="4"/>
  <c r="P1214" i="4"/>
  <c r="J1214" i="4"/>
  <c r="T1214" i="4"/>
  <c r="N1214" i="4"/>
  <c r="H1214" i="4"/>
  <c r="T1216" i="4"/>
  <c r="N1216" i="4"/>
  <c r="H1216" i="4"/>
  <c r="V1216" i="4"/>
  <c r="P1216" i="4"/>
  <c r="J1216" i="4"/>
  <c r="V1218" i="4"/>
  <c r="P1218" i="4"/>
  <c r="J1218" i="4"/>
  <c r="T1218" i="4"/>
  <c r="N1218" i="4"/>
  <c r="H1218" i="4"/>
  <c r="V1220" i="4"/>
  <c r="P1220" i="4"/>
  <c r="J1220" i="4"/>
  <c r="T1220" i="4"/>
  <c r="N1220" i="4"/>
  <c r="H1220" i="4"/>
  <c r="T1222" i="4"/>
  <c r="N1222" i="4"/>
  <c r="H1222" i="4"/>
  <c r="V1222" i="4"/>
  <c r="P1222" i="4"/>
  <c r="J1222" i="4"/>
  <c r="V1224" i="4"/>
  <c r="P1224" i="4"/>
  <c r="J1224" i="4"/>
  <c r="T1224" i="4"/>
  <c r="N1224" i="4"/>
  <c r="H1224" i="4"/>
  <c r="V1226" i="4"/>
  <c r="P1226" i="4"/>
  <c r="J1226" i="4"/>
  <c r="T1226" i="4"/>
  <c r="N1226" i="4"/>
  <c r="H1226" i="4"/>
  <c r="T1228" i="4"/>
  <c r="N1228" i="4"/>
  <c r="H1228" i="4"/>
  <c r="V1228" i="4"/>
  <c r="P1228" i="4"/>
  <c r="J1228" i="4"/>
  <c r="T1230" i="4"/>
  <c r="P1230" i="4"/>
  <c r="J1230" i="4"/>
  <c r="V1230" i="4"/>
  <c r="N1230" i="4"/>
  <c r="H1230" i="4"/>
  <c r="V1232" i="4"/>
  <c r="P1232" i="4"/>
  <c r="J1232" i="4"/>
  <c r="T1232" i="4"/>
  <c r="N1232" i="4"/>
  <c r="H1232" i="4"/>
  <c r="V1234" i="4"/>
  <c r="P1234" i="4"/>
  <c r="J1234" i="4"/>
  <c r="T1234" i="4"/>
  <c r="H1234" i="4"/>
  <c r="N1234" i="4"/>
  <c r="T1236" i="4"/>
  <c r="N1236" i="4"/>
  <c r="H1236" i="4"/>
  <c r="J1236" i="4"/>
  <c r="P1236" i="4"/>
  <c r="V1236" i="4"/>
  <c r="V1238" i="4"/>
  <c r="P1238" i="4"/>
  <c r="J1238" i="4"/>
  <c r="T1238" i="4"/>
  <c r="N1238" i="4"/>
  <c r="H1238" i="4"/>
  <c r="V1240" i="4"/>
  <c r="P1240" i="4"/>
  <c r="J1240" i="4"/>
  <c r="T1240" i="4"/>
  <c r="H1240" i="4"/>
  <c r="N1240" i="4"/>
  <c r="T1242" i="4"/>
  <c r="N1242" i="4"/>
  <c r="H1242" i="4"/>
  <c r="J1242" i="4"/>
  <c r="P1242" i="4"/>
  <c r="V1242" i="4"/>
  <c r="V1244" i="4"/>
  <c r="P1244" i="4"/>
  <c r="J1244" i="4"/>
  <c r="T1244" i="4"/>
  <c r="N1244" i="4"/>
  <c r="H1244" i="4"/>
  <c r="V1246" i="4"/>
  <c r="P1246" i="4"/>
  <c r="J1246" i="4"/>
  <c r="T1246" i="4"/>
  <c r="H1246" i="4"/>
  <c r="N1246" i="4"/>
  <c r="T1248" i="4"/>
  <c r="N1248" i="4"/>
  <c r="H1248" i="4"/>
  <c r="J1248" i="4"/>
  <c r="P1248" i="4"/>
  <c r="V1248" i="4"/>
  <c r="V1250" i="4"/>
  <c r="P1250" i="4"/>
  <c r="J1250" i="4"/>
  <c r="T1250" i="4"/>
  <c r="N1250" i="4"/>
  <c r="H1250" i="4"/>
  <c r="V1252" i="4"/>
  <c r="P1252" i="4"/>
  <c r="J1252" i="4"/>
  <c r="T1252" i="4"/>
  <c r="H1252" i="4"/>
  <c r="N1252" i="4"/>
  <c r="T1254" i="4"/>
  <c r="N1254" i="4"/>
  <c r="H1254" i="4"/>
  <c r="J1254" i="4"/>
  <c r="P1254" i="4"/>
  <c r="V1254" i="4"/>
  <c r="V1256" i="4"/>
  <c r="P1256" i="4"/>
  <c r="T1256" i="4"/>
  <c r="J1256" i="4"/>
  <c r="H1256" i="4"/>
  <c r="N1256" i="4"/>
  <c r="T1258" i="4"/>
  <c r="N1258" i="4"/>
  <c r="H1258" i="4"/>
  <c r="V1258" i="4"/>
  <c r="J1258" i="4"/>
  <c r="P1258" i="4"/>
  <c r="V1260" i="4"/>
  <c r="P1260" i="4"/>
  <c r="J1260" i="4"/>
  <c r="T1260" i="4"/>
  <c r="N1260" i="4"/>
  <c r="H1260" i="4"/>
  <c r="V1262" i="4"/>
  <c r="P1262" i="4"/>
  <c r="J1262" i="4"/>
  <c r="T1262" i="4"/>
  <c r="H1262" i="4"/>
  <c r="N1262" i="4"/>
  <c r="T1264" i="4"/>
  <c r="N1264" i="4"/>
  <c r="H1264" i="4"/>
  <c r="V1264" i="4"/>
  <c r="J1264" i="4"/>
  <c r="P1264" i="4"/>
  <c r="V1266" i="4"/>
  <c r="P1266" i="4"/>
  <c r="J1266" i="4"/>
  <c r="T1266" i="4"/>
  <c r="N1266" i="4"/>
  <c r="H1266" i="4"/>
  <c r="V1268" i="4"/>
  <c r="P1268" i="4"/>
  <c r="J1268" i="4"/>
  <c r="T1268" i="4"/>
  <c r="H1268" i="4"/>
  <c r="N1268" i="4"/>
  <c r="T1270" i="4"/>
  <c r="N1270" i="4"/>
  <c r="H1270" i="4"/>
  <c r="V1270" i="4"/>
  <c r="J1270" i="4"/>
  <c r="P1270" i="4"/>
  <c r="V1272" i="4"/>
  <c r="P1272" i="4"/>
  <c r="J1272" i="4"/>
  <c r="T1272" i="4"/>
  <c r="N1272" i="4"/>
  <c r="H1272" i="4"/>
  <c r="V1274" i="4"/>
  <c r="P1274" i="4"/>
  <c r="J1274" i="4"/>
  <c r="T1274" i="4"/>
  <c r="H1274" i="4"/>
  <c r="N1274" i="4"/>
  <c r="T1276" i="4"/>
  <c r="N1276" i="4"/>
  <c r="H1276" i="4"/>
  <c r="V1276" i="4"/>
  <c r="J1276" i="4"/>
  <c r="P1276" i="4"/>
  <c r="V1278" i="4"/>
  <c r="P1278" i="4"/>
  <c r="J1278" i="4"/>
  <c r="T1278" i="4"/>
  <c r="N1278" i="4"/>
  <c r="H1278" i="4"/>
  <c r="V1280" i="4"/>
  <c r="P1280" i="4"/>
  <c r="J1280" i="4"/>
  <c r="T1280" i="4"/>
  <c r="H1280" i="4"/>
  <c r="N1280" i="4"/>
  <c r="T1282" i="4"/>
  <c r="N1282" i="4"/>
  <c r="H1282" i="4"/>
  <c r="V1282" i="4"/>
  <c r="J1282" i="4"/>
  <c r="P1282" i="4"/>
  <c r="V1284" i="4"/>
  <c r="P1284" i="4"/>
  <c r="J1284" i="4"/>
  <c r="T1284" i="4"/>
  <c r="N1284" i="4"/>
  <c r="H1284" i="4"/>
  <c r="V1286" i="4"/>
  <c r="P1286" i="4"/>
  <c r="J1286" i="4"/>
  <c r="T1286" i="4"/>
  <c r="H1286" i="4"/>
  <c r="N1286" i="4"/>
  <c r="T1288" i="4"/>
  <c r="N1288" i="4"/>
  <c r="H1288" i="4"/>
  <c r="J1288" i="4"/>
  <c r="P1288" i="4"/>
  <c r="V1288" i="4"/>
  <c r="V1290" i="4"/>
  <c r="P1290" i="4"/>
  <c r="J1290" i="4"/>
  <c r="T1290" i="4"/>
  <c r="N1290" i="4"/>
  <c r="H1290" i="4"/>
  <c r="V1292" i="4"/>
  <c r="P1292" i="4"/>
  <c r="J1292" i="4"/>
  <c r="T1292" i="4"/>
  <c r="H1292" i="4"/>
  <c r="N1292" i="4"/>
  <c r="T1294" i="4"/>
  <c r="N1294" i="4"/>
  <c r="H1294" i="4"/>
  <c r="J1294" i="4"/>
  <c r="P1294" i="4"/>
  <c r="V1294" i="4"/>
  <c r="V1296" i="4"/>
  <c r="P1296" i="4"/>
  <c r="J1296" i="4"/>
  <c r="T1296" i="4"/>
  <c r="N1296" i="4"/>
  <c r="H1296" i="4"/>
  <c r="V1298" i="4"/>
  <c r="P1298" i="4"/>
  <c r="J1298" i="4"/>
  <c r="T1298" i="4"/>
  <c r="H1298" i="4"/>
  <c r="N1298" i="4"/>
  <c r="T1300" i="4"/>
  <c r="N1300" i="4"/>
  <c r="H1300" i="4"/>
  <c r="J1300" i="4"/>
  <c r="P1300" i="4"/>
  <c r="V1300" i="4"/>
  <c r="V1302" i="4"/>
  <c r="P1302" i="4"/>
  <c r="J1302" i="4"/>
  <c r="T1302" i="4"/>
  <c r="N1302" i="4"/>
  <c r="H1302" i="4"/>
  <c r="V1304" i="4"/>
  <c r="P1304" i="4"/>
  <c r="J1304" i="4"/>
  <c r="T1304" i="4"/>
  <c r="H1304" i="4"/>
  <c r="N1304" i="4"/>
  <c r="T1306" i="4"/>
  <c r="N1306" i="4"/>
  <c r="H1306" i="4"/>
  <c r="J1306" i="4"/>
  <c r="P1306" i="4"/>
  <c r="V1306" i="4"/>
  <c r="V1308" i="4"/>
  <c r="P1308" i="4"/>
  <c r="J1308" i="4"/>
  <c r="T1308" i="4"/>
  <c r="N1308" i="4"/>
  <c r="H1308" i="4"/>
  <c r="V1310" i="4"/>
  <c r="P1310" i="4"/>
  <c r="J1310" i="4"/>
  <c r="T1310" i="4"/>
  <c r="H1310" i="4"/>
  <c r="N1310" i="4"/>
  <c r="T1312" i="4"/>
  <c r="N1312" i="4"/>
  <c r="H1312" i="4"/>
  <c r="J1312" i="4"/>
  <c r="P1312" i="4"/>
  <c r="V1312" i="4"/>
  <c r="V1314" i="4"/>
  <c r="P1314" i="4"/>
  <c r="J1314" i="4"/>
  <c r="T1314" i="4"/>
  <c r="N1314" i="4"/>
  <c r="H1314" i="4"/>
  <c r="T1316" i="4"/>
  <c r="N1316" i="4"/>
  <c r="P1316" i="4"/>
  <c r="V1316" i="4"/>
  <c r="H1316" i="4"/>
  <c r="J1316" i="4"/>
  <c r="T1318" i="4"/>
  <c r="N1318" i="4"/>
  <c r="H1318" i="4"/>
  <c r="J1318" i="4"/>
  <c r="P1318" i="4"/>
  <c r="V1318" i="4"/>
  <c r="T1320" i="4"/>
  <c r="N1320" i="4"/>
  <c r="H1320" i="4"/>
  <c r="J1320" i="4"/>
  <c r="P1320" i="4"/>
  <c r="V1320" i="4"/>
  <c r="T1322" i="4"/>
  <c r="N1322" i="4"/>
  <c r="H1322" i="4"/>
  <c r="P1322" i="4"/>
  <c r="V1322" i="4"/>
  <c r="J1322" i="4"/>
  <c r="T1324" i="4"/>
  <c r="N1324" i="4"/>
  <c r="H1324" i="4"/>
  <c r="P1324" i="4"/>
  <c r="V1324" i="4"/>
  <c r="J1324" i="4"/>
  <c r="T1326" i="4"/>
  <c r="N1326" i="4"/>
  <c r="H1326" i="4"/>
  <c r="P1326" i="4"/>
  <c r="V1326" i="4"/>
  <c r="J1326" i="4"/>
  <c r="T1328" i="4"/>
  <c r="N1328" i="4"/>
  <c r="H1328" i="4"/>
  <c r="J1328" i="4"/>
  <c r="P1328" i="4"/>
  <c r="V1328" i="4"/>
  <c r="T1330" i="4"/>
  <c r="N1330" i="4"/>
  <c r="H1330" i="4"/>
  <c r="J1330" i="4"/>
  <c r="P1330" i="4"/>
  <c r="V1330" i="4"/>
  <c r="T1332" i="4"/>
  <c r="N1332" i="4"/>
  <c r="H1332" i="4"/>
  <c r="J1332" i="4"/>
  <c r="P1332" i="4"/>
  <c r="V1332" i="4"/>
  <c r="T1334" i="4"/>
  <c r="N1334" i="4"/>
  <c r="H1334" i="4"/>
  <c r="V1334" i="4"/>
  <c r="J1334" i="4"/>
  <c r="P1334" i="4"/>
  <c r="T1336" i="4"/>
  <c r="N1336" i="4"/>
  <c r="H1336" i="4"/>
  <c r="V1336" i="4"/>
  <c r="J1336" i="4"/>
  <c r="P1336" i="4"/>
  <c r="T1338" i="4"/>
  <c r="N1338" i="4"/>
  <c r="H1338" i="4"/>
  <c r="V1338" i="4"/>
  <c r="J1338" i="4"/>
  <c r="P1338" i="4"/>
  <c r="T1340" i="4"/>
  <c r="N1340" i="4"/>
  <c r="H1340" i="4"/>
  <c r="P1340" i="4"/>
  <c r="V1340" i="4"/>
  <c r="J1340" i="4"/>
  <c r="T1342" i="4"/>
  <c r="N1342" i="4"/>
  <c r="H1342" i="4"/>
  <c r="P1342" i="4"/>
  <c r="V1342" i="4"/>
  <c r="J1342" i="4"/>
  <c r="T1344" i="4"/>
  <c r="N1344" i="4"/>
  <c r="H1344" i="4"/>
  <c r="P1344" i="4"/>
  <c r="V1344" i="4"/>
  <c r="J1344" i="4"/>
  <c r="D1347" i="4"/>
  <c r="D1346" i="4"/>
  <c r="V1349" i="4"/>
  <c r="P1349" i="4"/>
  <c r="J1349" i="4"/>
  <c r="H1349" i="4"/>
  <c r="N1349" i="4"/>
  <c r="T1349" i="4"/>
  <c r="I1350" i="4"/>
  <c r="O1350" i="4"/>
  <c r="D26" i="9" s="1"/>
  <c r="U1350" i="4"/>
  <c r="N26" i="4"/>
  <c r="N32" i="4"/>
  <c r="N38" i="4"/>
  <c r="N44" i="4"/>
  <c r="N50" i="4"/>
  <c r="N56" i="4"/>
  <c r="N62" i="4"/>
  <c r="N68" i="4"/>
  <c r="N74" i="4"/>
  <c r="N80" i="4"/>
  <c r="N86" i="4"/>
  <c r="N92" i="4"/>
  <c r="N98" i="4"/>
  <c r="N104" i="4"/>
  <c r="N110" i="4"/>
  <c r="N116" i="4"/>
  <c r="N122" i="4"/>
  <c r="N128" i="4"/>
  <c r="N134" i="4"/>
  <c r="N140" i="4"/>
  <c r="N146" i="4"/>
  <c r="N152" i="4"/>
  <c r="N158" i="4"/>
  <c r="N164" i="4"/>
  <c r="N170" i="4"/>
  <c r="N176" i="4"/>
  <c r="N182" i="4"/>
  <c r="N188" i="4"/>
  <c r="N194" i="4"/>
  <c r="N200" i="4"/>
  <c r="N206" i="4"/>
  <c r="N212" i="4"/>
  <c r="N218" i="4"/>
  <c r="N224" i="4"/>
  <c r="N230" i="4"/>
  <c r="N236" i="4"/>
  <c r="N242" i="4"/>
  <c r="N248" i="4"/>
  <c r="N254" i="4"/>
  <c r="N260" i="4"/>
  <c r="N266" i="4"/>
  <c r="N272" i="4"/>
  <c r="N278" i="4"/>
  <c r="N284" i="4"/>
  <c r="J292" i="4"/>
  <c r="T296" i="4"/>
  <c r="J310" i="4"/>
  <c r="T314" i="4"/>
  <c r="J328" i="4"/>
  <c r="T332" i="4"/>
  <c r="J346" i="4"/>
  <c r="T350" i="4"/>
  <c r="J364" i="4"/>
  <c r="T368" i="4"/>
  <c r="J382" i="4"/>
  <c r="T386" i="4"/>
  <c r="J400" i="4"/>
  <c r="T404" i="4"/>
  <c r="N432" i="4"/>
  <c r="T472" i="4"/>
  <c r="P530" i="4"/>
  <c r="P602" i="4"/>
  <c r="N8" i="4"/>
  <c r="N14" i="4"/>
  <c r="N20" i="4"/>
  <c r="J450" i="4"/>
  <c r="J504" i="4"/>
  <c r="E1350" i="4"/>
  <c r="E1351" i="4" s="1"/>
  <c r="K1350" i="4"/>
  <c r="D24" i="9" s="1"/>
  <c r="Q1350" i="4"/>
  <c r="H26" i="4"/>
  <c r="H32" i="4"/>
  <c r="H38" i="4"/>
  <c r="H44" i="4"/>
  <c r="H50" i="4"/>
  <c r="H56" i="4"/>
  <c r="H62" i="4"/>
  <c r="H68" i="4"/>
  <c r="H74" i="4"/>
  <c r="H80" i="4"/>
  <c r="H86" i="4"/>
  <c r="H92" i="4"/>
  <c r="H98" i="4"/>
  <c r="H104" i="4"/>
  <c r="H110" i="4"/>
  <c r="H116" i="4"/>
  <c r="H122" i="4"/>
  <c r="H128" i="4"/>
  <c r="H134" i="4"/>
  <c r="H140" i="4"/>
  <c r="H146" i="4"/>
  <c r="H152" i="4"/>
  <c r="H158" i="4"/>
  <c r="H164" i="4"/>
  <c r="H170" i="4"/>
  <c r="H176" i="4"/>
  <c r="H182" i="4"/>
  <c r="H188" i="4"/>
  <c r="H194" i="4"/>
  <c r="H200" i="4"/>
  <c r="H206" i="4"/>
  <c r="H212" i="4"/>
  <c r="H218" i="4"/>
  <c r="H224" i="4"/>
  <c r="H230" i="4"/>
  <c r="H236" i="4"/>
  <c r="H242" i="4"/>
  <c r="H248" i="4"/>
  <c r="H254" i="4"/>
  <c r="H260" i="4"/>
  <c r="H266" i="4"/>
  <c r="H272" i="4"/>
  <c r="H278" i="4"/>
  <c r="H284" i="4"/>
  <c r="J298" i="4"/>
  <c r="T302" i="4"/>
  <c r="J316" i="4"/>
  <c r="T320" i="4"/>
  <c r="J334" i="4"/>
  <c r="T338" i="4"/>
  <c r="J352" i="4"/>
  <c r="T356" i="4"/>
  <c r="J370" i="4"/>
  <c r="T374" i="4"/>
  <c r="J388" i="4"/>
  <c r="T392" i="4"/>
  <c r="J406" i="4"/>
  <c r="T410" i="4"/>
  <c r="P416" i="4"/>
  <c r="T436" i="4"/>
  <c r="T490" i="4"/>
  <c r="P554" i="4"/>
  <c r="P626" i="4"/>
  <c r="T547" i="4"/>
  <c r="N547" i="4"/>
  <c r="H547" i="4"/>
  <c r="V547" i="4"/>
  <c r="P547" i="4"/>
  <c r="J547" i="4"/>
  <c r="V549" i="4"/>
  <c r="P549" i="4"/>
  <c r="J549" i="4"/>
  <c r="T549" i="4"/>
  <c r="N549" i="4"/>
  <c r="H549" i="4"/>
  <c r="V551" i="4"/>
  <c r="P551" i="4"/>
  <c r="J551" i="4"/>
  <c r="T551" i="4"/>
  <c r="N551" i="4"/>
  <c r="H551" i="4"/>
  <c r="T553" i="4"/>
  <c r="N553" i="4"/>
  <c r="H553" i="4"/>
  <c r="V553" i="4"/>
  <c r="P553" i="4"/>
  <c r="J553" i="4"/>
  <c r="V555" i="4"/>
  <c r="P555" i="4"/>
  <c r="J555" i="4"/>
  <c r="T555" i="4"/>
  <c r="N555" i="4"/>
  <c r="H555" i="4"/>
  <c r="V557" i="4"/>
  <c r="P557" i="4"/>
  <c r="J557" i="4"/>
  <c r="T557" i="4"/>
  <c r="N557" i="4"/>
  <c r="H557" i="4"/>
  <c r="T559" i="4"/>
  <c r="N559" i="4"/>
  <c r="H559" i="4"/>
  <c r="V559" i="4"/>
  <c r="P559" i="4"/>
  <c r="J559" i="4"/>
  <c r="V561" i="4"/>
  <c r="P561" i="4"/>
  <c r="J561" i="4"/>
  <c r="T561" i="4"/>
  <c r="N561" i="4"/>
  <c r="H561" i="4"/>
  <c r="V563" i="4"/>
  <c r="P563" i="4"/>
  <c r="J563" i="4"/>
  <c r="T563" i="4"/>
  <c r="N563" i="4"/>
  <c r="H563" i="4"/>
  <c r="T565" i="4"/>
  <c r="N565" i="4"/>
  <c r="H565" i="4"/>
  <c r="V565" i="4"/>
  <c r="P565" i="4"/>
  <c r="J565" i="4"/>
  <c r="V567" i="4"/>
  <c r="P567" i="4"/>
  <c r="J567" i="4"/>
  <c r="T567" i="4"/>
  <c r="N567" i="4"/>
  <c r="H567" i="4"/>
  <c r="V569" i="4"/>
  <c r="P569" i="4"/>
  <c r="J569" i="4"/>
  <c r="T569" i="4"/>
  <c r="N569" i="4"/>
  <c r="H569" i="4"/>
  <c r="T571" i="4"/>
  <c r="N571" i="4"/>
  <c r="H571" i="4"/>
  <c r="V571" i="4"/>
  <c r="P571" i="4"/>
  <c r="J571" i="4"/>
  <c r="V573" i="4"/>
  <c r="P573" i="4"/>
  <c r="J573" i="4"/>
  <c r="T573" i="4"/>
  <c r="N573" i="4"/>
  <c r="H573" i="4"/>
  <c r="V575" i="4"/>
  <c r="P575" i="4"/>
  <c r="J575" i="4"/>
  <c r="T575" i="4"/>
  <c r="N575" i="4"/>
  <c r="H575" i="4"/>
  <c r="T577" i="4"/>
  <c r="N577" i="4"/>
  <c r="H577" i="4"/>
  <c r="V577" i="4"/>
  <c r="P577" i="4"/>
  <c r="J577" i="4"/>
  <c r="V579" i="4"/>
  <c r="P579" i="4"/>
  <c r="J579" i="4"/>
  <c r="T579" i="4"/>
  <c r="N579" i="4"/>
  <c r="H579" i="4"/>
  <c r="V581" i="4"/>
  <c r="P581" i="4"/>
  <c r="J581" i="4"/>
  <c r="T581" i="4"/>
  <c r="N581" i="4"/>
  <c r="H581" i="4"/>
  <c r="T583" i="4"/>
  <c r="N583" i="4"/>
  <c r="H583" i="4"/>
  <c r="V583" i="4"/>
  <c r="P583" i="4"/>
  <c r="J583" i="4"/>
  <c r="V585" i="4"/>
  <c r="P585" i="4"/>
  <c r="J585" i="4"/>
  <c r="T585" i="4"/>
  <c r="N585" i="4"/>
  <c r="H585" i="4"/>
  <c r="V587" i="4"/>
  <c r="P587" i="4"/>
  <c r="J587" i="4"/>
  <c r="T587" i="4"/>
  <c r="N587" i="4"/>
  <c r="H587" i="4"/>
  <c r="T589" i="4"/>
  <c r="N589" i="4"/>
  <c r="H589" i="4"/>
  <c r="V589" i="4"/>
  <c r="P589" i="4"/>
  <c r="J589" i="4"/>
  <c r="V591" i="4"/>
  <c r="P591" i="4"/>
  <c r="J591" i="4"/>
  <c r="T591" i="4"/>
  <c r="N591" i="4"/>
  <c r="H591" i="4"/>
  <c r="V593" i="4"/>
  <c r="P593" i="4"/>
  <c r="J593" i="4"/>
  <c r="T593" i="4"/>
  <c r="N593" i="4"/>
  <c r="H593" i="4"/>
  <c r="T595" i="4"/>
  <c r="N595" i="4"/>
  <c r="H595" i="4"/>
  <c r="V595" i="4"/>
  <c r="P595" i="4"/>
  <c r="J595" i="4"/>
  <c r="V597" i="4"/>
  <c r="P597" i="4"/>
  <c r="J597" i="4"/>
  <c r="T597" i="4"/>
  <c r="N597" i="4"/>
  <c r="H597" i="4"/>
  <c r="V599" i="4"/>
  <c r="P599" i="4"/>
  <c r="J599" i="4"/>
  <c r="T599" i="4"/>
  <c r="N599" i="4"/>
  <c r="H599" i="4"/>
  <c r="T601" i="4"/>
  <c r="N601" i="4"/>
  <c r="H601" i="4"/>
  <c r="V601" i="4"/>
  <c r="P601" i="4"/>
  <c r="J601" i="4"/>
  <c r="V603" i="4"/>
  <c r="P603" i="4"/>
  <c r="J603" i="4"/>
  <c r="T603" i="4"/>
  <c r="N603" i="4"/>
  <c r="H603" i="4"/>
  <c r="V605" i="4"/>
  <c r="P605" i="4"/>
  <c r="J605" i="4"/>
  <c r="T605" i="4"/>
  <c r="N605" i="4"/>
  <c r="H605" i="4"/>
  <c r="T607" i="4"/>
  <c r="N607" i="4"/>
  <c r="H607" i="4"/>
  <c r="V607" i="4"/>
  <c r="P607" i="4"/>
  <c r="J607" i="4"/>
  <c r="V609" i="4"/>
  <c r="P609" i="4"/>
  <c r="J609" i="4"/>
  <c r="T609" i="4"/>
  <c r="N609" i="4"/>
  <c r="H609" i="4"/>
  <c r="V611" i="4"/>
  <c r="P611" i="4"/>
  <c r="J611" i="4"/>
  <c r="T611" i="4"/>
  <c r="N611" i="4"/>
  <c r="H611" i="4"/>
  <c r="T613" i="4"/>
  <c r="N613" i="4"/>
  <c r="H613" i="4"/>
  <c r="V613" i="4"/>
  <c r="P613" i="4"/>
  <c r="J613" i="4"/>
  <c r="V615" i="4"/>
  <c r="P615" i="4"/>
  <c r="J615" i="4"/>
  <c r="T615" i="4"/>
  <c r="N615" i="4"/>
  <c r="H615" i="4"/>
  <c r="V617" i="4"/>
  <c r="P617" i="4"/>
  <c r="J617" i="4"/>
  <c r="T617" i="4"/>
  <c r="N617" i="4"/>
  <c r="H617" i="4"/>
  <c r="T619" i="4"/>
  <c r="N619" i="4"/>
  <c r="H619" i="4"/>
  <c r="V619" i="4"/>
  <c r="P619" i="4"/>
  <c r="J619" i="4"/>
  <c r="V621" i="4"/>
  <c r="P621" i="4"/>
  <c r="J621" i="4"/>
  <c r="T621" i="4"/>
  <c r="N621" i="4"/>
  <c r="H621" i="4"/>
  <c r="V623" i="4"/>
  <c r="P623" i="4"/>
  <c r="J623" i="4"/>
  <c r="T623" i="4"/>
  <c r="N623" i="4"/>
  <c r="H623" i="4"/>
  <c r="T625" i="4"/>
  <c r="N625" i="4"/>
  <c r="H625" i="4"/>
  <c r="V625" i="4"/>
  <c r="P625" i="4"/>
  <c r="J625" i="4"/>
  <c r="V627" i="4"/>
  <c r="P627" i="4"/>
  <c r="J627" i="4"/>
  <c r="T627" i="4"/>
  <c r="N627" i="4"/>
  <c r="H627" i="4"/>
  <c r="V629" i="4"/>
  <c r="P629" i="4"/>
  <c r="J629" i="4"/>
  <c r="T629" i="4"/>
  <c r="N629" i="4"/>
  <c r="H629" i="4"/>
  <c r="T631" i="4"/>
  <c r="N631" i="4"/>
  <c r="H631" i="4"/>
  <c r="V631" i="4"/>
  <c r="P631" i="4"/>
  <c r="J631" i="4"/>
  <c r="V633" i="4"/>
  <c r="P633" i="4"/>
  <c r="J633" i="4"/>
  <c r="T633" i="4"/>
  <c r="N633" i="4"/>
  <c r="H633" i="4"/>
  <c r="V635" i="4"/>
  <c r="P635" i="4"/>
  <c r="J635" i="4"/>
  <c r="T635" i="4"/>
  <c r="N635" i="4"/>
  <c r="H635" i="4"/>
  <c r="T637" i="4"/>
  <c r="N637" i="4"/>
  <c r="H637" i="4"/>
  <c r="V637" i="4"/>
  <c r="P637" i="4"/>
  <c r="J637" i="4"/>
  <c r="V639" i="4"/>
  <c r="P639" i="4"/>
  <c r="J639" i="4"/>
  <c r="T639" i="4"/>
  <c r="N639" i="4"/>
  <c r="H639" i="4"/>
  <c r="V641" i="4"/>
  <c r="P641" i="4"/>
  <c r="J641" i="4"/>
  <c r="T641" i="4"/>
  <c r="N641" i="4"/>
  <c r="H641" i="4"/>
  <c r="N643" i="4"/>
  <c r="H643" i="4"/>
  <c r="T643" i="4"/>
  <c r="P643" i="4"/>
  <c r="J643" i="4"/>
  <c r="V643" i="4"/>
  <c r="T645" i="4"/>
  <c r="N645" i="4"/>
  <c r="H645" i="4"/>
  <c r="P645" i="4"/>
  <c r="V645" i="4"/>
  <c r="J645" i="4"/>
  <c r="V647" i="4"/>
  <c r="P647" i="4"/>
  <c r="J647" i="4"/>
  <c r="T647" i="4"/>
  <c r="N647" i="4"/>
  <c r="H647" i="4"/>
  <c r="V649" i="4"/>
  <c r="P649" i="4"/>
  <c r="J649" i="4"/>
  <c r="T649" i="4"/>
  <c r="H649" i="4"/>
  <c r="N649" i="4"/>
  <c r="T651" i="4"/>
  <c r="N651" i="4"/>
  <c r="H651" i="4"/>
  <c r="P651" i="4"/>
  <c r="V651" i="4"/>
  <c r="J651" i="4"/>
  <c r="V653" i="4"/>
  <c r="P653" i="4"/>
  <c r="J653" i="4"/>
  <c r="T653" i="4"/>
  <c r="N653" i="4"/>
  <c r="H653" i="4"/>
  <c r="V655" i="4"/>
  <c r="P655" i="4"/>
  <c r="J655" i="4"/>
  <c r="T655" i="4"/>
  <c r="H655" i="4"/>
  <c r="N655" i="4"/>
  <c r="T657" i="4"/>
  <c r="N657" i="4"/>
  <c r="H657" i="4"/>
  <c r="P657" i="4"/>
  <c r="V657" i="4"/>
  <c r="J657" i="4"/>
  <c r="V659" i="4"/>
  <c r="P659" i="4"/>
  <c r="J659" i="4"/>
  <c r="T659" i="4"/>
  <c r="N659" i="4"/>
  <c r="H659" i="4"/>
  <c r="V661" i="4"/>
  <c r="P661" i="4"/>
  <c r="J661" i="4"/>
  <c r="T661" i="4"/>
  <c r="H661" i="4"/>
  <c r="N661" i="4"/>
  <c r="T663" i="4"/>
  <c r="N663" i="4"/>
  <c r="H663" i="4"/>
  <c r="P663" i="4"/>
  <c r="V663" i="4"/>
  <c r="J663" i="4"/>
  <c r="V665" i="4"/>
  <c r="P665" i="4"/>
  <c r="J665" i="4"/>
  <c r="T665" i="4"/>
  <c r="N665" i="4"/>
  <c r="H665" i="4"/>
  <c r="V667" i="4"/>
  <c r="P667" i="4"/>
  <c r="J667" i="4"/>
  <c r="T667" i="4"/>
  <c r="H667" i="4"/>
  <c r="N667" i="4"/>
  <c r="T669" i="4"/>
  <c r="N669" i="4"/>
  <c r="H669" i="4"/>
  <c r="P669" i="4"/>
  <c r="V669" i="4"/>
  <c r="J669" i="4"/>
  <c r="V671" i="4"/>
  <c r="P671" i="4"/>
  <c r="J671" i="4"/>
  <c r="T671" i="4"/>
  <c r="N671" i="4"/>
  <c r="H671" i="4"/>
  <c r="V673" i="4"/>
  <c r="P673" i="4"/>
  <c r="J673" i="4"/>
  <c r="T673" i="4"/>
  <c r="H673" i="4"/>
  <c r="N673" i="4"/>
  <c r="T675" i="4"/>
  <c r="N675" i="4"/>
  <c r="H675" i="4"/>
  <c r="P675" i="4"/>
  <c r="V675" i="4"/>
  <c r="J675" i="4"/>
  <c r="V677" i="4"/>
  <c r="P677" i="4"/>
  <c r="J677" i="4"/>
  <c r="T677" i="4"/>
  <c r="N677" i="4"/>
  <c r="H677" i="4"/>
  <c r="V679" i="4"/>
  <c r="P679" i="4"/>
  <c r="J679" i="4"/>
  <c r="T679" i="4"/>
  <c r="H679" i="4"/>
  <c r="N679" i="4"/>
  <c r="T681" i="4"/>
  <c r="N681" i="4"/>
  <c r="H681" i="4"/>
  <c r="P681" i="4"/>
  <c r="V681" i="4"/>
  <c r="J681" i="4"/>
  <c r="V683" i="4"/>
  <c r="P683" i="4"/>
  <c r="J683" i="4"/>
  <c r="T683" i="4"/>
  <c r="N683" i="4"/>
  <c r="H683" i="4"/>
  <c r="V685" i="4"/>
  <c r="P685" i="4"/>
  <c r="J685" i="4"/>
  <c r="T685" i="4"/>
  <c r="H685" i="4"/>
  <c r="N685" i="4"/>
  <c r="T687" i="4"/>
  <c r="N687" i="4"/>
  <c r="H687" i="4"/>
  <c r="P687" i="4"/>
  <c r="V687" i="4"/>
  <c r="J687" i="4"/>
  <c r="V689" i="4"/>
  <c r="P689" i="4"/>
  <c r="J689" i="4"/>
  <c r="T689" i="4"/>
  <c r="N689" i="4"/>
  <c r="H689" i="4"/>
  <c r="V691" i="4"/>
  <c r="P691" i="4"/>
  <c r="J691" i="4"/>
  <c r="T691" i="4"/>
  <c r="H691" i="4"/>
  <c r="N691" i="4"/>
  <c r="T693" i="4"/>
  <c r="N693" i="4"/>
  <c r="H693" i="4"/>
  <c r="P693" i="4"/>
  <c r="V693" i="4"/>
  <c r="J693" i="4"/>
  <c r="V695" i="4"/>
  <c r="P695" i="4"/>
  <c r="J695" i="4"/>
  <c r="T695" i="4"/>
  <c r="N695" i="4"/>
  <c r="H695" i="4"/>
  <c r="V697" i="4"/>
  <c r="P697" i="4"/>
  <c r="J697" i="4"/>
  <c r="T697" i="4"/>
  <c r="H697" i="4"/>
  <c r="N697" i="4"/>
  <c r="T699" i="4"/>
  <c r="N699" i="4"/>
  <c r="H699" i="4"/>
  <c r="P699" i="4"/>
  <c r="V699" i="4"/>
  <c r="J699" i="4"/>
  <c r="V701" i="4"/>
  <c r="P701" i="4"/>
  <c r="J701" i="4"/>
  <c r="T701" i="4"/>
  <c r="N701" i="4"/>
  <c r="H701" i="4"/>
  <c r="V703" i="4"/>
  <c r="P703" i="4"/>
  <c r="J703" i="4"/>
  <c r="T703" i="4"/>
  <c r="H703" i="4"/>
  <c r="N703" i="4"/>
  <c r="T705" i="4"/>
  <c r="N705" i="4"/>
  <c r="H705" i="4"/>
  <c r="P705" i="4"/>
  <c r="V705" i="4"/>
  <c r="J705" i="4"/>
  <c r="V707" i="4"/>
  <c r="P707" i="4"/>
  <c r="J707" i="4"/>
  <c r="T707" i="4"/>
  <c r="N707" i="4"/>
  <c r="H707" i="4"/>
  <c r="V709" i="4"/>
  <c r="P709" i="4"/>
  <c r="J709" i="4"/>
  <c r="T709" i="4"/>
  <c r="H709" i="4"/>
  <c r="N709" i="4"/>
  <c r="T711" i="4"/>
  <c r="N711" i="4"/>
  <c r="H711" i="4"/>
  <c r="P711" i="4"/>
  <c r="V711" i="4"/>
  <c r="J711" i="4"/>
  <c r="V713" i="4"/>
  <c r="P713" i="4"/>
  <c r="J713" i="4"/>
  <c r="T713" i="4"/>
  <c r="N713" i="4"/>
  <c r="H713" i="4"/>
  <c r="V715" i="4"/>
  <c r="P715" i="4"/>
  <c r="J715" i="4"/>
  <c r="T715" i="4"/>
  <c r="H715" i="4"/>
  <c r="N715" i="4"/>
  <c r="T717" i="4"/>
  <c r="N717" i="4"/>
  <c r="H717" i="4"/>
  <c r="P717" i="4"/>
  <c r="V717" i="4"/>
  <c r="J717" i="4"/>
  <c r="V719" i="4"/>
  <c r="P719" i="4"/>
  <c r="J719" i="4"/>
  <c r="T719" i="4"/>
  <c r="N719" i="4"/>
  <c r="H719" i="4"/>
  <c r="V721" i="4"/>
  <c r="P721" i="4"/>
  <c r="J721" i="4"/>
  <c r="T721" i="4"/>
  <c r="H721" i="4"/>
  <c r="N721" i="4"/>
  <c r="T723" i="4"/>
  <c r="N723" i="4"/>
  <c r="H723" i="4"/>
  <c r="P723" i="4"/>
  <c r="V723" i="4"/>
  <c r="J723" i="4"/>
  <c r="V725" i="4"/>
  <c r="P725" i="4"/>
  <c r="J725" i="4"/>
  <c r="T725" i="4"/>
  <c r="N725" i="4"/>
  <c r="H725" i="4"/>
  <c r="V727" i="4"/>
  <c r="P727" i="4"/>
  <c r="J727" i="4"/>
  <c r="T727" i="4"/>
  <c r="H727" i="4"/>
  <c r="N727" i="4"/>
  <c r="T729" i="4"/>
  <c r="N729" i="4"/>
  <c r="H729" i="4"/>
  <c r="P729" i="4"/>
  <c r="V729" i="4"/>
  <c r="J729" i="4"/>
  <c r="V731" i="4"/>
  <c r="P731" i="4"/>
  <c r="J731" i="4"/>
  <c r="T731" i="4"/>
  <c r="N731" i="4"/>
  <c r="H731" i="4"/>
  <c r="V733" i="4"/>
  <c r="P733" i="4"/>
  <c r="J733" i="4"/>
  <c r="T733" i="4"/>
  <c r="H733" i="4"/>
  <c r="N733" i="4"/>
  <c r="T735" i="4"/>
  <c r="N735" i="4"/>
  <c r="H735" i="4"/>
  <c r="P735" i="4"/>
  <c r="V735" i="4"/>
  <c r="J735" i="4"/>
  <c r="V737" i="4"/>
  <c r="P737" i="4"/>
  <c r="J737" i="4"/>
  <c r="T737" i="4"/>
  <c r="N737" i="4"/>
  <c r="H737" i="4"/>
  <c r="V739" i="4"/>
  <c r="P739" i="4"/>
  <c r="J739" i="4"/>
  <c r="T739" i="4"/>
  <c r="H739" i="4"/>
  <c r="N739" i="4"/>
  <c r="T741" i="4"/>
  <c r="N741" i="4"/>
  <c r="H741" i="4"/>
  <c r="P741" i="4"/>
  <c r="V741" i="4"/>
  <c r="J741" i="4"/>
  <c r="V743" i="4"/>
  <c r="P743" i="4"/>
  <c r="J743" i="4"/>
  <c r="T743" i="4"/>
  <c r="N743" i="4"/>
  <c r="H743" i="4"/>
  <c r="V745" i="4"/>
  <c r="P745" i="4"/>
  <c r="J745" i="4"/>
  <c r="T745" i="4"/>
  <c r="H745" i="4"/>
  <c r="N745" i="4"/>
  <c r="T747" i="4"/>
  <c r="N747" i="4"/>
  <c r="H747" i="4"/>
  <c r="P747" i="4"/>
  <c r="V747" i="4"/>
  <c r="J747" i="4"/>
  <c r="V749" i="4"/>
  <c r="P749" i="4"/>
  <c r="J749" i="4"/>
  <c r="T749" i="4"/>
  <c r="N749" i="4"/>
  <c r="H749" i="4"/>
  <c r="V751" i="4"/>
  <c r="P751" i="4"/>
  <c r="J751" i="4"/>
  <c r="T751" i="4"/>
  <c r="N751" i="4"/>
  <c r="H751" i="4"/>
  <c r="V753" i="4"/>
  <c r="P753" i="4"/>
  <c r="J753" i="4"/>
  <c r="T753" i="4"/>
  <c r="N753" i="4"/>
  <c r="H753" i="4"/>
  <c r="T755" i="4"/>
  <c r="N755" i="4"/>
  <c r="H755" i="4"/>
  <c r="V755" i="4"/>
  <c r="P755" i="4"/>
  <c r="J755" i="4"/>
  <c r="V757" i="4"/>
  <c r="P757" i="4"/>
  <c r="J757" i="4"/>
  <c r="T757" i="4"/>
  <c r="N757" i="4"/>
  <c r="H757" i="4"/>
  <c r="V759" i="4"/>
  <c r="P759" i="4"/>
  <c r="J759" i="4"/>
  <c r="T759" i="4"/>
  <c r="N759" i="4"/>
  <c r="H759" i="4"/>
  <c r="T761" i="4"/>
  <c r="N761" i="4"/>
  <c r="H761" i="4"/>
  <c r="V761" i="4"/>
  <c r="P761" i="4"/>
  <c r="J761" i="4"/>
  <c r="V763" i="4"/>
  <c r="P763" i="4"/>
  <c r="J763" i="4"/>
  <c r="T763" i="4"/>
  <c r="N763" i="4"/>
  <c r="H763" i="4"/>
  <c r="V765" i="4"/>
  <c r="P765" i="4"/>
  <c r="J765" i="4"/>
  <c r="T765" i="4"/>
  <c r="N765" i="4"/>
  <c r="H765" i="4"/>
  <c r="T767" i="4"/>
  <c r="N767" i="4"/>
  <c r="H767" i="4"/>
  <c r="V767" i="4"/>
  <c r="P767" i="4"/>
  <c r="J767" i="4"/>
  <c r="V769" i="4"/>
  <c r="P769" i="4"/>
  <c r="J769" i="4"/>
  <c r="T769" i="4"/>
  <c r="N769" i="4"/>
  <c r="H769" i="4"/>
  <c r="V771" i="4"/>
  <c r="P771" i="4"/>
  <c r="J771" i="4"/>
  <c r="T771" i="4"/>
  <c r="N771" i="4"/>
  <c r="H771" i="4"/>
  <c r="T773" i="4"/>
  <c r="N773" i="4"/>
  <c r="H773" i="4"/>
  <c r="V773" i="4"/>
  <c r="P773" i="4"/>
  <c r="J773" i="4"/>
  <c r="V775" i="4"/>
  <c r="P775" i="4"/>
  <c r="J775" i="4"/>
  <c r="T775" i="4"/>
  <c r="N775" i="4"/>
  <c r="H775" i="4"/>
  <c r="V777" i="4"/>
  <c r="P777" i="4"/>
  <c r="J777" i="4"/>
  <c r="T777" i="4"/>
  <c r="N777" i="4"/>
  <c r="H777" i="4"/>
  <c r="T779" i="4"/>
  <c r="N779" i="4"/>
  <c r="H779" i="4"/>
  <c r="V779" i="4"/>
  <c r="P779" i="4"/>
  <c r="J779" i="4"/>
  <c r="V781" i="4"/>
  <c r="P781" i="4"/>
  <c r="J781" i="4"/>
  <c r="T781" i="4"/>
  <c r="N781" i="4"/>
  <c r="H781" i="4"/>
  <c r="V783" i="4"/>
  <c r="P783" i="4"/>
  <c r="J783" i="4"/>
  <c r="T783" i="4"/>
  <c r="N783" i="4"/>
  <c r="H783" i="4"/>
  <c r="T785" i="4"/>
  <c r="N785" i="4"/>
  <c r="H785" i="4"/>
  <c r="V785" i="4"/>
  <c r="P785" i="4"/>
  <c r="J785" i="4"/>
  <c r="V787" i="4"/>
  <c r="P787" i="4"/>
  <c r="J787" i="4"/>
  <c r="T787" i="4"/>
  <c r="N787" i="4"/>
  <c r="H787" i="4"/>
  <c r="V789" i="4"/>
  <c r="P789" i="4"/>
  <c r="J789" i="4"/>
  <c r="T789" i="4"/>
  <c r="N789" i="4"/>
  <c r="H789" i="4"/>
  <c r="T791" i="4"/>
  <c r="N791" i="4"/>
  <c r="H791" i="4"/>
  <c r="V791" i="4"/>
  <c r="P791" i="4"/>
  <c r="J791" i="4"/>
  <c r="V793" i="4"/>
  <c r="P793" i="4"/>
  <c r="J793" i="4"/>
  <c r="T793" i="4"/>
  <c r="N793" i="4"/>
  <c r="H793" i="4"/>
  <c r="V795" i="4"/>
  <c r="P795" i="4"/>
  <c r="J795" i="4"/>
  <c r="T795" i="4"/>
  <c r="N795" i="4"/>
  <c r="H795" i="4"/>
  <c r="T797" i="4"/>
  <c r="N797" i="4"/>
  <c r="H797" i="4"/>
  <c r="V797" i="4"/>
  <c r="P797" i="4"/>
  <c r="J797" i="4"/>
  <c r="V799" i="4"/>
  <c r="P799" i="4"/>
  <c r="J799" i="4"/>
  <c r="T799" i="4"/>
  <c r="N799" i="4"/>
  <c r="H799" i="4"/>
  <c r="V801" i="4"/>
  <c r="P801" i="4"/>
  <c r="J801" i="4"/>
  <c r="T801" i="4"/>
  <c r="N801" i="4"/>
  <c r="H801" i="4"/>
  <c r="T803" i="4"/>
  <c r="N803" i="4"/>
  <c r="H803" i="4"/>
  <c r="V803" i="4"/>
  <c r="P803" i="4"/>
  <c r="J803" i="4"/>
  <c r="V805" i="4"/>
  <c r="P805" i="4"/>
  <c r="J805" i="4"/>
  <c r="T805" i="4"/>
  <c r="N805" i="4"/>
  <c r="H805" i="4"/>
  <c r="V807" i="4"/>
  <c r="P807" i="4"/>
  <c r="J807" i="4"/>
  <c r="T807" i="4"/>
  <c r="N807" i="4"/>
  <c r="H807" i="4"/>
  <c r="T809" i="4"/>
  <c r="N809" i="4"/>
  <c r="H809" i="4"/>
  <c r="V809" i="4"/>
  <c r="P809" i="4"/>
  <c r="J809" i="4"/>
  <c r="V811" i="4"/>
  <c r="P811" i="4"/>
  <c r="J811" i="4"/>
  <c r="T811" i="4"/>
  <c r="N811" i="4"/>
  <c r="H811" i="4"/>
  <c r="V813" i="4"/>
  <c r="P813" i="4"/>
  <c r="J813" i="4"/>
  <c r="T813" i="4"/>
  <c r="N813" i="4"/>
  <c r="H813" i="4"/>
  <c r="T815" i="4"/>
  <c r="N815" i="4"/>
  <c r="H815" i="4"/>
  <c r="V815" i="4"/>
  <c r="P815" i="4"/>
  <c r="J815" i="4"/>
  <c r="V817" i="4"/>
  <c r="P817" i="4"/>
  <c r="J817" i="4"/>
  <c r="T817" i="4"/>
  <c r="N817" i="4"/>
  <c r="H817" i="4"/>
  <c r="V819" i="4"/>
  <c r="P819" i="4"/>
  <c r="J819" i="4"/>
  <c r="T819" i="4"/>
  <c r="N819" i="4"/>
  <c r="H819" i="4"/>
  <c r="T821" i="4"/>
  <c r="N821" i="4"/>
  <c r="H821" i="4"/>
  <c r="V821" i="4"/>
  <c r="P821" i="4"/>
  <c r="J821" i="4"/>
  <c r="V823" i="4"/>
  <c r="P823" i="4"/>
  <c r="J823" i="4"/>
  <c r="T823" i="4"/>
  <c r="N823" i="4"/>
  <c r="H823" i="4"/>
  <c r="V825" i="4"/>
  <c r="P825" i="4"/>
  <c r="J825" i="4"/>
  <c r="T825" i="4"/>
  <c r="N825" i="4"/>
  <c r="H825" i="4"/>
  <c r="T827" i="4"/>
  <c r="N827" i="4"/>
  <c r="H827" i="4"/>
  <c r="V827" i="4"/>
  <c r="P827" i="4"/>
  <c r="J827" i="4"/>
  <c r="V829" i="4"/>
  <c r="P829" i="4"/>
  <c r="J829" i="4"/>
  <c r="T829" i="4"/>
  <c r="N829" i="4"/>
  <c r="H829" i="4"/>
  <c r="V831" i="4"/>
  <c r="P831" i="4"/>
  <c r="J831" i="4"/>
  <c r="T831" i="4"/>
  <c r="N831" i="4"/>
  <c r="H831" i="4"/>
  <c r="T833" i="4"/>
  <c r="N833" i="4"/>
  <c r="H833" i="4"/>
  <c r="V833" i="4"/>
  <c r="P833" i="4"/>
  <c r="J833" i="4"/>
  <c r="V835" i="4"/>
  <c r="P835" i="4"/>
  <c r="J835" i="4"/>
  <c r="T835" i="4"/>
  <c r="N835" i="4"/>
  <c r="H835" i="4"/>
  <c r="V837" i="4"/>
  <c r="P837" i="4"/>
  <c r="J837" i="4"/>
  <c r="T837" i="4"/>
  <c r="N837" i="4"/>
  <c r="H837" i="4"/>
  <c r="T839" i="4"/>
  <c r="N839" i="4"/>
  <c r="H839" i="4"/>
  <c r="V839" i="4"/>
  <c r="P839" i="4"/>
  <c r="J839" i="4"/>
  <c r="V841" i="4"/>
  <c r="P841" i="4"/>
  <c r="J841" i="4"/>
  <c r="T841" i="4"/>
  <c r="N841" i="4"/>
  <c r="H841" i="4"/>
  <c r="V843" i="4"/>
  <c r="P843" i="4"/>
  <c r="J843" i="4"/>
  <c r="T843" i="4"/>
  <c r="N843" i="4"/>
  <c r="H843" i="4"/>
  <c r="T845" i="4"/>
  <c r="N845" i="4"/>
  <c r="H845" i="4"/>
  <c r="V845" i="4"/>
  <c r="P845" i="4"/>
  <c r="J845" i="4"/>
  <c r="V847" i="4"/>
  <c r="P847" i="4"/>
  <c r="J847" i="4"/>
  <c r="T847" i="4"/>
  <c r="N847" i="4"/>
  <c r="H847" i="4"/>
  <c r="V849" i="4"/>
  <c r="P849" i="4"/>
  <c r="J849" i="4"/>
  <c r="T849" i="4"/>
  <c r="N849" i="4"/>
  <c r="H849" i="4"/>
  <c r="T851" i="4"/>
  <c r="N851" i="4"/>
  <c r="H851" i="4"/>
  <c r="V851" i="4"/>
  <c r="P851" i="4"/>
  <c r="J851" i="4"/>
  <c r="V853" i="4"/>
  <c r="P853" i="4"/>
  <c r="J853" i="4"/>
  <c r="T853" i="4"/>
  <c r="N853" i="4"/>
  <c r="H853" i="4"/>
  <c r="V855" i="4"/>
  <c r="P855" i="4"/>
  <c r="J855" i="4"/>
  <c r="T855" i="4"/>
  <c r="N855" i="4"/>
  <c r="H855" i="4"/>
  <c r="T857" i="4"/>
  <c r="N857" i="4"/>
  <c r="H857" i="4"/>
  <c r="V857" i="4"/>
  <c r="P857" i="4"/>
  <c r="J857" i="4"/>
  <c r="V859" i="4"/>
  <c r="P859" i="4"/>
  <c r="J859" i="4"/>
  <c r="T859" i="4"/>
  <c r="N859" i="4"/>
  <c r="H859" i="4"/>
  <c r="V861" i="4"/>
  <c r="P861" i="4"/>
  <c r="J861" i="4"/>
  <c r="T861" i="4"/>
  <c r="N861" i="4"/>
  <c r="H861" i="4"/>
  <c r="T863" i="4"/>
  <c r="N863" i="4"/>
  <c r="H863" i="4"/>
  <c r="V863" i="4"/>
  <c r="P863" i="4"/>
  <c r="J863" i="4"/>
  <c r="V865" i="4"/>
  <c r="P865" i="4"/>
  <c r="J865" i="4"/>
  <c r="T865" i="4"/>
  <c r="N865" i="4"/>
  <c r="H865" i="4"/>
  <c r="V867" i="4"/>
  <c r="P867" i="4"/>
  <c r="J867" i="4"/>
  <c r="T867" i="4"/>
  <c r="N867" i="4"/>
  <c r="H867" i="4"/>
  <c r="T869" i="4"/>
  <c r="N869" i="4"/>
  <c r="H869" i="4"/>
  <c r="V869" i="4"/>
  <c r="P869" i="4"/>
  <c r="J869" i="4"/>
  <c r="V871" i="4"/>
  <c r="P871" i="4"/>
  <c r="J871" i="4"/>
  <c r="T871" i="4"/>
  <c r="N871" i="4"/>
  <c r="H871" i="4"/>
  <c r="V873" i="4"/>
  <c r="P873" i="4"/>
  <c r="J873" i="4"/>
  <c r="T873" i="4"/>
  <c r="N873" i="4"/>
  <c r="H873" i="4"/>
  <c r="T875" i="4"/>
  <c r="N875" i="4"/>
  <c r="H875" i="4"/>
  <c r="V875" i="4"/>
  <c r="P875" i="4"/>
  <c r="J875" i="4"/>
  <c r="V877" i="4"/>
  <c r="P877" i="4"/>
  <c r="J877" i="4"/>
  <c r="T877" i="4"/>
  <c r="N877" i="4"/>
  <c r="H877" i="4"/>
  <c r="T879" i="4"/>
  <c r="N879" i="4"/>
  <c r="V879" i="4"/>
  <c r="P879" i="4"/>
  <c r="J879" i="4"/>
  <c r="H879" i="4"/>
  <c r="V881" i="4"/>
  <c r="P881" i="4"/>
  <c r="J881" i="4"/>
  <c r="T881" i="4"/>
  <c r="N881" i="4"/>
  <c r="H881" i="4"/>
  <c r="V883" i="4"/>
  <c r="P883" i="4"/>
  <c r="J883" i="4"/>
  <c r="T883" i="4"/>
  <c r="N883" i="4"/>
  <c r="H883" i="4"/>
  <c r="T885" i="4"/>
  <c r="N885" i="4"/>
  <c r="H885" i="4"/>
  <c r="V885" i="4"/>
  <c r="P885" i="4"/>
  <c r="J885" i="4"/>
  <c r="V887" i="4"/>
  <c r="P887" i="4"/>
  <c r="J887" i="4"/>
  <c r="T887" i="4"/>
  <c r="N887" i="4"/>
  <c r="H887" i="4"/>
  <c r="V889" i="4"/>
  <c r="P889" i="4"/>
  <c r="J889" i="4"/>
  <c r="T889" i="4"/>
  <c r="N889" i="4"/>
  <c r="H889" i="4"/>
  <c r="T891" i="4"/>
  <c r="N891" i="4"/>
  <c r="H891" i="4"/>
  <c r="V891" i="4"/>
  <c r="P891" i="4"/>
  <c r="J891" i="4"/>
  <c r="V893" i="4"/>
  <c r="P893" i="4"/>
  <c r="J893" i="4"/>
  <c r="T893" i="4"/>
  <c r="N893" i="4"/>
  <c r="H893" i="4"/>
  <c r="V895" i="4"/>
  <c r="P895" i="4"/>
  <c r="J895" i="4"/>
  <c r="T895" i="4"/>
  <c r="N895" i="4"/>
  <c r="H895" i="4"/>
  <c r="T897" i="4"/>
  <c r="N897" i="4"/>
  <c r="H897" i="4"/>
  <c r="V897" i="4"/>
  <c r="P897" i="4"/>
  <c r="J897" i="4"/>
  <c r="V899" i="4"/>
  <c r="P899" i="4"/>
  <c r="J899" i="4"/>
  <c r="T899" i="4"/>
  <c r="N899" i="4"/>
  <c r="H899" i="4"/>
  <c r="V901" i="4"/>
  <c r="P901" i="4"/>
  <c r="J901" i="4"/>
  <c r="T901" i="4"/>
  <c r="N901" i="4"/>
  <c r="H901" i="4"/>
  <c r="T903" i="4"/>
  <c r="N903" i="4"/>
  <c r="H903" i="4"/>
  <c r="V903" i="4"/>
  <c r="P903" i="4"/>
  <c r="J903" i="4"/>
  <c r="V905" i="4"/>
  <c r="P905" i="4"/>
  <c r="J905" i="4"/>
  <c r="T905" i="4"/>
  <c r="N905" i="4"/>
  <c r="H905" i="4"/>
  <c r="V907" i="4"/>
  <c r="P907" i="4"/>
  <c r="J907" i="4"/>
  <c r="T907" i="4"/>
  <c r="N907" i="4"/>
  <c r="H907" i="4"/>
  <c r="T909" i="4"/>
  <c r="N909" i="4"/>
  <c r="H909" i="4"/>
  <c r="V909" i="4"/>
  <c r="P909" i="4"/>
  <c r="J909" i="4"/>
  <c r="V911" i="4"/>
  <c r="P911" i="4"/>
  <c r="J911" i="4"/>
  <c r="T911" i="4"/>
  <c r="N911" i="4"/>
  <c r="H911" i="4"/>
  <c r="V913" i="4"/>
  <c r="P913" i="4"/>
  <c r="J913" i="4"/>
  <c r="T913" i="4"/>
  <c r="N913" i="4"/>
  <c r="H913" i="4"/>
  <c r="T915" i="4"/>
  <c r="N915" i="4"/>
  <c r="H915" i="4"/>
  <c r="V915" i="4"/>
  <c r="P915" i="4"/>
  <c r="J915" i="4"/>
  <c r="V917" i="4"/>
  <c r="P917" i="4"/>
  <c r="J917" i="4"/>
  <c r="T917" i="4"/>
  <c r="N917" i="4"/>
  <c r="H917" i="4"/>
  <c r="V919" i="4"/>
  <c r="P919" i="4"/>
  <c r="J919" i="4"/>
  <c r="T919" i="4"/>
  <c r="N919" i="4"/>
  <c r="H919" i="4"/>
  <c r="T921" i="4"/>
  <c r="N921" i="4"/>
  <c r="H921" i="4"/>
  <c r="V921" i="4"/>
  <c r="P921" i="4"/>
  <c r="J921" i="4"/>
  <c r="V923" i="4"/>
  <c r="P923" i="4"/>
  <c r="J923" i="4"/>
  <c r="T923" i="4"/>
  <c r="N923" i="4"/>
  <c r="H923" i="4"/>
  <c r="V925" i="4"/>
  <c r="P925" i="4"/>
  <c r="J925" i="4"/>
  <c r="T925" i="4"/>
  <c r="N925" i="4"/>
  <c r="H925" i="4"/>
  <c r="T927" i="4"/>
  <c r="N927" i="4"/>
  <c r="H927" i="4"/>
  <c r="V927" i="4"/>
  <c r="P927" i="4"/>
  <c r="J927" i="4"/>
  <c r="V929" i="4"/>
  <c r="P929" i="4"/>
  <c r="J929" i="4"/>
  <c r="T929" i="4"/>
  <c r="N929" i="4"/>
  <c r="H929" i="4"/>
  <c r="V931" i="4"/>
  <c r="P931" i="4"/>
  <c r="J931" i="4"/>
  <c r="T931" i="4"/>
  <c r="N931" i="4"/>
  <c r="H931" i="4"/>
  <c r="T933" i="4"/>
  <c r="N933" i="4"/>
  <c r="H933" i="4"/>
  <c r="V933" i="4"/>
  <c r="P933" i="4"/>
  <c r="J933" i="4"/>
  <c r="V935" i="4"/>
  <c r="P935" i="4"/>
  <c r="J935" i="4"/>
  <c r="T935" i="4"/>
  <c r="N935" i="4"/>
  <c r="H935" i="4"/>
  <c r="V937" i="4"/>
  <c r="P937" i="4"/>
  <c r="J937" i="4"/>
  <c r="T937" i="4"/>
  <c r="N937" i="4"/>
  <c r="H937" i="4"/>
  <c r="T939" i="4"/>
  <c r="N939" i="4"/>
  <c r="H939" i="4"/>
  <c r="V939" i="4"/>
  <c r="P939" i="4"/>
  <c r="J939" i="4"/>
  <c r="V941" i="4"/>
  <c r="P941" i="4"/>
  <c r="J941" i="4"/>
  <c r="T941" i="4"/>
  <c r="N941" i="4"/>
  <c r="H941" i="4"/>
  <c r="V943" i="4"/>
  <c r="P943" i="4"/>
  <c r="J943" i="4"/>
  <c r="T943" i="4"/>
  <c r="N943" i="4"/>
  <c r="H943" i="4"/>
  <c r="T945" i="4"/>
  <c r="N945" i="4"/>
  <c r="H945" i="4"/>
  <c r="V945" i="4"/>
  <c r="P945" i="4"/>
  <c r="J945" i="4"/>
  <c r="V947" i="4"/>
  <c r="P947" i="4"/>
  <c r="J947" i="4"/>
  <c r="T947" i="4"/>
  <c r="N947" i="4"/>
  <c r="H947" i="4"/>
  <c r="V949" i="4"/>
  <c r="P949" i="4"/>
  <c r="J949" i="4"/>
  <c r="T949" i="4"/>
  <c r="N949" i="4"/>
  <c r="H949" i="4"/>
  <c r="T951" i="4"/>
  <c r="N951" i="4"/>
  <c r="H951" i="4"/>
  <c r="V951" i="4"/>
  <c r="P951" i="4"/>
  <c r="J951" i="4"/>
  <c r="V953" i="4"/>
  <c r="P953" i="4"/>
  <c r="J953" i="4"/>
  <c r="T953" i="4"/>
  <c r="N953" i="4"/>
  <c r="H953" i="4"/>
  <c r="V955" i="4"/>
  <c r="P955" i="4"/>
  <c r="J955" i="4"/>
  <c r="T955" i="4"/>
  <c r="N955" i="4"/>
  <c r="H955" i="4"/>
  <c r="T957" i="4"/>
  <c r="N957" i="4"/>
  <c r="H957" i="4"/>
  <c r="V957" i="4"/>
  <c r="P957" i="4"/>
  <c r="J957" i="4"/>
  <c r="V959" i="4"/>
  <c r="P959" i="4"/>
  <c r="J959" i="4"/>
  <c r="T959" i="4"/>
  <c r="N959" i="4"/>
  <c r="H959" i="4"/>
  <c r="V961" i="4"/>
  <c r="P961" i="4"/>
  <c r="J961" i="4"/>
  <c r="T961" i="4"/>
  <c r="N961" i="4"/>
  <c r="H961" i="4"/>
  <c r="T963" i="4"/>
  <c r="N963" i="4"/>
  <c r="H963" i="4"/>
  <c r="V963" i="4"/>
  <c r="P963" i="4"/>
  <c r="J963" i="4"/>
  <c r="V965" i="4"/>
  <c r="P965" i="4"/>
  <c r="J965" i="4"/>
  <c r="T965" i="4"/>
  <c r="N965" i="4"/>
  <c r="H965" i="4"/>
  <c r="T967" i="4"/>
  <c r="N967" i="4"/>
  <c r="H967" i="4"/>
  <c r="V967" i="4"/>
  <c r="P967" i="4"/>
  <c r="J967" i="4"/>
  <c r="V969" i="4"/>
  <c r="P969" i="4"/>
  <c r="J969" i="4"/>
  <c r="T969" i="4"/>
  <c r="N969" i="4"/>
  <c r="H969" i="4"/>
  <c r="V971" i="4"/>
  <c r="P971" i="4"/>
  <c r="J971" i="4"/>
  <c r="T971" i="4"/>
  <c r="N971" i="4"/>
  <c r="H971" i="4"/>
  <c r="T973" i="4"/>
  <c r="N973" i="4"/>
  <c r="H973" i="4"/>
  <c r="V973" i="4"/>
  <c r="P973" i="4"/>
  <c r="J973" i="4"/>
  <c r="V975" i="4"/>
  <c r="P975" i="4"/>
  <c r="J975" i="4"/>
  <c r="T975" i="4"/>
  <c r="N975" i="4"/>
  <c r="H975" i="4"/>
  <c r="V977" i="4"/>
  <c r="P977" i="4"/>
  <c r="J977" i="4"/>
  <c r="T977" i="4"/>
  <c r="N977" i="4"/>
  <c r="H977" i="4"/>
  <c r="T979" i="4"/>
  <c r="N979" i="4"/>
  <c r="H979" i="4"/>
  <c r="V979" i="4"/>
  <c r="P979" i="4"/>
  <c r="J979" i="4"/>
  <c r="V981" i="4"/>
  <c r="P981" i="4"/>
  <c r="J981" i="4"/>
  <c r="T981" i="4"/>
  <c r="N981" i="4"/>
  <c r="H981" i="4"/>
  <c r="V983" i="4"/>
  <c r="P983" i="4"/>
  <c r="J983" i="4"/>
  <c r="T983" i="4"/>
  <c r="N983" i="4"/>
  <c r="H983" i="4"/>
  <c r="T985" i="4"/>
  <c r="N985" i="4"/>
  <c r="H985" i="4"/>
  <c r="V985" i="4"/>
  <c r="P985" i="4"/>
  <c r="J985" i="4"/>
  <c r="V987" i="4"/>
  <c r="P987" i="4"/>
  <c r="J987" i="4"/>
  <c r="T987" i="4"/>
  <c r="N987" i="4"/>
  <c r="H987" i="4"/>
  <c r="V989" i="4"/>
  <c r="P989" i="4"/>
  <c r="J989" i="4"/>
  <c r="T989" i="4"/>
  <c r="N989" i="4"/>
  <c r="H989" i="4"/>
  <c r="T991" i="4"/>
  <c r="N991" i="4"/>
  <c r="H991" i="4"/>
  <c r="V991" i="4"/>
  <c r="P991" i="4"/>
  <c r="J991" i="4"/>
  <c r="V993" i="4"/>
  <c r="P993" i="4"/>
  <c r="J993" i="4"/>
  <c r="T993" i="4"/>
  <c r="N993" i="4"/>
  <c r="H993" i="4"/>
  <c r="V995" i="4"/>
  <c r="P995" i="4"/>
  <c r="J995" i="4"/>
  <c r="T995" i="4"/>
  <c r="N995" i="4"/>
  <c r="H995" i="4"/>
  <c r="T997" i="4"/>
  <c r="N997" i="4"/>
  <c r="H997" i="4"/>
  <c r="V997" i="4"/>
  <c r="P997" i="4"/>
  <c r="J997" i="4"/>
  <c r="V999" i="4"/>
  <c r="P999" i="4"/>
  <c r="J999" i="4"/>
  <c r="T999" i="4"/>
  <c r="N999" i="4"/>
  <c r="H999" i="4"/>
  <c r="V1001" i="4"/>
  <c r="P1001" i="4"/>
  <c r="J1001" i="4"/>
  <c r="T1001" i="4"/>
  <c r="N1001" i="4"/>
  <c r="H1001" i="4"/>
  <c r="T1003" i="4"/>
  <c r="N1003" i="4"/>
  <c r="H1003" i="4"/>
  <c r="V1003" i="4"/>
  <c r="P1003" i="4"/>
  <c r="J1003" i="4"/>
  <c r="V1005" i="4"/>
  <c r="P1005" i="4"/>
  <c r="J1005" i="4"/>
  <c r="T1005" i="4"/>
  <c r="N1005" i="4"/>
  <c r="H1005" i="4"/>
  <c r="V1007" i="4"/>
  <c r="P1007" i="4"/>
  <c r="J1007" i="4"/>
  <c r="T1007" i="4"/>
  <c r="N1007" i="4"/>
  <c r="H1007" i="4"/>
  <c r="T1009" i="4"/>
  <c r="N1009" i="4"/>
  <c r="H1009" i="4"/>
  <c r="V1009" i="4"/>
  <c r="P1009" i="4"/>
  <c r="J1009" i="4"/>
  <c r="V1011" i="4"/>
  <c r="P1011" i="4"/>
  <c r="J1011" i="4"/>
  <c r="T1011" i="4"/>
  <c r="N1011" i="4"/>
  <c r="H1011" i="4"/>
  <c r="V1013" i="4"/>
  <c r="P1013" i="4"/>
  <c r="J1013" i="4"/>
  <c r="T1013" i="4"/>
  <c r="N1013" i="4"/>
  <c r="H1013" i="4"/>
  <c r="T1015" i="4"/>
  <c r="N1015" i="4"/>
  <c r="H1015" i="4"/>
  <c r="V1015" i="4"/>
  <c r="P1015" i="4"/>
  <c r="J1015" i="4"/>
  <c r="V1017" i="4"/>
  <c r="P1017" i="4"/>
  <c r="J1017" i="4"/>
  <c r="T1017" i="4"/>
  <c r="N1017" i="4"/>
  <c r="H1017" i="4"/>
  <c r="V1019" i="4"/>
  <c r="P1019" i="4"/>
  <c r="J1019" i="4"/>
  <c r="T1019" i="4"/>
  <c r="N1019" i="4"/>
  <c r="H1019" i="4"/>
  <c r="T1021" i="4"/>
  <c r="N1021" i="4"/>
  <c r="H1021" i="4"/>
  <c r="V1021" i="4"/>
  <c r="P1021" i="4"/>
  <c r="J1021" i="4"/>
  <c r="V1023" i="4"/>
  <c r="P1023" i="4"/>
  <c r="J1023" i="4"/>
  <c r="T1023" i="4"/>
  <c r="N1023" i="4"/>
  <c r="H1023" i="4"/>
  <c r="V1025" i="4"/>
  <c r="P1025" i="4"/>
  <c r="J1025" i="4"/>
  <c r="T1025" i="4"/>
  <c r="N1025" i="4"/>
  <c r="H1025" i="4"/>
  <c r="T1027" i="4"/>
  <c r="N1027" i="4"/>
  <c r="H1027" i="4"/>
  <c r="V1027" i="4"/>
  <c r="P1027" i="4"/>
  <c r="J1027" i="4"/>
  <c r="V1029" i="4"/>
  <c r="P1029" i="4"/>
  <c r="J1029" i="4"/>
  <c r="T1029" i="4"/>
  <c r="N1029" i="4"/>
  <c r="H1029" i="4"/>
  <c r="V1031" i="4"/>
  <c r="P1031" i="4"/>
  <c r="J1031" i="4"/>
  <c r="T1031" i="4"/>
  <c r="N1031" i="4"/>
  <c r="H1031" i="4"/>
  <c r="T1033" i="4"/>
  <c r="N1033" i="4"/>
  <c r="H1033" i="4"/>
  <c r="V1033" i="4"/>
  <c r="P1033" i="4"/>
  <c r="J1033" i="4"/>
  <c r="V1035" i="4"/>
  <c r="P1035" i="4"/>
  <c r="J1035" i="4"/>
  <c r="T1035" i="4"/>
  <c r="N1035" i="4"/>
  <c r="H1035" i="4"/>
  <c r="V1037" i="4"/>
  <c r="P1037" i="4"/>
  <c r="J1037" i="4"/>
  <c r="T1037" i="4"/>
  <c r="N1037" i="4"/>
  <c r="H1037" i="4"/>
  <c r="T1039" i="4"/>
  <c r="N1039" i="4"/>
  <c r="H1039" i="4"/>
  <c r="V1039" i="4"/>
  <c r="P1039" i="4"/>
  <c r="J1039" i="4"/>
  <c r="V1041" i="4"/>
  <c r="P1041" i="4"/>
  <c r="J1041" i="4"/>
  <c r="T1041" i="4"/>
  <c r="N1041" i="4"/>
  <c r="H1041" i="4"/>
  <c r="V1043" i="4"/>
  <c r="P1043" i="4"/>
  <c r="J1043" i="4"/>
  <c r="T1043" i="4"/>
  <c r="N1043" i="4"/>
  <c r="H1043" i="4"/>
  <c r="T1045" i="4"/>
  <c r="V1045" i="4"/>
  <c r="N1045" i="4"/>
  <c r="H1045" i="4"/>
  <c r="P1045" i="4"/>
  <c r="J1045" i="4"/>
  <c r="V1047" i="4"/>
  <c r="P1047" i="4"/>
  <c r="J1047" i="4"/>
  <c r="T1047" i="4"/>
  <c r="N1047" i="4"/>
  <c r="H1047" i="4"/>
  <c r="V1049" i="4"/>
  <c r="P1049" i="4"/>
  <c r="J1049" i="4"/>
  <c r="N1049" i="4"/>
  <c r="T1049" i="4"/>
  <c r="H1049" i="4"/>
  <c r="T1051" i="4"/>
  <c r="N1051" i="4"/>
  <c r="H1051" i="4"/>
  <c r="V1051" i="4"/>
  <c r="J1051" i="4"/>
  <c r="P1051" i="4"/>
  <c r="V1053" i="4"/>
  <c r="P1053" i="4"/>
  <c r="J1053" i="4"/>
  <c r="T1053" i="4"/>
  <c r="N1053" i="4"/>
  <c r="H1053" i="4"/>
  <c r="V1055" i="4"/>
  <c r="P1055" i="4"/>
  <c r="J1055" i="4"/>
  <c r="H1055" i="4"/>
  <c r="N1055" i="4"/>
  <c r="T1055" i="4"/>
  <c r="T1057" i="4"/>
  <c r="N1057" i="4"/>
  <c r="H1057" i="4"/>
  <c r="V1057" i="4"/>
  <c r="J1057" i="4"/>
  <c r="P1057" i="4"/>
  <c r="V1059" i="4"/>
  <c r="P1059" i="4"/>
  <c r="J1059" i="4"/>
  <c r="T1059" i="4"/>
  <c r="N1059" i="4"/>
  <c r="H1059" i="4"/>
  <c r="V1061" i="4"/>
  <c r="P1061" i="4"/>
  <c r="J1061" i="4"/>
  <c r="H1061" i="4"/>
  <c r="N1061" i="4"/>
  <c r="T1061" i="4"/>
  <c r="T1063" i="4"/>
  <c r="N1063" i="4"/>
  <c r="H1063" i="4"/>
  <c r="V1063" i="4"/>
  <c r="J1063" i="4"/>
  <c r="P1063" i="4"/>
  <c r="V1065" i="4"/>
  <c r="P1065" i="4"/>
  <c r="J1065" i="4"/>
  <c r="T1065" i="4"/>
  <c r="N1065" i="4"/>
  <c r="H1065" i="4"/>
  <c r="V1067" i="4"/>
  <c r="P1067" i="4"/>
  <c r="J1067" i="4"/>
  <c r="H1067" i="4"/>
  <c r="N1067" i="4"/>
  <c r="T1067" i="4"/>
  <c r="T1069" i="4"/>
  <c r="N1069" i="4"/>
  <c r="H1069" i="4"/>
  <c r="V1069" i="4"/>
  <c r="J1069" i="4"/>
  <c r="P1069" i="4"/>
  <c r="V1071" i="4"/>
  <c r="P1071" i="4"/>
  <c r="J1071" i="4"/>
  <c r="T1071" i="4"/>
  <c r="N1071" i="4"/>
  <c r="H1071" i="4"/>
  <c r="V1073" i="4"/>
  <c r="P1073" i="4"/>
  <c r="J1073" i="4"/>
  <c r="H1073" i="4"/>
  <c r="N1073" i="4"/>
  <c r="T1073" i="4"/>
  <c r="T1075" i="4"/>
  <c r="N1075" i="4"/>
  <c r="H1075" i="4"/>
  <c r="V1075" i="4"/>
  <c r="J1075" i="4"/>
  <c r="P1075" i="4"/>
  <c r="V1077" i="4"/>
  <c r="P1077" i="4"/>
  <c r="J1077" i="4"/>
  <c r="T1077" i="4"/>
  <c r="N1077" i="4"/>
  <c r="H1077" i="4"/>
  <c r="V1079" i="4"/>
  <c r="P1079" i="4"/>
  <c r="J1079" i="4"/>
  <c r="H1079" i="4"/>
  <c r="N1079" i="4"/>
  <c r="T1079" i="4"/>
  <c r="T1081" i="4"/>
  <c r="N1081" i="4"/>
  <c r="H1081" i="4"/>
  <c r="V1081" i="4"/>
  <c r="J1081" i="4"/>
  <c r="P1081" i="4"/>
  <c r="V1083" i="4"/>
  <c r="P1083" i="4"/>
  <c r="J1083" i="4"/>
  <c r="T1083" i="4"/>
  <c r="N1083" i="4"/>
  <c r="H1083" i="4"/>
  <c r="V1085" i="4"/>
  <c r="P1085" i="4"/>
  <c r="J1085" i="4"/>
  <c r="H1085" i="4"/>
  <c r="N1085" i="4"/>
  <c r="T1085" i="4"/>
  <c r="T1087" i="4"/>
  <c r="N1087" i="4"/>
  <c r="H1087" i="4"/>
  <c r="V1087" i="4"/>
  <c r="J1087" i="4"/>
  <c r="P1087" i="4"/>
  <c r="V1089" i="4"/>
  <c r="P1089" i="4"/>
  <c r="J1089" i="4"/>
  <c r="T1089" i="4"/>
  <c r="N1089" i="4"/>
  <c r="H1089" i="4"/>
  <c r="V1091" i="4"/>
  <c r="P1091" i="4"/>
  <c r="J1091" i="4"/>
  <c r="H1091" i="4"/>
  <c r="N1091" i="4"/>
  <c r="T1091" i="4"/>
  <c r="T1093" i="4"/>
  <c r="N1093" i="4"/>
  <c r="H1093" i="4"/>
  <c r="V1093" i="4"/>
  <c r="J1093" i="4"/>
  <c r="P1093" i="4"/>
  <c r="V1095" i="4"/>
  <c r="P1095" i="4"/>
  <c r="J1095" i="4"/>
  <c r="T1095" i="4"/>
  <c r="N1095" i="4"/>
  <c r="H1095" i="4"/>
  <c r="V1097" i="4"/>
  <c r="P1097" i="4"/>
  <c r="T1097" i="4"/>
  <c r="J1097" i="4"/>
  <c r="H1097" i="4"/>
  <c r="N1097" i="4"/>
  <c r="T1099" i="4"/>
  <c r="N1099" i="4"/>
  <c r="H1099" i="4"/>
  <c r="J1099" i="4"/>
  <c r="P1099" i="4"/>
  <c r="V1099" i="4"/>
  <c r="V1101" i="4"/>
  <c r="P1101" i="4"/>
  <c r="J1101" i="4"/>
  <c r="T1101" i="4"/>
  <c r="N1101" i="4"/>
  <c r="H1101" i="4"/>
  <c r="V1103" i="4"/>
  <c r="P1103" i="4"/>
  <c r="J1103" i="4"/>
  <c r="N1103" i="4"/>
  <c r="T1103" i="4"/>
  <c r="H1103" i="4"/>
  <c r="T1105" i="4"/>
  <c r="N1105" i="4"/>
  <c r="H1105" i="4"/>
  <c r="J1105" i="4"/>
  <c r="P1105" i="4"/>
  <c r="V1105" i="4"/>
  <c r="V1107" i="4"/>
  <c r="P1107" i="4"/>
  <c r="J1107" i="4"/>
  <c r="T1107" i="4"/>
  <c r="N1107" i="4"/>
  <c r="H1107" i="4"/>
  <c r="V1109" i="4"/>
  <c r="P1109" i="4"/>
  <c r="J1109" i="4"/>
  <c r="N1109" i="4"/>
  <c r="T1109" i="4"/>
  <c r="H1109" i="4"/>
  <c r="T1111" i="4"/>
  <c r="N1111" i="4"/>
  <c r="H1111" i="4"/>
  <c r="J1111" i="4"/>
  <c r="P1111" i="4"/>
  <c r="V1111" i="4"/>
  <c r="V1113" i="4"/>
  <c r="P1113" i="4"/>
  <c r="J1113" i="4"/>
  <c r="T1113" i="4"/>
  <c r="N1113" i="4"/>
  <c r="H1113" i="4"/>
  <c r="V1115" i="4"/>
  <c r="P1115" i="4"/>
  <c r="J1115" i="4"/>
  <c r="N1115" i="4"/>
  <c r="T1115" i="4"/>
  <c r="H1115" i="4"/>
  <c r="T1117" i="4"/>
  <c r="N1117" i="4"/>
  <c r="H1117" i="4"/>
  <c r="J1117" i="4"/>
  <c r="P1117" i="4"/>
  <c r="V1117" i="4"/>
  <c r="V1119" i="4"/>
  <c r="P1119" i="4"/>
  <c r="J1119" i="4"/>
  <c r="T1119" i="4"/>
  <c r="N1119" i="4"/>
  <c r="H1119" i="4"/>
  <c r="V1121" i="4"/>
  <c r="P1121" i="4"/>
  <c r="J1121" i="4"/>
  <c r="N1121" i="4"/>
  <c r="T1121" i="4"/>
  <c r="H1121" i="4"/>
  <c r="T1123" i="4"/>
  <c r="N1123" i="4"/>
  <c r="H1123" i="4"/>
  <c r="J1123" i="4"/>
  <c r="P1123" i="4"/>
  <c r="V1123" i="4"/>
  <c r="V1125" i="4"/>
  <c r="P1125" i="4"/>
  <c r="J1125" i="4"/>
  <c r="T1125" i="4"/>
  <c r="N1125" i="4"/>
  <c r="H1125" i="4"/>
  <c r="V1127" i="4"/>
  <c r="P1127" i="4"/>
  <c r="J1127" i="4"/>
  <c r="N1127" i="4"/>
  <c r="T1127" i="4"/>
  <c r="H1127" i="4"/>
  <c r="T1129" i="4"/>
  <c r="N1129" i="4"/>
  <c r="H1129" i="4"/>
  <c r="J1129" i="4"/>
  <c r="P1129" i="4"/>
  <c r="V1129" i="4"/>
  <c r="V1131" i="4"/>
  <c r="P1131" i="4"/>
  <c r="J1131" i="4"/>
  <c r="T1131" i="4"/>
  <c r="N1131" i="4"/>
  <c r="H1131" i="4"/>
  <c r="V1133" i="4"/>
  <c r="P1133" i="4"/>
  <c r="J1133" i="4"/>
  <c r="N1133" i="4"/>
  <c r="T1133" i="4"/>
  <c r="H1133" i="4"/>
  <c r="T1135" i="4"/>
  <c r="N1135" i="4"/>
  <c r="H1135" i="4"/>
  <c r="J1135" i="4"/>
  <c r="P1135" i="4"/>
  <c r="V1135" i="4"/>
  <c r="V1137" i="4"/>
  <c r="P1137" i="4"/>
  <c r="J1137" i="4"/>
  <c r="T1137" i="4"/>
  <c r="N1137" i="4"/>
  <c r="H1137" i="4"/>
  <c r="V1139" i="4"/>
  <c r="P1139" i="4"/>
  <c r="J1139" i="4"/>
  <c r="N1139" i="4"/>
  <c r="T1139" i="4"/>
  <c r="H1139" i="4"/>
  <c r="T1141" i="4"/>
  <c r="N1141" i="4"/>
  <c r="H1141" i="4"/>
  <c r="J1141" i="4"/>
  <c r="P1141" i="4"/>
  <c r="V1141" i="4"/>
  <c r="V1143" i="4"/>
  <c r="P1143" i="4"/>
  <c r="J1143" i="4"/>
  <c r="T1143" i="4"/>
  <c r="N1143" i="4"/>
  <c r="H1143" i="4"/>
  <c r="V1145" i="4"/>
  <c r="P1145" i="4"/>
  <c r="J1145" i="4"/>
  <c r="N1145" i="4"/>
  <c r="T1145" i="4"/>
  <c r="H1145" i="4"/>
  <c r="T1147" i="4"/>
  <c r="N1147" i="4"/>
  <c r="H1147" i="4"/>
  <c r="J1147" i="4"/>
  <c r="P1147" i="4"/>
  <c r="V1147" i="4"/>
  <c r="V1149" i="4"/>
  <c r="P1149" i="4"/>
  <c r="J1149" i="4"/>
  <c r="T1149" i="4"/>
  <c r="N1149" i="4"/>
  <c r="H1149" i="4"/>
  <c r="V1151" i="4"/>
  <c r="P1151" i="4"/>
  <c r="J1151" i="4"/>
  <c r="N1151" i="4"/>
  <c r="T1151" i="4"/>
  <c r="H1151" i="4"/>
  <c r="T1153" i="4"/>
  <c r="N1153" i="4"/>
  <c r="H1153" i="4"/>
  <c r="J1153" i="4"/>
  <c r="P1153" i="4"/>
  <c r="V1153" i="4"/>
  <c r="V1155" i="4"/>
  <c r="P1155" i="4"/>
  <c r="J1155" i="4"/>
  <c r="T1155" i="4"/>
  <c r="N1155" i="4"/>
  <c r="H1155" i="4"/>
  <c r="V1157" i="4"/>
  <c r="P1157" i="4"/>
  <c r="J1157" i="4"/>
  <c r="N1157" i="4"/>
  <c r="T1157" i="4"/>
  <c r="H1157" i="4"/>
  <c r="T1159" i="4"/>
  <c r="N1159" i="4"/>
  <c r="H1159" i="4"/>
  <c r="J1159" i="4"/>
  <c r="P1159" i="4"/>
  <c r="V1159" i="4"/>
  <c r="V1161" i="4"/>
  <c r="P1161" i="4"/>
  <c r="J1161" i="4"/>
  <c r="T1161" i="4"/>
  <c r="N1161" i="4"/>
  <c r="H1161" i="4"/>
  <c r="V1163" i="4"/>
  <c r="P1163" i="4"/>
  <c r="J1163" i="4"/>
  <c r="N1163" i="4"/>
  <c r="T1163" i="4"/>
  <c r="H1163" i="4"/>
  <c r="V1165" i="4"/>
  <c r="P1165" i="4"/>
  <c r="J1165" i="4"/>
  <c r="T1165" i="4"/>
  <c r="N1165" i="4"/>
  <c r="H1165" i="4"/>
  <c r="V1167" i="4"/>
  <c r="P1167" i="4"/>
  <c r="J1167" i="4"/>
  <c r="T1167" i="4"/>
  <c r="H1167" i="4"/>
  <c r="N1167" i="4"/>
  <c r="T1169" i="4"/>
  <c r="N1169" i="4"/>
  <c r="H1169" i="4"/>
  <c r="J1169" i="4"/>
  <c r="P1169" i="4"/>
  <c r="V1169" i="4"/>
  <c r="V1171" i="4"/>
  <c r="P1171" i="4"/>
  <c r="J1171" i="4"/>
  <c r="T1171" i="4"/>
  <c r="N1171" i="4"/>
  <c r="H1171" i="4"/>
  <c r="V1173" i="4"/>
  <c r="P1173" i="4"/>
  <c r="J1173" i="4"/>
  <c r="H1173" i="4"/>
  <c r="N1173" i="4"/>
  <c r="T1173" i="4"/>
  <c r="T1175" i="4"/>
  <c r="N1175" i="4"/>
  <c r="H1175" i="4"/>
  <c r="V1175" i="4"/>
  <c r="J1175" i="4"/>
  <c r="P1175" i="4"/>
  <c r="V1177" i="4"/>
  <c r="P1177" i="4"/>
  <c r="J1177" i="4"/>
  <c r="T1177" i="4"/>
  <c r="N1177" i="4"/>
  <c r="H1177" i="4"/>
  <c r="V1179" i="4"/>
  <c r="P1179" i="4"/>
  <c r="J1179" i="4"/>
  <c r="H1179" i="4"/>
  <c r="N1179" i="4"/>
  <c r="T1179" i="4"/>
  <c r="T1181" i="4"/>
  <c r="N1181" i="4"/>
  <c r="H1181" i="4"/>
  <c r="V1181" i="4"/>
  <c r="J1181" i="4"/>
  <c r="P1181" i="4"/>
  <c r="V1183" i="4"/>
  <c r="P1183" i="4"/>
  <c r="J1183" i="4"/>
  <c r="T1183" i="4"/>
  <c r="N1183" i="4"/>
  <c r="H1183" i="4"/>
  <c r="V1185" i="4"/>
  <c r="P1185" i="4"/>
  <c r="J1185" i="4"/>
  <c r="H1185" i="4"/>
  <c r="N1185" i="4"/>
  <c r="T1185" i="4"/>
  <c r="T1187" i="4"/>
  <c r="N1187" i="4"/>
  <c r="H1187" i="4"/>
  <c r="V1187" i="4"/>
  <c r="J1187" i="4"/>
  <c r="P1187" i="4"/>
  <c r="V1189" i="4"/>
  <c r="P1189" i="4"/>
  <c r="J1189" i="4"/>
  <c r="T1189" i="4"/>
  <c r="N1189" i="4"/>
  <c r="H1189" i="4"/>
  <c r="V1191" i="4"/>
  <c r="P1191" i="4"/>
  <c r="J1191" i="4"/>
  <c r="H1191" i="4"/>
  <c r="N1191" i="4"/>
  <c r="T1191" i="4"/>
  <c r="T1193" i="4"/>
  <c r="N1193" i="4"/>
  <c r="H1193" i="4"/>
  <c r="V1193" i="4"/>
  <c r="J1193" i="4"/>
  <c r="P1193" i="4"/>
  <c r="V1195" i="4"/>
  <c r="P1195" i="4"/>
  <c r="J1195" i="4"/>
  <c r="T1195" i="4"/>
  <c r="N1195" i="4"/>
  <c r="H1195" i="4"/>
  <c r="V1197" i="4"/>
  <c r="P1197" i="4"/>
  <c r="J1197" i="4"/>
  <c r="H1197" i="4"/>
  <c r="N1197" i="4"/>
  <c r="T1197" i="4"/>
  <c r="T1199" i="4"/>
  <c r="N1199" i="4"/>
  <c r="H1199" i="4"/>
  <c r="V1199" i="4"/>
  <c r="J1199" i="4"/>
  <c r="P1199" i="4"/>
  <c r="V1201" i="4"/>
  <c r="P1201" i="4"/>
  <c r="J1201" i="4"/>
  <c r="T1201" i="4"/>
  <c r="N1201" i="4"/>
  <c r="H1201" i="4"/>
  <c r="V1203" i="4"/>
  <c r="P1203" i="4"/>
  <c r="J1203" i="4"/>
  <c r="H1203" i="4"/>
  <c r="N1203" i="4"/>
  <c r="T1203" i="4"/>
  <c r="T1205" i="4"/>
  <c r="N1205" i="4"/>
  <c r="H1205" i="4"/>
  <c r="V1205" i="4"/>
  <c r="J1205" i="4"/>
  <c r="P1205" i="4"/>
  <c r="V1207" i="4"/>
  <c r="P1207" i="4"/>
  <c r="J1207" i="4"/>
  <c r="T1207" i="4"/>
  <c r="N1207" i="4"/>
  <c r="H1207" i="4"/>
  <c r="V1209" i="4"/>
  <c r="P1209" i="4"/>
  <c r="J1209" i="4"/>
  <c r="H1209" i="4"/>
  <c r="N1209" i="4"/>
  <c r="T1209" i="4"/>
  <c r="T1211" i="4"/>
  <c r="N1211" i="4"/>
  <c r="H1211" i="4"/>
  <c r="V1211" i="4"/>
  <c r="J1211" i="4"/>
  <c r="P1211" i="4"/>
  <c r="V1213" i="4"/>
  <c r="P1213" i="4"/>
  <c r="J1213" i="4"/>
  <c r="T1213" i="4"/>
  <c r="N1213" i="4"/>
  <c r="H1213" i="4"/>
  <c r="V1215" i="4"/>
  <c r="P1215" i="4"/>
  <c r="J1215" i="4"/>
  <c r="H1215" i="4"/>
  <c r="N1215" i="4"/>
  <c r="T1215" i="4"/>
  <c r="T1217" i="4"/>
  <c r="N1217" i="4"/>
  <c r="H1217" i="4"/>
  <c r="V1217" i="4"/>
  <c r="J1217" i="4"/>
  <c r="P1217" i="4"/>
  <c r="V1219" i="4"/>
  <c r="P1219" i="4"/>
  <c r="J1219" i="4"/>
  <c r="T1219" i="4"/>
  <c r="N1219" i="4"/>
  <c r="H1219" i="4"/>
  <c r="V1221" i="4"/>
  <c r="P1221" i="4"/>
  <c r="J1221" i="4"/>
  <c r="H1221" i="4"/>
  <c r="N1221" i="4"/>
  <c r="T1221" i="4"/>
  <c r="T1223" i="4"/>
  <c r="N1223" i="4"/>
  <c r="H1223" i="4"/>
  <c r="V1223" i="4"/>
  <c r="J1223" i="4"/>
  <c r="P1223" i="4"/>
  <c r="V1225" i="4"/>
  <c r="P1225" i="4"/>
  <c r="J1225" i="4"/>
  <c r="T1225" i="4"/>
  <c r="N1225" i="4"/>
  <c r="H1225" i="4"/>
  <c r="V1227" i="4"/>
  <c r="P1227" i="4"/>
  <c r="J1227" i="4"/>
  <c r="H1227" i="4"/>
  <c r="N1227" i="4"/>
  <c r="T1227" i="4"/>
  <c r="T1229" i="4"/>
  <c r="N1229" i="4"/>
  <c r="H1229" i="4"/>
  <c r="V1229" i="4"/>
  <c r="J1229" i="4"/>
  <c r="P1229" i="4"/>
  <c r="V1231" i="4"/>
  <c r="P1231" i="4"/>
  <c r="T1231" i="4"/>
  <c r="N1231" i="4"/>
  <c r="H1231" i="4"/>
  <c r="J1231" i="4"/>
  <c r="V1233" i="4"/>
  <c r="P1233" i="4"/>
  <c r="J1233" i="4"/>
  <c r="H1233" i="4"/>
  <c r="N1233" i="4"/>
  <c r="T1233" i="4"/>
  <c r="T1235" i="4"/>
  <c r="N1235" i="4"/>
  <c r="H1235" i="4"/>
  <c r="P1235" i="4"/>
  <c r="V1235" i="4"/>
  <c r="J1235" i="4"/>
  <c r="V1237" i="4"/>
  <c r="P1237" i="4"/>
  <c r="J1237" i="4"/>
  <c r="T1237" i="4"/>
  <c r="N1237" i="4"/>
  <c r="H1237" i="4"/>
  <c r="V1239" i="4"/>
  <c r="P1239" i="4"/>
  <c r="J1239" i="4"/>
  <c r="H1239" i="4"/>
  <c r="N1239" i="4"/>
  <c r="T1239" i="4"/>
  <c r="T1241" i="4"/>
  <c r="N1241" i="4"/>
  <c r="H1241" i="4"/>
  <c r="P1241" i="4"/>
  <c r="V1241" i="4"/>
  <c r="J1241" i="4"/>
  <c r="V1243" i="4"/>
  <c r="P1243" i="4"/>
  <c r="J1243" i="4"/>
  <c r="T1243" i="4"/>
  <c r="N1243" i="4"/>
  <c r="H1243" i="4"/>
  <c r="V1245" i="4"/>
  <c r="P1245" i="4"/>
  <c r="J1245" i="4"/>
  <c r="H1245" i="4"/>
  <c r="N1245" i="4"/>
  <c r="T1245" i="4"/>
  <c r="T1247" i="4"/>
  <c r="N1247" i="4"/>
  <c r="H1247" i="4"/>
  <c r="P1247" i="4"/>
  <c r="V1247" i="4"/>
  <c r="J1247" i="4"/>
  <c r="V1249" i="4"/>
  <c r="P1249" i="4"/>
  <c r="J1249" i="4"/>
  <c r="T1249" i="4"/>
  <c r="N1249" i="4"/>
  <c r="H1249" i="4"/>
  <c r="V1251" i="4"/>
  <c r="P1251" i="4"/>
  <c r="J1251" i="4"/>
  <c r="H1251" i="4"/>
  <c r="N1251" i="4"/>
  <c r="T1251" i="4"/>
  <c r="T1253" i="4"/>
  <c r="N1253" i="4"/>
  <c r="H1253" i="4"/>
  <c r="P1253" i="4"/>
  <c r="V1253" i="4"/>
  <c r="J1253" i="4"/>
  <c r="V1255" i="4"/>
  <c r="P1255" i="4"/>
  <c r="J1255" i="4"/>
  <c r="T1255" i="4"/>
  <c r="N1255" i="4"/>
  <c r="H1255" i="4"/>
  <c r="N1257" i="4"/>
  <c r="T1257" i="4"/>
  <c r="J1257" i="4"/>
  <c r="H1257" i="4"/>
  <c r="P1257" i="4"/>
  <c r="V1257" i="4"/>
  <c r="T1259" i="4"/>
  <c r="N1259" i="4"/>
  <c r="H1259" i="4"/>
  <c r="V1259" i="4"/>
  <c r="P1259" i="4"/>
  <c r="J1259" i="4"/>
  <c r="V1261" i="4"/>
  <c r="P1261" i="4"/>
  <c r="J1261" i="4"/>
  <c r="H1261" i="4"/>
  <c r="N1261" i="4"/>
  <c r="T1261" i="4"/>
  <c r="N1263" i="4"/>
  <c r="T1263" i="4"/>
  <c r="J1263" i="4"/>
  <c r="H1263" i="4"/>
  <c r="P1263" i="4"/>
  <c r="V1263" i="4"/>
  <c r="T1265" i="4"/>
  <c r="N1265" i="4"/>
  <c r="H1265" i="4"/>
  <c r="V1265" i="4"/>
  <c r="P1265" i="4"/>
  <c r="J1265" i="4"/>
  <c r="V1267" i="4"/>
  <c r="P1267" i="4"/>
  <c r="J1267" i="4"/>
  <c r="H1267" i="4"/>
  <c r="N1267" i="4"/>
  <c r="T1267" i="4"/>
  <c r="N1269" i="4"/>
  <c r="T1269" i="4"/>
  <c r="J1269" i="4"/>
  <c r="H1269" i="4"/>
  <c r="P1269" i="4"/>
  <c r="V1269" i="4"/>
  <c r="T1271" i="4"/>
  <c r="N1271" i="4"/>
  <c r="H1271" i="4"/>
  <c r="V1271" i="4"/>
  <c r="P1271" i="4"/>
  <c r="J1271" i="4"/>
  <c r="V1273" i="4"/>
  <c r="P1273" i="4"/>
  <c r="J1273" i="4"/>
  <c r="H1273" i="4"/>
  <c r="N1273" i="4"/>
  <c r="T1273" i="4"/>
  <c r="N1275" i="4"/>
  <c r="T1275" i="4"/>
  <c r="J1275" i="4"/>
  <c r="H1275" i="4"/>
  <c r="P1275" i="4"/>
  <c r="V1275" i="4"/>
  <c r="T1277" i="4"/>
  <c r="N1277" i="4"/>
  <c r="H1277" i="4"/>
  <c r="V1277" i="4"/>
  <c r="P1277" i="4"/>
  <c r="J1277" i="4"/>
  <c r="V1279" i="4"/>
  <c r="P1279" i="4"/>
  <c r="J1279" i="4"/>
  <c r="H1279" i="4"/>
  <c r="N1279" i="4"/>
  <c r="T1279" i="4"/>
  <c r="N1281" i="4"/>
  <c r="T1281" i="4"/>
  <c r="J1281" i="4"/>
  <c r="H1281" i="4"/>
  <c r="P1281" i="4"/>
  <c r="V1281" i="4"/>
  <c r="T1283" i="4"/>
  <c r="N1283" i="4"/>
  <c r="H1283" i="4"/>
  <c r="V1283" i="4"/>
  <c r="P1283" i="4"/>
  <c r="J1283" i="4"/>
  <c r="V1285" i="4"/>
  <c r="P1285" i="4"/>
  <c r="J1285" i="4"/>
  <c r="H1285" i="4"/>
  <c r="N1285" i="4"/>
  <c r="T1285" i="4"/>
  <c r="T1287" i="4"/>
  <c r="V1287" i="4"/>
  <c r="N1287" i="4"/>
  <c r="J1287" i="4"/>
  <c r="H1287" i="4"/>
  <c r="P1287" i="4"/>
  <c r="V1289" i="4"/>
  <c r="P1289" i="4"/>
  <c r="J1289" i="4"/>
  <c r="T1289" i="4"/>
  <c r="N1289" i="4"/>
  <c r="H1289" i="4"/>
  <c r="V1291" i="4"/>
  <c r="P1291" i="4"/>
  <c r="J1291" i="4"/>
  <c r="N1291" i="4"/>
  <c r="T1291" i="4"/>
  <c r="H1291" i="4"/>
  <c r="T1293" i="4"/>
  <c r="N1293" i="4"/>
  <c r="H1293" i="4"/>
  <c r="V1293" i="4"/>
  <c r="P1293" i="4"/>
  <c r="J1293" i="4"/>
  <c r="V1295" i="4"/>
  <c r="P1295" i="4"/>
  <c r="J1295" i="4"/>
  <c r="T1295" i="4"/>
  <c r="N1295" i="4"/>
  <c r="H1295" i="4"/>
  <c r="V1297" i="4"/>
  <c r="P1297" i="4"/>
  <c r="J1297" i="4"/>
  <c r="N1297" i="4"/>
  <c r="T1297" i="4"/>
  <c r="H1297" i="4"/>
  <c r="T1299" i="4"/>
  <c r="N1299" i="4"/>
  <c r="H1299" i="4"/>
  <c r="V1299" i="4"/>
  <c r="P1299" i="4"/>
  <c r="J1299" i="4"/>
  <c r="V1301" i="4"/>
  <c r="P1301" i="4"/>
  <c r="J1301" i="4"/>
  <c r="T1301" i="4"/>
  <c r="N1301" i="4"/>
  <c r="H1301" i="4"/>
  <c r="V1303" i="4"/>
  <c r="P1303" i="4"/>
  <c r="J1303" i="4"/>
  <c r="N1303" i="4"/>
  <c r="T1303" i="4"/>
  <c r="H1303" i="4"/>
  <c r="T1305" i="4"/>
  <c r="N1305" i="4"/>
  <c r="H1305" i="4"/>
  <c r="V1305" i="4"/>
  <c r="P1305" i="4"/>
  <c r="J1305" i="4"/>
  <c r="V1307" i="4"/>
  <c r="P1307" i="4"/>
  <c r="J1307" i="4"/>
  <c r="T1307" i="4"/>
  <c r="N1307" i="4"/>
  <c r="H1307" i="4"/>
  <c r="V1309" i="4"/>
  <c r="P1309" i="4"/>
  <c r="J1309" i="4"/>
  <c r="N1309" i="4"/>
  <c r="T1309" i="4"/>
  <c r="H1309" i="4"/>
  <c r="T1311" i="4"/>
  <c r="N1311" i="4"/>
  <c r="H1311" i="4"/>
  <c r="V1311" i="4"/>
  <c r="P1311" i="4"/>
  <c r="J1311" i="4"/>
  <c r="V1313" i="4"/>
  <c r="P1313" i="4"/>
  <c r="J1313" i="4"/>
  <c r="T1313" i="4"/>
  <c r="N1313" i="4"/>
  <c r="H1313" i="4"/>
  <c r="T1315" i="4"/>
  <c r="J1315" i="4"/>
  <c r="P1315" i="4"/>
  <c r="H1315" i="4"/>
  <c r="V1315" i="4"/>
  <c r="N1315" i="4"/>
  <c r="T1317" i="4"/>
  <c r="N1317" i="4"/>
  <c r="H1317" i="4"/>
  <c r="J1317" i="4"/>
  <c r="P1317" i="4"/>
  <c r="V1317" i="4"/>
  <c r="V1319" i="4"/>
  <c r="P1319" i="4"/>
  <c r="J1319" i="4"/>
  <c r="T1319" i="4"/>
  <c r="H1319" i="4"/>
  <c r="N1319" i="4"/>
  <c r="T1321" i="4"/>
  <c r="J1321" i="4"/>
  <c r="P1321" i="4"/>
  <c r="H1321" i="4"/>
  <c r="V1321" i="4"/>
  <c r="N1321" i="4"/>
  <c r="T1323" i="4"/>
  <c r="N1323" i="4"/>
  <c r="H1323" i="4"/>
  <c r="J1323" i="4"/>
  <c r="P1323" i="4"/>
  <c r="V1323" i="4"/>
  <c r="V1325" i="4"/>
  <c r="P1325" i="4"/>
  <c r="J1325" i="4"/>
  <c r="H1325" i="4"/>
  <c r="T1325" i="4"/>
  <c r="N1325" i="4"/>
  <c r="T1327" i="4"/>
  <c r="J1327" i="4"/>
  <c r="P1327" i="4"/>
  <c r="N1327" i="4"/>
  <c r="V1327" i="4"/>
  <c r="H1327" i="4"/>
  <c r="T1329" i="4"/>
  <c r="N1329" i="4"/>
  <c r="H1329" i="4"/>
  <c r="J1329" i="4"/>
  <c r="P1329" i="4"/>
  <c r="V1329" i="4"/>
  <c r="V1331" i="4"/>
  <c r="P1331" i="4"/>
  <c r="J1331" i="4"/>
  <c r="H1331" i="4"/>
  <c r="N1331" i="4"/>
  <c r="T1331" i="4"/>
  <c r="T1333" i="4"/>
  <c r="J1333" i="4"/>
  <c r="P1333" i="4"/>
  <c r="H1333" i="4"/>
  <c r="N1333" i="4"/>
  <c r="V1333" i="4"/>
  <c r="T1335" i="4"/>
  <c r="N1335" i="4"/>
  <c r="H1335" i="4"/>
  <c r="J1335" i="4"/>
  <c r="P1335" i="4"/>
  <c r="V1335" i="4"/>
  <c r="V1337" i="4"/>
  <c r="P1337" i="4"/>
  <c r="J1337" i="4"/>
  <c r="H1337" i="4"/>
  <c r="N1337" i="4"/>
  <c r="T1337" i="4"/>
  <c r="T1339" i="4"/>
  <c r="J1339" i="4"/>
  <c r="P1339" i="4"/>
  <c r="H1339" i="4"/>
  <c r="N1339" i="4"/>
  <c r="V1339" i="4"/>
  <c r="T1341" i="4"/>
  <c r="N1341" i="4"/>
  <c r="H1341" i="4"/>
  <c r="J1341" i="4"/>
  <c r="P1341" i="4"/>
  <c r="V1341" i="4"/>
  <c r="V1343" i="4"/>
  <c r="P1343" i="4"/>
  <c r="J1343" i="4"/>
  <c r="H1343" i="4"/>
  <c r="T1343" i="4"/>
  <c r="N1343" i="4"/>
  <c r="T1345" i="4"/>
  <c r="J1345" i="4"/>
  <c r="P1345" i="4"/>
  <c r="N1345" i="4"/>
  <c r="V1345" i="4"/>
  <c r="H1345" i="4"/>
  <c r="T1348" i="4"/>
  <c r="N1348" i="4"/>
  <c r="H1348" i="4"/>
  <c r="J1348" i="4"/>
  <c r="P1348" i="4"/>
  <c r="V1348" i="4"/>
  <c r="H8" i="4"/>
  <c r="H14" i="4"/>
  <c r="H20" i="4"/>
  <c r="H420" i="4"/>
  <c r="V428" i="4"/>
  <c r="J468" i="4"/>
  <c r="J522" i="4"/>
  <c r="AG49" i="16"/>
  <c r="AG58" i="16"/>
  <c r="Y49" i="16"/>
  <c r="W232" i="4" l="1"/>
  <c r="W405" i="4"/>
  <c r="W333" i="4"/>
  <c r="W297" i="4"/>
  <c r="W130" i="4"/>
  <c r="W11" i="4"/>
  <c r="W202" i="4"/>
  <c r="W161" i="4"/>
  <c r="W275" i="4"/>
  <c r="W251" i="4"/>
  <c r="W101" i="4"/>
  <c r="W323" i="4"/>
  <c r="W299" i="4"/>
  <c r="W133" i="4"/>
  <c r="W13" i="4"/>
  <c r="W369" i="4"/>
  <c r="W541" i="4"/>
  <c r="W535" i="4"/>
  <c r="W529" i="4"/>
  <c r="W517" i="4"/>
  <c r="W511" i="4"/>
  <c r="W505" i="4"/>
  <c r="W493" i="4"/>
  <c r="W469" i="4"/>
  <c r="W445" i="4"/>
  <c r="W409" i="4"/>
  <c r="W403" i="4"/>
  <c r="W385" i="4"/>
  <c r="W361" i="4"/>
  <c r="W349" i="4"/>
  <c r="W325" i="4"/>
  <c r="W301" i="4"/>
  <c r="W277" i="4"/>
  <c r="W271" i="4"/>
  <c r="W259" i="4"/>
  <c r="W247" i="4"/>
  <c r="W197" i="4"/>
  <c r="W449" i="4"/>
  <c r="W287" i="4"/>
  <c r="W263" i="4"/>
  <c r="W239" i="4"/>
  <c r="W413" i="4"/>
  <c r="W365" i="4"/>
  <c r="W335" i="4"/>
  <c r="W311" i="4"/>
  <c r="W77" i="4"/>
  <c r="W99" i="4"/>
  <c r="W274" i="4"/>
  <c r="W395" i="4"/>
  <c r="W227" i="4"/>
  <c r="W169" i="4"/>
  <c r="W109" i="4"/>
  <c r="C1350" i="4"/>
  <c r="W315" i="4"/>
  <c r="W256" i="4"/>
  <c r="W220" i="4"/>
  <c r="W497" i="4"/>
  <c r="W473" i="4"/>
  <c r="W443" i="4"/>
  <c r="W173" i="4"/>
  <c r="W154" i="4"/>
  <c r="W39" i="4"/>
  <c r="W415" i="4"/>
  <c r="D1350" i="4"/>
  <c r="W419" i="4"/>
  <c r="W257" i="4"/>
  <c r="W233" i="4"/>
  <c r="W203" i="4"/>
  <c r="W244" i="4"/>
  <c r="W281" i="4"/>
  <c r="W245" i="4"/>
  <c r="W209" i="4"/>
  <c r="W142" i="4"/>
  <c r="W1334" i="4"/>
  <c r="W1328" i="4"/>
  <c r="W1280" i="4"/>
  <c r="W1256" i="4"/>
  <c r="W1229" i="4"/>
  <c r="W1217" i="4"/>
  <c r="W1193" i="4"/>
  <c r="W1181" i="4"/>
  <c r="W1091" i="4"/>
  <c r="W638" i="4"/>
  <c r="W596" i="4"/>
  <c r="W554" i="4"/>
  <c r="W410" i="4"/>
  <c r="W344" i="4"/>
  <c r="W272" i="4"/>
  <c r="W236" i="4"/>
  <c r="W166" i="4"/>
  <c r="W1288" i="4"/>
  <c r="W622" i="4"/>
  <c r="W616" i="4"/>
  <c r="W610" i="4"/>
  <c r="W604" i="4"/>
  <c r="W598" i="4"/>
  <c r="W592" i="4"/>
  <c r="W586" i="4"/>
  <c r="W580" i="4"/>
  <c r="W550" i="4"/>
  <c r="W544" i="4"/>
  <c r="W538" i="4"/>
  <c r="W532" i="4"/>
  <c r="W526" i="4"/>
  <c r="W192" i="4"/>
  <c r="W120" i="4"/>
  <c r="W48" i="4"/>
  <c r="W118" i="4"/>
  <c r="W199" i="4"/>
  <c r="W163" i="4"/>
  <c r="W127" i="4"/>
  <c r="W91" i="4"/>
  <c r="W55" i="4"/>
  <c r="W7" i="4"/>
  <c r="W282" i="4"/>
  <c r="W500" i="4"/>
  <c r="W470" i="4"/>
  <c r="W440" i="4"/>
  <c r="W1348" i="4"/>
  <c r="W1329" i="4"/>
  <c r="W1287" i="4"/>
  <c r="W1281" i="4"/>
  <c r="W1275" i="4"/>
  <c r="W1269" i="4"/>
  <c r="W1263" i="4"/>
  <c r="W1257" i="4"/>
  <c r="W1251" i="4"/>
  <c r="W1245" i="4"/>
  <c r="W1239" i="4"/>
  <c r="W1233" i="4"/>
  <c r="W1227" i="4"/>
  <c r="W1173" i="4"/>
  <c r="W1026" i="4"/>
  <c r="W780" i="4"/>
  <c r="W540" i="4"/>
  <c r="W525" i="4"/>
  <c r="W513" i="4"/>
  <c r="W501" i="4"/>
  <c r="W489" i="4"/>
  <c r="W477" i="4"/>
  <c r="W465" i="4"/>
  <c r="W453" i="4"/>
  <c r="W441" i="4"/>
  <c r="W393" i="4"/>
  <c r="W321" i="4"/>
  <c r="W309" i="4"/>
  <c r="W285" i="4"/>
  <c r="W353" i="4"/>
  <c r="W329" i="4"/>
  <c r="W293" i="4"/>
  <c r="W377" i="4"/>
  <c r="W347" i="4"/>
  <c r="W317" i="4"/>
  <c r="W41" i="4"/>
  <c r="W455" i="4"/>
  <c r="W425" i="4"/>
  <c r="W269" i="4"/>
  <c r="W215" i="4"/>
  <c r="W15" i="4"/>
  <c r="W87" i="4"/>
  <c r="W499" i="4"/>
  <c r="W487" i="4"/>
  <c r="W463" i="4"/>
  <c r="W439" i="4"/>
  <c r="W427" i="4"/>
  <c r="W421" i="4"/>
  <c r="W397" i="4"/>
  <c r="W379" i="4"/>
  <c r="W367" i="4"/>
  <c r="W343" i="4"/>
  <c r="W319" i="4"/>
  <c r="W307" i="4"/>
  <c r="W295" i="4"/>
  <c r="W229" i="4"/>
  <c r="W223" i="4"/>
  <c r="W211" i="4"/>
  <c r="W125" i="4"/>
  <c r="W479" i="4"/>
  <c r="W407" i="4"/>
  <c r="W383" i="4"/>
  <c r="W437" i="4"/>
  <c r="W221" i="4"/>
  <c r="W193" i="4"/>
  <c r="W157" i="4"/>
  <c r="W401" i="4"/>
  <c r="W341" i="4"/>
  <c r="W164" i="4"/>
  <c r="W116" i="4"/>
  <c r="W200" i="4"/>
  <c r="W152" i="4"/>
  <c r="W104" i="4"/>
  <c r="W158" i="4"/>
  <c r="W194" i="4"/>
  <c r="W170" i="4"/>
  <c r="W122" i="4"/>
  <c r="W98" i="4"/>
  <c r="W97" i="4"/>
  <c r="W63" i="4"/>
  <c r="W10" i="4"/>
  <c r="W85" i="4"/>
  <c r="W17" i="4"/>
  <c r="W61" i="4"/>
  <c r="W29" i="4"/>
  <c r="W51" i="4"/>
  <c r="W70" i="4"/>
  <c r="W82" i="4"/>
  <c r="W22" i="4"/>
  <c r="W68" i="4"/>
  <c r="W20" i="4"/>
  <c r="W86" i="4"/>
  <c r="W32" i="4"/>
  <c r="W62" i="4"/>
  <c r="W50" i="4"/>
  <c r="W26" i="4"/>
  <c r="W628" i="4"/>
  <c r="W574" i="4"/>
  <c r="W1305" i="4"/>
  <c r="W1212" i="4"/>
  <c r="W1068" i="4"/>
  <c r="W999" i="4"/>
  <c r="W915" i="4"/>
  <c r="W837" i="4"/>
  <c r="W714" i="4"/>
  <c r="W651" i="4"/>
  <c r="W591" i="4"/>
  <c r="W1313" i="4"/>
  <c r="W1208" i="4"/>
  <c r="W1139" i="4"/>
  <c r="W1043" i="4"/>
  <c r="W935" i="4"/>
  <c r="W746" i="4"/>
  <c r="W110" i="4"/>
  <c r="D21" i="9"/>
  <c r="E13" i="9" s="1"/>
  <c r="U1351" i="4"/>
  <c r="W430" i="4"/>
  <c r="W424" i="4"/>
  <c r="W418" i="4"/>
  <c r="W185" i="4"/>
  <c r="W132" i="4"/>
  <c r="W113" i="4"/>
  <c r="W60" i="4"/>
  <c r="W824" i="4"/>
  <c r="W794" i="4"/>
  <c r="W764" i="4"/>
  <c r="W494" i="4"/>
  <c r="W464" i="4"/>
  <c r="W434" i="4"/>
  <c r="W1170" i="4"/>
  <c r="W1137" i="4"/>
  <c r="W1125" i="4"/>
  <c r="W423" i="4"/>
  <c r="W414" i="4"/>
  <c r="W402" i="4"/>
  <c r="W390" i="4"/>
  <c r="W378" i="4"/>
  <c r="W366" i="4"/>
  <c r="W354" i="4"/>
  <c r="W342" i="4"/>
  <c r="W330" i="4"/>
  <c r="W318" i="4"/>
  <c r="W306" i="4"/>
  <c r="W294" i="4"/>
  <c r="W273" i="4"/>
  <c r="W264" i="4"/>
  <c r="W246" i="4"/>
  <c r="W228" i="4"/>
  <c r="W210" i="4"/>
  <c r="W172" i="4"/>
  <c r="W148" i="4"/>
  <c r="W129" i="4"/>
  <c r="W100" i="4"/>
  <c r="W76" i="4"/>
  <c r="W52" i="4"/>
  <c r="W33" i="4"/>
  <c r="W9" i="4"/>
  <c r="W1166" i="4"/>
  <c r="W1136" i="4"/>
  <c r="W1109" i="4"/>
  <c r="W1088" i="4"/>
  <c r="W1064" i="4"/>
  <c r="W1022" i="4"/>
  <c r="W995" i="4"/>
  <c r="W971" i="4"/>
  <c r="W956" i="4"/>
  <c r="W929" i="4"/>
  <c r="W902" i="4"/>
  <c r="W875" i="4"/>
  <c r="W815" i="4"/>
  <c r="W791" i="4"/>
  <c r="W773" i="4"/>
  <c r="W722" i="4"/>
  <c r="W689" i="4"/>
  <c r="W656" i="4"/>
  <c r="W626" i="4"/>
  <c r="W602" i="4"/>
  <c r="W572" i="4"/>
  <c r="W545" i="4"/>
  <c r="W515" i="4"/>
  <c r="W356" i="4"/>
  <c r="W326" i="4"/>
  <c r="W296" i="4"/>
  <c r="W248" i="4"/>
  <c r="W159" i="4"/>
  <c r="W75" i="4"/>
  <c r="W1341" i="4"/>
  <c r="W1335" i="4"/>
  <c r="W1323" i="4"/>
  <c r="W1317" i="4"/>
  <c r="W1095" i="4"/>
  <c r="W1083" i="4"/>
  <c r="W276" i="4"/>
  <c r="W854" i="4"/>
  <c r="W800" i="4"/>
  <c r="W770" i="4"/>
  <c r="W452" i="4"/>
  <c r="W422" i="4"/>
  <c r="W178" i="4"/>
  <c r="W191" i="4"/>
  <c r="W167" i="4"/>
  <c r="W143" i="4"/>
  <c r="W119" i="4"/>
  <c r="W95" i="4"/>
  <c r="W71" i="4"/>
  <c r="W47" i="4"/>
  <c r="W23" i="4"/>
  <c r="W1271" i="4"/>
  <c r="W866" i="4"/>
  <c r="W836" i="4"/>
  <c r="W758" i="4"/>
  <c r="W506" i="4"/>
  <c r="W476" i="4"/>
  <c r="W416" i="4"/>
  <c r="W49" i="4"/>
  <c r="R1347" i="4"/>
  <c r="L1347" i="4"/>
  <c r="F1347" i="4"/>
  <c r="W1322" i="4"/>
  <c r="W1244" i="4"/>
  <c r="W371" i="4"/>
  <c r="W305" i="4"/>
  <c r="W562" i="4"/>
  <c r="W750" i="4"/>
  <c r="W1293" i="4"/>
  <c r="W1194" i="4"/>
  <c r="W963" i="4"/>
  <c r="W903" i="4"/>
  <c r="W861" i="4"/>
  <c r="W813" i="4"/>
  <c r="W765" i="4"/>
  <c r="W699" i="4"/>
  <c r="W639" i="4"/>
  <c r="W579" i="4"/>
  <c r="W1238" i="4"/>
  <c r="W1295" i="4"/>
  <c r="W1115" i="4"/>
  <c r="W989" i="4"/>
  <c r="W821" i="4"/>
  <c r="W1345" i="4"/>
  <c r="W1339" i="4"/>
  <c r="W1333" i="4"/>
  <c r="W1327" i="4"/>
  <c r="W1321" i="4"/>
  <c r="W1315" i="4"/>
  <c r="W1309" i="4"/>
  <c r="W1303" i="4"/>
  <c r="W1297" i="4"/>
  <c r="W1291" i="4"/>
  <c r="W1285" i="4"/>
  <c r="W1279" i="4"/>
  <c r="W1273" i="4"/>
  <c r="W1267" i="4"/>
  <c r="W1261" i="4"/>
  <c r="W1159" i="4"/>
  <c r="W1153" i="4"/>
  <c r="W1147" i="4"/>
  <c r="W1141" i="4"/>
  <c r="W1135" i="4"/>
  <c r="W1129" i="4"/>
  <c r="W1123" i="4"/>
  <c r="W1117" i="4"/>
  <c r="W1111" i="4"/>
  <c r="W1105" i="4"/>
  <c r="W1099" i="4"/>
  <c r="W1093" i="4"/>
  <c r="W1087" i="4"/>
  <c r="W1081" i="4"/>
  <c r="W1075" i="4"/>
  <c r="W1069" i="4"/>
  <c r="W1063" i="4"/>
  <c r="W1057" i="4"/>
  <c r="W1051" i="4"/>
  <c r="W1045" i="4"/>
  <c r="W1039" i="4"/>
  <c r="W1033" i="4"/>
  <c r="W1027" i="4"/>
  <c r="W1021" i="4"/>
  <c r="W1015" i="4"/>
  <c r="W1009" i="4"/>
  <c r="W1003" i="4"/>
  <c r="W997" i="4"/>
  <c r="W991" i="4"/>
  <c r="W985" i="4"/>
  <c r="W979" i="4"/>
  <c r="W973" i="4"/>
  <c r="W967" i="4"/>
  <c r="W961" i="4"/>
  <c r="W955" i="4"/>
  <c r="W949" i="4"/>
  <c r="W943" i="4"/>
  <c r="W937" i="4"/>
  <c r="W931" i="4"/>
  <c r="W925" i="4"/>
  <c r="W919" i="4"/>
  <c r="W913" i="4"/>
  <c r="W907" i="4"/>
  <c r="W901" i="4"/>
  <c r="W895" i="4"/>
  <c r="W889" i="4"/>
  <c r="W883" i="4"/>
  <c r="W877" i="4"/>
  <c r="W871" i="4"/>
  <c r="W865" i="4"/>
  <c r="W859" i="4"/>
  <c r="W853" i="4"/>
  <c r="W847" i="4"/>
  <c r="W841" i="4"/>
  <c r="W835" i="4"/>
  <c r="W829" i="4"/>
  <c r="W823" i="4"/>
  <c r="W817" i="4"/>
  <c r="W811" i="4"/>
  <c r="W805" i="4"/>
  <c r="W799" i="4"/>
  <c r="W793" i="4"/>
  <c r="W787" i="4"/>
  <c r="W781" i="4"/>
  <c r="W775" i="4"/>
  <c r="W769" i="4"/>
  <c r="W763" i="4"/>
  <c r="W757" i="4"/>
  <c r="W751" i="4"/>
  <c r="W745" i="4"/>
  <c r="W739" i="4"/>
  <c r="W733" i="4"/>
  <c r="W727" i="4"/>
  <c r="W721" i="4"/>
  <c r="W715" i="4"/>
  <c r="W709" i="4"/>
  <c r="W703" i="4"/>
  <c r="W697" i="4"/>
  <c r="W691" i="4"/>
  <c r="W685" i="4"/>
  <c r="W679" i="4"/>
  <c r="W673" i="4"/>
  <c r="W667" i="4"/>
  <c r="W661" i="4"/>
  <c r="W655" i="4"/>
  <c r="W649" i="4"/>
  <c r="W643" i="4"/>
  <c r="W637" i="4"/>
  <c r="W631" i="4"/>
  <c r="W625" i="4"/>
  <c r="W619" i="4"/>
  <c r="W613" i="4"/>
  <c r="W607" i="4"/>
  <c r="W601" i="4"/>
  <c r="W595" i="4"/>
  <c r="W589" i="4"/>
  <c r="W583" i="4"/>
  <c r="W577" i="4"/>
  <c r="W571" i="4"/>
  <c r="W565" i="4"/>
  <c r="W559" i="4"/>
  <c r="W553" i="4"/>
  <c r="W547" i="4"/>
  <c r="W475" i="4"/>
  <c r="W451" i="4"/>
  <c r="W433" i="4"/>
  <c r="W391" i="4"/>
  <c r="W355" i="4"/>
  <c r="W331" i="4"/>
  <c r="W313" i="4"/>
  <c r="W283" i="4"/>
  <c r="W265" i="4"/>
  <c r="W253" i="4"/>
  <c r="W241" i="4"/>
  <c r="W235" i="4"/>
  <c r="W217" i="4"/>
  <c r="W205" i="4"/>
  <c r="W144" i="4"/>
  <c r="W72" i="4"/>
  <c r="W53" i="4"/>
  <c r="W980" i="4"/>
  <c r="W911" i="4"/>
  <c r="W881" i="4"/>
  <c r="W857" i="4"/>
  <c r="W833" i="4"/>
  <c r="W809" i="4"/>
  <c r="W749" i="4"/>
  <c r="W719" i="4"/>
  <c r="W695" i="4"/>
  <c r="W671" i="4"/>
  <c r="W647" i="4"/>
  <c r="W623" i="4"/>
  <c r="W593" i="4"/>
  <c r="W569" i="4"/>
  <c r="W542" i="4"/>
  <c r="W392" i="4"/>
  <c r="W212" i="4"/>
  <c r="W187" i="4"/>
  <c r="W151" i="4"/>
  <c r="W115" i="4"/>
  <c r="W79" i="4"/>
  <c r="W43" i="4"/>
  <c r="W1176" i="4"/>
  <c r="W1164" i="4"/>
  <c r="W1152" i="4"/>
  <c r="W1140" i="4"/>
  <c r="W1110" i="4"/>
  <c r="W1098" i="4"/>
  <c r="W1086" i="4"/>
  <c r="W1074" i="4"/>
  <c r="W1053" i="4"/>
  <c r="W1044" i="4"/>
  <c r="W1032" i="4"/>
  <c r="W1023" i="4"/>
  <c r="W1014" i="4"/>
  <c r="W1002" i="4"/>
  <c r="W990" i="4"/>
  <c r="W978" i="4"/>
  <c r="W966" i="4"/>
  <c r="W954" i="4"/>
  <c r="W942" i="4"/>
  <c r="W930" i="4"/>
  <c r="W918" i="4"/>
  <c r="W906" i="4"/>
  <c r="W894" i="4"/>
  <c r="W885" i="4"/>
  <c r="W876" i="4"/>
  <c r="W864" i="4"/>
  <c r="W852" i="4"/>
  <c r="W840" i="4"/>
  <c r="W828" i="4"/>
  <c r="W816" i="4"/>
  <c r="W804" i="4"/>
  <c r="W792" i="4"/>
  <c r="W777" i="4"/>
  <c r="W768" i="4"/>
  <c r="W756" i="4"/>
  <c r="W744" i="4"/>
  <c r="W729" i="4"/>
  <c r="W720" i="4"/>
  <c r="W711" i="4"/>
  <c r="W702" i="4"/>
  <c r="W690" i="4"/>
  <c r="W675" i="4"/>
  <c r="W666" i="4"/>
  <c r="W654" i="4"/>
  <c r="W642" i="4"/>
  <c r="W630" i="4"/>
  <c r="W618" i="4"/>
  <c r="W606" i="4"/>
  <c r="W594" i="4"/>
  <c r="W582" i="4"/>
  <c r="W570" i="4"/>
  <c r="W558" i="4"/>
  <c r="W549" i="4"/>
  <c r="W537" i="4"/>
  <c r="W528" i="4"/>
  <c r="W510" i="4"/>
  <c r="W498" i="4"/>
  <c r="W486" i="4"/>
  <c r="W474" i="4"/>
  <c r="W456" i="4"/>
  <c r="W444" i="4"/>
  <c r="W432" i="4"/>
  <c r="W420" i="4"/>
  <c r="W381" i="4"/>
  <c r="W1161" i="4"/>
  <c r="W1149" i="4"/>
  <c r="W1107" i="4"/>
  <c r="W429" i="4"/>
  <c r="W417" i="4"/>
  <c r="W384" i="4"/>
  <c r="W267" i="4"/>
  <c r="W255" i="4"/>
  <c r="W243" i="4"/>
  <c r="W231" i="4"/>
  <c r="W219" i="4"/>
  <c r="W207" i="4"/>
  <c r="W196" i="4"/>
  <c r="W177" i="4"/>
  <c r="W153" i="4"/>
  <c r="W124" i="4"/>
  <c r="W105" i="4"/>
  <c r="W81" i="4"/>
  <c r="W57" i="4"/>
  <c r="W28" i="4"/>
  <c r="W4" i="4"/>
  <c r="W1175" i="4"/>
  <c r="W1133" i="4"/>
  <c r="W1106" i="4"/>
  <c r="W1085" i="4"/>
  <c r="W1061" i="4"/>
  <c r="W1040" i="4"/>
  <c r="W1019" i="4"/>
  <c r="W998" i="4"/>
  <c r="W977" i="4"/>
  <c r="W950" i="4"/>
  <c r="W923" i="4"/>
  <c r="W899" i="4"/>
  <c r="W839" i="4"/>
  <c r="W785" i="4"/>
  <c r="W755" i="4"/>
  <c r="W725" i="4"/>
  <c r="W692" i="4"/>
  <c r="W665" i="4"/>
  <c r="W644" i="4"/>
  <c r="W614" i="4"/>
  <c r="W587" i="4"/>
  <c r="W563" i="4"/>
  <c r="W533" i="4"/>
  <c r="W509" i="4"/>
  <c r="W485" i="4"/>
  <c r="W461" i="4"/>
  <c r="W368" i="4"/>
  <c r="W314" i="4"/>
  <c r="W278" i="4"/>
  <c r="W242" i="4"/>
  <c r="W1319" i="4"/>
  <c r="W1268" i="4"/>
  <c r="W1253" i="4"/>
  <c r="W1241" i="4"/>
  <c r="W1220" i="4"/>
  <c r="W1205" i="4"/>
  <c r="W1196" i="4"/>
  <c r="W1178" i="4"/>
  <c r="W1163" i="4"/>
  <c r="W1151" i="4"/>
  <c r="W1130" i="4"/>
  <c r="W1112" i="4"/>
  <c r="W1082" i="4"/>
  <c r="W1025" i="4"/>
  <c r="W1004" i="4"/>
  <c r="W968" i="4"/>
  <c r="W941" i="4"/>
  <c r="W908" i="4"/>
  <c r="W878" i="4"/>
  <c r="W851" i="4"/>
  <c r="W743" i="4"/>
  <c r="W713" i="4"/>
  <c r="W683" i="4"/>
  <c r="W650" i="4"/>
  <c r="W620" i="4"/>
  <c r="W584" i="4"/>
  <c r="W551" i="4"/>
  <c r="W491" i="4"/>
  <c r="W431" i="4"/>
  <c r="W398" i="4"/>
  <c r="W362" i="4"/>
  <c r="W332" i="4"/>
  <c r="W302" i="4"/>
  <c r="W266" i="4"/>
  <c r="W224" i="4"/>
  <c r="W181" i="4"/>
  <c r="R1346" i="4"/>
  <c r="L1346" i="4"/>
  <c r="F1346" i="4"/>
  <c r="W1265" i="4"/>
  <c r="W788" i="4"/>
  <c r="W524" i="4"/>
  <c r="W488" i="4"/>
  <c r="W446" i="4"/>
  <c r="W123" i="4"/>
  <c r="W3" i="4"/>
  <c r="W6" i="4"/>
  <c r="W198" i="4"/>
  <c r="W174" i="4"/>
  <c r="Y56" i="16"/>
  <c r="Y58" i="16"/>
  <c r="W640" i="4"/>
  <c r="W568" i="4"/>
  <c r="W1071" i="4"/>
  <c r="W830" i="4"/>
  <c r="W1299" i="4"/>
  <c r="W1200" i="4"/>
  <c r="W1134" i="4"/>
  <c r="W1011" i="4"/>
  <c r="W951" i="4"/>
  <c r="W873" i="4"/>
  <c r="W801" i="4"/>
  <c r="W741" i="4"/>
  <c r="W678" i="4"/>
  <c r="W615" i="4"/>
  <c r="W555" i="4"/>
  <c r="W357" i="4"/>
  <c r="W1250" i="4"/>
  <c r="W1301" i="4"/>
  <c r="W1160" i="4"/>
  <c r="W1070" i="4"/>
  <c r="W959" i="4"/>
  <c r="W863" i="4"/>
  <c r="W716" i="4"/>
  <c r="W5" i="4"/>
  <c r="W146" i="4"/>
  <c r="D19" i="9"/>
  <c r="Q1351" i="4"/>
  <c r="D20" i="9"/>
  <c r="E12" i="9" s="1"/>
  <c r="S1351" i="4"/>
  <c r="W1225" i="4"/>
  <c r="W1219" i="4"/>
  <c r="W1213" i="4"/>
  <c r="W1207" i="4"/>
  <c r="W1201" i="4"/>
  <c r="W1195" i="4"/>
  <c r="W1189" i="4"/>
  <c r="W1183" i="4"/>
  <c r="W1177" i="4"/>
  <c r="W1171" i="4"/>
  <c r="W1165" i="4"/>
  <c r="W156" i="4"/>
  <c r="W137" i="4"/>
  <c r="W84" i="4"/>
  <c r="W65" i="4"/>
  <c r="W183" i="4"/>
  <c r="W135" i="4"/>
  <c r="W1065" i="4"/>
  <c r="W258" i="4"/>
  <c r="W240" i="4"/>
  <c r="W222" i="4"/>
  <c r="W204" i="4"/>
  <c r="W1046" i="4"/>
  <c r="W848" i="4"/>
  <c r="W752" i="4"/>
  <c r="W482" i="4"/>
  <c r="W1344" i="4"/>
  <c r="W1338" i="4"/>
  <c r="W1332" i="4"/>
  <c r="W1326" i="4"/>
  <c r="W1254" i="4"/>
  <c r="W1248" i="4"/>
  <c r="W1242" i="4"/>
  <c r="W1236" i="4"/>
  <c r="W1230" i="4"/>
  <c r="W1221" i="4"/>
  <c r="W1215" i="4"/>
  <c r="W1209" i="4"/>
  <c r="W1203" i="4"/>
  <c r="W1197" i="4"/>
  <c r="W1191" i="4"/>
  <c r="W1185" i="4"/>
  <c r="W1179" i="4"/>
  <c r="W1167" i="4"/>
  <c r="W1128" i="4"/>
  <c r="W1062" i="4"/>
  <c r="W1047" i="4"/>
  <c r="W1035" i="4"/>
  <c r="W1020" i="4"/>
  <c r="W1005" i="4"/>
  <c r="W993" i="4"/>
  <c r="W981" i="4"/>
  <c r="W969" i="4"/>
  <c r="W957" i="4"/>
  <c r="W945" i="4"/>
  <c r="W933" i="4"/>
  <c r="W921" i="4"/>
  <c r="W909" i="4"/>
  <c r="W897" i="4"/>
  <c r="W882" i="4"/>
  <c r="W867" i="4"/>
  <c r="W855" i="4"/>
  <c r="W843" i="4"/>
  <c r="W831" i="4"/>
  <c r="W819" i="4"/>
  <c r="W807" i="4"/>
  <c r="W795" i="4"/>
  <c r="W783" i="4"/>
  <c r="W771" i="4"/>
  <c r="W759" i="4"/>
  <c r="W747" i="4"/>
  <c r="W738" i="4"/>
  <c r="W723" i="4"/>
  <c r="W708" i="4"/>
  <c r="W693" i="4"/>
  <c r="W681" i="4"/>
  <c r="W669" i="4"/>
  <c r="W657" i="4"/>
  <c r="W645" i="4"/>
  <c r="W633" i="4"/>
  <c r="W621" i="4"/>
  <c r="W609" i="4"/>
  <c r="W597" i="4"/>
  <c r="W585" i="4"/>
  <c r="W573" i="4"/>
  <c r="W561" i="4"/>
  <c r="W546" i="4"/>
  <c r="W534" i="4"/>
  <c r="W519" i="4"/>
  <c r="W507" i="4"/>
  <c r="W495" i="4"/>
  <c r="W483" i="4"/>
  <c r="W471" i="4"/>
  <c r="W459" i="4"/>
  <c r="W447" i="4"/>
  <c r="W435" i="4"/>
  <c r="W426" i="4"/>
  <c r="W411" i="4"/>
  <c r="W399" i="4"/>
  <c r="W387" i="4"/>
  <c r="W375" i="4"/>
  <c r="W363" i="4"/>
  <c r="W351" i="4"/>
  <c r="W339" i="4"/>
  <c r="W327" i="4"/>
  <c r="W303" i="4"/>
  <c r="W291" i="4"/>
  <c r="W279" i="4"/>
  <c r="W1232" i="4"/>
  <c r="W106" i="4"/>
  <c r="W27" i="4"/>
  <c r="W1337" i="4"/>
  <c r="W1331" i="4"/>
  <c r="W1325" i="4"/>
  <c r="W1310" i="4"/>
  <c r="W1304" i="4"/>
  <c r="W1298" i="4"/>
  <c r="W1292" i="4"/>
  <c r="W1274" i="4"/>
  <c r="W1247" i="4"/>
  <c r="W1235" i="4"/>
  <c r="W1223" i="4"/>
  <c r="W1214" i="4"/>
  <c r="W1199" i="4"/>
  <c r="W1187" i="4"/>
  <c r="W1172" i="4"/>
  <c r="W1154" i="4"/>
  <c r="W1127" i="4"/>
  <c r="W1103" i="4"/>
  <c r="W1079" i="4"/>
  <c r="W1055" i="4"/>
  <c r="W1028" i="4"/>
  <c r="W1001" i="4"/>
  <c r="W974" i="4"/>
  <c r="W947" i="4"/>
  <c r="W920" i="4"/>
  <c r="W890" i="4"/>
  <c r="W767" i="4"/>
  <c r="W731" i="4"/>
  <c r="W701" i="4"/>
  <c r="W662" i="4"/>
  <c r="W617" i="4"/>
  <c r="W578" i="4"/>
  <c r="W539" i="4"/>
  <c r="W503" i="4"/>
  <c r="W467" i="4"/>
  <c r="W320" i="4"/>
  <c r="W290" i="4"/>
  <c r="W254" i="4"/>
  <c r="W218" i="4"/>
  <c r="W195" i="4"/>
  <c r="W94" i="4"/>
  <c r="W46" i="4"/>
  <c r="W188" i="4"/>
  <c r="W140" i="4"/>
  <c r="W92" i="4"/>
  <c r="W44" i="4"/>
  <c r="W516" i="4"/>
  <c r="W80" i="4"/>
  <c r="W176" i="4"/>
  <c r="W128" i="4"/>
  <c r="W56" i="4"/>
  <c r="W8" i="4"/>
  <c r="W14" i="4"/>
  <c r="W134" i="4"/>
  <c r="W556" i="4"/>
  <c r="W1059" i="4"/>
  <c r="W860" i="4"/>
  <c r="W1311" i="4"/>
  <c r="W1218" i="4"/>
  <c r="W1182" i="4"/>
  <c r="W1122" i="4"/>
  <c r="W1056" i="4"/>
  <c r="W975" i="4"/>
  <c r="W927" i="4"/>
  <c r="W849" i="4"/>
  <c r="W789" i="4"/>
  <c r="W732" i="4"/>
  <c r="W663" i="4"/>
  <c r="W603" i="4"/>
  <c r="W345" i="4"/>
  <c r="V1350" i="4"/>
  <c r="D13" i="9" s="1"/>
  <c r="W1307" i="4"/>
  <c r="W1016" i="4"/>
  <c r="W905" i="4"/>
  <c r="W680" i="4"/>
  <c r="W182" i="4"/>
  <c r="W38" i="4"/>
  <c r="D27" i="9"/>
  <c r="E5" i="9" s="1"/>
  <c r="T1346" i="4"/>
  <c r="N1346" i="4"/>
  <c r="H1346" i="4"/>
  <c r="J1346" i="4"/>
  <c r="P1346" i="4"/>
  <c r="V1346" i="4"/>
  <c r="W1255" i="4"/>
  <c r="W1249" i="4"/>
  <c r="W1243" i="4"/>
  <c r="W1237" i="4"/>
  <c r="W1231" i="4"/>
  <c r="W168" i="4"/>
  <c r="W149" i="4"/>
  <c r="W96" i="4"/>
  <c r="W24" i="4"/>
  <c r="W12" i="4"/>
  <c r="W782" i="4"/>
  <c r="W512" i="4"/>
  <c r="W175" i="4"/>
  <c r="W139" i="4"/>
  <c r="W103" i="4"/>
  <c r="W67" i="4"/>
  <c r="W31" i="4"/>
  <c r="W1131" i="4"/>
  <c r="W1119" i="4"/>
  <c r="W408" i="4"/>
  <c r="W396" i="4"/>
  <c r="W372" i="4"/>
  <c r="W360" i="4"/>
  <c r="W348" i="4"/>
  <c r="W336" i="4"/>
  <c r="W324" i="4"/>
  <c r="W312" i="4"/>
  <c r="W300" i="4"/>
  <c r="W288" i="4"/>
  <c r="W189" i="4"/>
  <c r="W160" i="4"/>
  <c r="W136" i="4"/>
  <c r="W112" i="4"/>
  <c r="W93" i="4"/>
  <c r="W69" i="4"/>
  <c r="W45" i="4"/>
  <c r="W16" i="4"/>
  <c r="W1340" i="4"/>
  <c r="W1145" i="4"/>
  <c r="W1124" i="4"/>
  <c r="W1100" i="4"/>
  <c r="W1073" i="4"/>
  <c r="W1058" i="4"/>
  <c r="W1034" i="4"/>
  <c r="W1010" i="4"/>
  <c r="W983" i="4"/>
  <c r="W965" i="4"/>
  <c r="W944" i="4"/>
  <c r="W917" i="4"/>
  <c r="W884" i="4"/>
  <c r="W803" i="4"/>
  <c r="W779" i="4"/>
  <c r="W761" i="4"/>
  <c r="W737" i="4"/>
  <c r="W704" i="4"/>
  <c r="W674" i="4"/>
  <c r="W641" i="4"/>
  <c r="W611" i="4"/>
  <c r="W590" i="4"/>
  <c r="W557" i="4"/>
  <c r="W530" i="4"/>
  <c r="W374" i="4"/>
  <c r="W338" i="4"/>
  <c r="W308" i="4"/>
  <c r="W284" i="4"/>
  <c r="W190" i="4"/>
  <c r="W58" i="4"/>
  <c r="W1314" i="4"/>
  <c r="W1308" i="4"/>
  <c r="W1302" i="4"/>
  <c r="W1296" i="4"/>
  <c r="W1290" i="4"/>
  <c r="W1089" i="4"/>
  <c r="W1077" i="4"/>
  <c r="W872" i="4"/>
  <c r="W812" i="4"/>
  <c r="W147" i="4"/>
  <c r="W111" i="4"/>
  <c r="W34" i="4"/>
  <c r="W179" i="4"/>
  <c r="W155" i="4"/>
  <c r="W131" i="4"/>
  <c r="W107" i="4"/>
  <c r="W83" i="4"/>
  <c r="W59" i="4"/>
  <c r="W35" i="4"/>
  <c r="W1277" i="4"/>
  <c r="W1052" i="4"/>
  <c r="W818" i="4"/>
  <c r="W776" i="4"/>
  <c r="W518" i="4"/>
  <c r="W458" i="4"/>
  <c r="W145" i="4"/>
  <c r="W73" i="4"/>
  <c r="W25" i="4"/>
  <c r="J1350" i="4"/>
  <c r="D37" i="9" s="1"/>
  <c r="W1316" i="4"/>
  <c r="W389" i="4"/>
  <c r="W359" i="4"/>
  <c r="W121" i="4"/>
  <c r="R1350" i="4"/>
  <c r="D11" i="9" s="1"/>
  <c r="W634" i="4"/>
  <c r="W1206" i="4"/>
  <c r="W1188" i="4"/>
  <c r="W1041" i="4"/>
  <c r="W987" i="4"/>
  <c r="W939" i="4"/>
  <c r="W888" i="4"/>
  <c r="W825" i="4"/>
  <c r="W753" i="4"/>
  <c r="W687" i="4"/>
  <c r="W627" i="4"/>
  <c r="W567" i="4"/>
  <c r="W1289" i="4"/>
  <c r="W74" i="4"/>
  <c r="T1347" i="4"/>
  <c r="N1347" i="4"/>
  <c r="H1347" i="4"/>
  <c r="J1347" i="4"/>
  <c r="P1347" i="4"/>
  <c r="V1347" i="4"/>
  <c r="W1349" i="4"/>
  <c r="W1342" i="4"/>
  <c r="W1336" i="4"/>
  <c r="W1330" i="4"/>
  <c r="W1324" i="4"/>
  <c r="W1318" i="4"/>
  <c r="W1312" i="4"/>
  <c r="W1306" i="4"/>
  <c r="W1300" i="4"/>
  <c r="W1294" i="4"/>
  <c r="W1282" i="4"/>
  <c r="W1276" i="4"/>
  <c r="W1270" i="4"/>
  <c r="W1264" i="4"/>
  <c r="W1258" i="4"/>
  <c r="W1252" i="4"/>
  <c r="W1246" i="4"/>
  <c r="W1240" i="4"/>
  <c r="W1234" i="4"/>
  <c r="W1228" i="4"/>
  <c r="W1222" i="4"/>
  <c r="W1216" i="4"/>
  <c r="W1210" i="4"/>
  <c r="W1204" i="4"/>
  <c r="W1198" i="4"/>
  <c r="W1192" i="4"/>
  <c r="W1186" i="4"/>
  <c r="W1180" i="4"/>
  <c r="W1174" i="4"/>
  <c r="W1168" i="4"/>
  <c r="W1162" i="4"/>
  <c r="W1156" i="4"/>
  <c r="W1150" i="4"/>
  <c r="W1144" i="4"/>
  <c r="W1138" i="4"/>
  <c r="W1132" i="4"/>
  <c r="W1126" i="4"/>
  <c r="W1120" i="4"/>
  <c r="W1114" i="4"/>
  <c r="W1108" i="4"/>
  <c r="W1102" i="4"/>
  <c r="W1096" i="4"/>
  <c r="W1090" i="4"/>
  <c r="W1084" i="4"/>
  <c r="W1078" i="4"/>
  <c r="W1072" i="4"/>
  <c r="W1066" i="4"/>
  <c r="W1060" i="4"/>
  <c r="W1054" i="4"/>
  <c r="W1048" i="4"/>
  <c r="W1042" i="4"/>
  <c r="W1036" i="4"/>
  <c r="W1030" i="4"/>
  <c r="W1024" i="4"/>
  <c r="W1018" i="4"/>
  <c r="W1012" i="4"/>
  <c r="W1006" i="4"/>
  <c r="W1000" i="4"/>
  <c r="W994" i="4"/>
  <c r="W988" i="4"/>
  <c r="W982" i="4"/>
  <c r="W976" i="4"/>
  <c r="W970" i="4"/>
  <c r="W964" i="4"/>
  <c r="W958" i="4"/>
  <c r="W952" i="4"/>
  <c r="W946" i="4"/>
  <c r="W940" i="4"/>
  <c r="W934" i="4"/>
  <c r="W928" i="4"/>
  <c r="W922" i="4"/>
  <c r="W916" i="4"/>
  <c r="W910" i="4"/>
  <c r="W904" i="4"/>
  <c r="W898" i="4"/>
  <c r="W892" i="4"/>
  <c r="W886" i="4"/>
  <c r="W880" i="4"/>
  <c r="W874" i="4"/>
  <c r="W868" i="4"/>
  <c r="W862" i="4"/>
  <c r="W856" i="4"/>
  <c r="W850" i="4"/>
  <c r="W844" i="4"/>
  <c r="W838" i="4"/>
  <c r="W832" i="4"/>
  <c r="W826" i="4"/>
  <c r="W820" i="4"/>
  <c r="W814" i="4"/>
  <c r="W808" i="4"/>
  <c r="W802" i="4"/>
  <c r="W796" i="4"/>
  <c r="W790" i="4"/>
  <c r="W784" i="4"/>
  <c r="W778" i="4"/>
  <c r="W772" i="4"/>
  <c r="W766" i="4"/>
  <c r="W760" i="4"/>
  <c r="W754" i="4"/>
  <c r="W748" i="4"/>
  <c r="W742" i="4"/>
  <c r="W736" i="4"/>
  <c r="W730" i="4"/>
  <c r="W724" i="4"/>
  <c r="W718" i="4"/>
  <c r="W712" i="4"/>
  <c r="W706" i="4"/>
  <c r="W700" i="4"/>
  <c r="W694" i="4"/>
  <c r="W688" i="4"/>
  <c r="W682" i="4"/>
  <c r="W676" i="4"/>
  <c r="W670" i="4"/>
  <c r="W664" i="4"/>
  <c r="W658" i="4"/>
  <c r="W652" i="4"/>
  <c r="W646" i="4"/>
  <c r="W520" i="4"/>
  <c r="W514" i="4"/>
  <c r="W508" i="4"/>
  <c r="W502" i="4"/>
  <c r="W496" i="4"/>
  <c r="W490" i="4"/>
  <c r="W484" i="4"/>
  <c r="W478" i="4"/>
  <c r="W472" i="4"/>
  <c r="W466" i="4"/>
  <c r="W460" i="4"/>
  <c r="W454" i="4"/>
  <c r="W448" i="4"/>
  <c r="W442" i="4"/>
  <c r="W436" i="4"/>
  <c r="W412" i="4"/>
  <c r="W406" i="4"/>
  <c r="W400" i="4"/>
  <c r="W394" i="4"/>
  <c r="W388" i="4"/>
  <c r="W382" i="4"/>
  <c r="W376" i="4"/>
  <c r="W370" i="4"/>
  <c r="W364" i="4"/>
  <c r="W358" i="4"/>
  <c r="W352" i="4"/>
  <c r="W346" i="4"/>
  <c r="W340" i="4"/>
  <c r="W334" i="4"/>
  <c r="W328" i="4"/>
  <c r="W322" i="4"/>
  <c r="W316" i="4"/>
  <c r="W310" i="4"/>
  <c r="W304" i="4"/>
  <c r="W298" i="4"/>
  <c r="W292" i="4"/>
  <c r="W286" i="4"/>
  <c r="W280" i="4"/>
  <c r="W268" i="4"/>
  <c r="W262" i="4"/>
  <c r="W250" i="4"/>
  <c r="W226" i="4"/>
  <c r="W214" i="4"/>
  <c r="W208" i="4"/>
  <c r="W180" i="4"/>
  <c r="W108" i="4"/>
  <c r="W89" i="4"/>
  <c r="W36" i="4"/>
  <c r="W1184" i="4"/>
  <c r="W932" i="4"/>
  <c r="W896" i="4"/>
  <c r="W869" i="4"/>
  <c r="W845" i="4"/>
  <c r="W734" i="4"/>
  <c r="W707" i="4"/>
  <c r="W686" i="4"/>
  <c r="W659" i="4"/>
  <c r="W632" i="4"/>
  <c r="W608" i="4"/>
  <c r="W581" i="4"/>
  <c r="W560" i="4"/>
  <c r="W527" i="4"/>
  <c r="W404" i="4"/>
  <c r="W380" i="4"/>
  <c r="W350" i="4"/>
  <c r="W230" i="4"/>
  <c r="W19" i="4"/>
  <c r="W1224" i="4"/>
  <c r="W1158" i="4"/>
  <c r="W1146" i="4"/>
  <c r="W1116" i="4"/>
  <c r="W1104" i="4"/>
  <c r="W1092" i="4"/>
  <c r="W1080" i="4"/>
  <c r="W1050" i="4"/>
  <c r="W1038" i="4"/>
  <c r="W1029" i="4"/>
  <c r="W1017" i="4"/>
  <c r="W1008" i="4"/>
  <c r="W996" i="4"/>
  <c r="W984" i="4"/>
  <c r="W972" i="4"/>
  <c r="W960" i="4"/>
  <c r="W948" i="4"/>
  <c r="W936" i="4"/>
  <c r="W924" i="4"/>
  <c r="W912" i="4"/>
  <c r="W900" i="4"/>
  <c r="W891" i="4"/>
  <c r="W879" i="4"/>
  <c r="W870" i="4"/>
  <c r="W858" i="4"/>
  <c r="W846" i="4"/>
  <c r="W834" i="4"/>
  <c r="W822" i="4"/>
  <c r="W810" i="4"/>
  <c r="W798" i="4"/>
  <c r="W786" i="4"/>
  <c r="W774" i="4"/>
  <c r="W762" i="4"/>
  <c r="W735" i="4"/>
  <c r="W726" i="4"/>
  <c r="W717" i="4"/>
  <c r="W705" i="4"/>
  <c r="W696" i="4"/>
  <c r="W684" i="4"/>
  <c r="W672" i="4"/>
  <c r="W660" i="4"/>
  <c r="W648" i="4"/>
  <c r="W636" i="4"/>
  <c r="W624" i="4"/>
  <c r="W612" i="4"/>
  <c r="W600" i="4"/>
  <c r="W588" i="4"/>
  <c r="W576" i="4"/>
  <c r="W564" i="4"/>
  <c r="W552" i="4"/>
  <c r="W543" i="4"/>
  <c r="W531" i="4"/>
  <c r="W522" i="4"/>
  <c r="W504" i="4"/>
  <c r="W492" i="4"/>
  <c r="W480" i="4"/>
  <c r="W468" i="4"/>
  <c r="W450" i="4"/>
  <c r="W438" i="4"/>
  <c r="W270" i="4"/>
  <c r="W252" i="4"/>
  <c r="W234" i="4"/>
  <c r="W216" i="4"/>
  <c r="W1320" i="4"/>
  <c r="W1284" i="4"/>
  <c r="W1278" i="4"/>
  <c r="W1272" i="4"/>
  <c r="W1266" i="4"/>
  <c r="W1260" i="4"/>
  <c r="W1155" i="4"/>
  <c r="W1143" i="4"/>
  <c r="W1113" i="4"/>
  <c r="W1101" i="4"/>
  <c r="W261" i="4"/>
  <c r="W249" i="4"/>
  <c r="W237" i="4"/>
  <c r="W225" i="4"/>
  <c r="W213" i="4"/>
  <c r="W201" i="4"/>
  <c r="W184" i="4"/>
  <c r="W165" i="4"/>
  <c r="W141" i="4"/>
  <c r="W117" i="4"/>
  <c r="W88" i="4"/>
  <c r="W64" i="4"/>
  <c r="W40" i="4"/>
  <c r="W1343" i="4"/>
  <c r="W1148" i="4"/>
  <c r="W1118" i="4"/>
  <c r="W1097" i="4"/>
  <c r="W1076" i="4"/>
  <c r="W1049" i="4"/>
  <c r="W1031" i="4"/>
  <c r="W1007" i="4"/>
  <c r="W992" i="4"/>
  <c r="W962" i="4"/>
  <c r="W938" i="4"/>
  <c r="W914" i="4"/>
  <c r="W887" i="4"/>
  <c r="W827" i="4"/>
  <c r="W740" i="4"/>
  <c r="W710" i="4"/>
  <c r="W677" i="4"/>
  <c r="W653" i="4"/>
  <c r="W629" i="4"/>
  <c r="W599" i="4"/>
  <c r="W575" i="4"/>
  <c r="W548" i="4"/>
  <c r="W521" i="4"/>
  <c r="W386" i="4"/>
  <c r="W260" i="4"/>
  <c r="W206" i="4"/>
  <c r="W1286" i="4"/>
  <c r="W1262" i="4"/>
  <c r="W1226" i="4"/>
  <c r="W1211" i="4"/>
  <c r="W1202" i="4"/>
  <c r="W1190" i="4"/>
  <c r="W1169" i="4"/>
  <c r="W1157" i="4"/>
  <c r="W1142" i="4"/>
  <c r="W1121" i="4"/>
  <c r="W1094" i="4"/>
  <c r="W1067" i="4"/>
  <c r="W1037" i="4"/>
  <c r="W1013" i="4"/>
  <c r="W986" i="4"/>
  <c r="W953" i="4"/>
  <c r="W926" i="4"/>
  <c r="W893" i="4"/>
  <c r="W797" i="4"/>
  <c r="W728" i="4"/>
  <c r="W698" i="4"/>
  <c r="W668" i="4"/>
  <c r="W635" i="4"/>
  <c r="W605" i="4"/>
  <c r="W566" i="4"/>
  <c r="W536" i="4"/>
  <c r="P1350" i="4"/>
  <c r="W1283" i="4"/>
  <c r="W1259" i="4"/>
  <c r="W842" i="4"/>
  <c r="W806" i="4"/>
  <c r="W428" i="4"/>
  <c r="W462" i="4"/>
  <c r="W171" i="4"/>
  <c r="W54" i="4"/>
  <c r="W102" i="4"/>
  <c r="W150" i="4"/>
  <c r="W30" i="4"/>
  <c r="W126" i="4"/>
  <c r="W186" i="4"/>
  <c r="W162" i="4"/>
  <c r="W138" i="4"/>
  <c r="W114" i="4"/>
  <c r="W90" i="4"/>
  <c r="W66" i="4"/>
  <c r="W42" i="4"/>
  <c r="W18" i="4"/>
  <c r="W78" i="4"/>
  <c r="L1350" i="4" l="1"/>
  <c r="H1350" i="4"/>
  <c r="D36" i="9" s="1"/>
  <c r="N1350" i="4"/>
  <c r="T1350" i="4"/>
  <c r="D12" i="9" s="1"/>
  <c r="D14" i="9" s="1"/>
  <c r="W1346" i="4"/>
  <c r="E11" i="9"/>
  <c r="E14" i="9" s="1"/>
  <c r="D22" i="9"/>
  <c r="W1347" i="4"/>
  <c r="F1350" i="4"/>
  <c r="D5" i="9" l="1"/>
  <c r="D6" i="9" s="1"/>
  <c r="D35" i="9"/>
  <c r="D38" i="9" s="1"/>
  <c r="W1350" i="4"/>
  <c r="D29" i="9" l="1"/>
  <c r="D32" i="9" s="1"/>
  <c r="D40" i="9"/>
  <c r="E4" i="9"/>
  <c r="E6" i="9" s="1"/>
  <c r="D33" i="9" l="1"/>
  <c r="D41" i="9" s="1"/>
  <c r="D46" i="9" l="1"/>
  <c r="D53" i="9"/>
  <c r="D45" i="9" l="1"/>
  <c r="D63" i="9" s="1"/>
  <c r="D55" i="9"/>
  <c r="D61" i="9"/>
  <c r="D62" i="9" s="1"/>
  <c r="D47" i="9"/>
</calcChain>
</file>

<file path=xl/sharedStrings.xml><?xml version="1.0" encoding="utf-8"?>
<sst xmlns="http://schemas.openxmlformats.org/spreadsheetml/2006/main" count="477" uniqueCount="304">
  <si>
    <t>Three-Year Average</t>
  </si>
  <si>
    <t>Adjustments - Provided by SWFS</t>
  </si>
  <si>
    <t xml:space="preserve">Deletions (Used) </t>
  </si>
  <si>
    <t>Y</t>
  </si>
  <si>
    <t xml:space="preserve">
EMPLOYEE NAME</t>
  </si>
  <si>
    <t>CLASS
CODE</t>
  </si>
  <si>
    <t>Department of Financial Services ~ Statewide Financial Statements</t>
  </si>
  <si>
    <t>B</t>
  </si>
  <si>
    <t>Employee Social Security Number</t>
  </si>
  <si>
    <t>C</t>
  </si>
  <si>
    <t>Employee:  Please review and update</t>
  </si>
  <si>
    <t>D</t>
  </si>
  <si>
    <t>Position Number</t>
  </si>
  <si>
    <t>E</t>
  </si>
  <si>
    <t>Class Code</t>
  </si>
  <si>
    <t>F</t>
  </si>
  <si>
    <t>RT CD: Retirement Code</t>
  </si>
  <si>
    <t>G</t>
  </si>
  <si>
    <t>H</t>
  </si>
  <si>
    <t>O</t>
  </si>
  <si>
    <t>Q</t>
  </si>
  <si>
    <t>S</t>
  </si>
  <si>
    <t>U</t>
  </si>
  <si>
    <t>W</t>
  </si>
  <si>
    <r>
      <t>Ø</t>
    </r>
    <r>
      <rPr>
        <sz val="16"/>
        <rFont val="Times New Roman"/>
        <family val="1"/>
      </rPr>
      <t xml:space="preserve">      All hours should be rounded to the nearest quarter hour.  </t>
    </r>
  </si>
  <si>
    <r>
      <t>Ø</t>
    </r>
    <r>
      <rPr>
        <sz val="16"/>
        <rFont val="Times New Roman"/>
        <family val="1"/>
      </rPr>
      <t>      All dollar amounts should be rounded to two decimal places (cents).</t>
    </r>
  </si>
  <si>
    <t xml:space="preserve">I.    General Notes:  </t>
  </si>
  <si>
    <r>
      <t>Ø</t>
    </r>
    <r>
      <rPr>
        <sz val="16"/>
        <rFont val="Times New Roman"/>
        <family val="1"/>
      </rPr>
      <t>      Blue and Gray highlighted cells will be populated by JAC</t>
    </r>
  </si>
  <si>
    <t>A</t>
  </si>
  <si>
    <t>Agency Name</t>
  </si>
  <si>
    <t xml:space="preserve"> “Fill In” Tab:</t>
  </si>
  <si>
    <r>
      <t>Ø</t>
    </r>
    <r>
      <rPr>
        <sz val="16"/>
        <rFont val="Times New Roman"/>
        <family val="1"/>
      </rPr>
      <t>      Rows used only for calcuation are hidden for ease of use; do not override formula in cells</t>
    </r>
  </si>
  <si>
    <t xml:space="preserve">V.  Other Tabs on the Spreadsheet </t>
  </si>
  <si>
    <r>
      <t>Ø</t>
    </r>
    <r>
      <rPr>
        <sz val="16"/>
        <rFont val="Times New Roman"/>
        <family val="1"/>
      </rPr>
      <t>     Print, sign, and send Form 20A to JAC</t>
    </r>
  </si>
  <si>
    <t>The other Tabs will automatically populated based on the numbers input on the Fill In Tab.</t>
  </si>
  <si>
    <t>Please print for your files</t>
  </si>
  <si>
    <t>Curcuit validates and updates the information in the cells but do not delete any lines</t>
  </si>
  <si>
    <t xml:space="preserve">JAC populates Cells </t>
  </si>
  <si>
    <t>Terminated Employee Sick Leave Payment</t>
  </si>
  <si>
    <t>Terminated Employee Comp Leave Payment</t>
  </si>
  <si>
    <t>Terminated Employee Annual Leave Payment Hours</t>
  </si>
  <si>
    <t>Terminated Employee Sick Leave Hours</t>
  </si>
  <si>
    <t>Terminated Employee Comp Leave Hours</t>
  </si>
  <si>
    <t>Short-Term Leave Factor</t>
  </si>
  <si>
    <t>IV. JAC will fill in Blue Highlighted  Rows Listed at the Bottom of the Spreadsheet on the “Fill In” Tab.</t>
  </si>
  <si>
    <r>
      <t>Ø</t>
    </r>
    <r>
      <rPr>
        <sz val="16"/>
        <rFont val="Times New Roman"/>
        <family val="1"/>
      </rPr>
      <t>      Email completed spreadsheet to JAC</t>
    </r>
  </si>
  <si>
    <t>Form 49 ~ Compensated Absences</t>
  </si>
  <si>
    <t>GL 386XX &amp; 486XX</t>
  </si>
  <si>
    <t>June 30,</t>
  </si>
  <si>
    <t>Fund Number :</t>
  </si>
  <si>
    <t xml:space="preserve">Governmental or Proprietary fund </t>
  </si>
  <si>
    <t xml:space="preserve">Fund Number: </t>
  </si>
  <si>
    <t>SWGF 90 - Governmental fund use only</t>
  </si>
  <si>
    <t xml:space="preserve">This form is used to calculate and record both short-term and long-term compensated absences liabilities for governmental and proprietary funds. Estimates may be used.  </t>
  </si>
  <si>
    <t xml:space="preserve">Obtain total leave liability by fund.  Using the 3-year average short-term leave factor (calculated below), calculate the estimated short-term leave liability to be recorded in GL 386XX.  Record the short-term and long-term liabilities in the appropriate funds using the instructions below by fund type.  </t>
  </si>
  <si>
    <t>Governmental Funds:</t>
  </si>
  <si>
    <t xml:space="preserve">Short-term liability (split) - </t>
  </si>
  <si>
    <t xml:space="preserve">Long-term liability - </t>
  </si>
  <si>
    <t>Proprietary Funds:</t>
  </si>
  <si>
    <t>Calculation of short-term leave factor:</t>
  </si>
  <si>
    <t>(Retain supporting documentation in your file for audit.)</t>
  </si>
  <si>
    <t>(B), (C), (D), and (E) expressed in hours.</t>
  </si>
  <si>
    <t>(A)</t>
  </si>
  <si>
    <t>(B)</t>
  </si>
  <si>
    <t>(C)</t>
  </si>
  <si>
    <t>(D)</t>
  </si>
  <si>
    <t>(E)</t>
  </si>
  <si>
    <t>(F)</t>
  </si>
  <si>
    <t>Beginning</t>
  </si>
  <si>
    <t>Leave</t>
  </si>
  <si>
    <t>short-term</t>
  </si>
  <si>
    <t>FY ended</t>
  </si>
  <si>
    <t>leave</t>
  </si>
  <si>
    <t>hours</t>
  </si>
  <si>
    <t>hours used</t>
  </si>
  <si>
    <t>leave factor</t>
  </si>
  <si>
    <t>June 30</t>
  </si>
  <si>
    <t>earned</t>
  </si>
  <si>
    <t>available</t>
  </si>
  <si>
    <t>&amp; paid out</t>
  </si>
  <si>
    <t>(XX.XXX%)</t>
  </si>
  <si>
    <t>during FY</t>
  </si>
  <si>
    <t>(B) + (C)</t>
  </si>
  <si>
    <t>(E) / (D)</t>
  </si>
  <si>
    <t>N/A for CY</t>
  </si>
  <si>
    <t>(obtained from Agency's file)</t>
  </si>
  <si>
    <t>Total for three years</t>
  </si>
  <si>
    <t>Three year average (divide "Total for three years" by 3)</t>
  </si>
  <si>
    <t>[STF]</t>
  </si>
  <si>
    <t>GOVERNMENTAL</t>
  </si>
  <si>
    <t>PROPRIETARY</t>
  </si>
  <si>
    <t>FUND</t>
  </si>
  <si>
    <t xml:space="preserve">(G) Total Leave liability current year ending 6/30 </t>
  </si>
  <si>
    <t xml:space="preserve"> Short-term leave factor from above [STF]</t>
  </si>
  <si>
    <t>(H) Total short-term leave liability (Total liability * short-term leave factor)</t>
  </si>
  <si>
    <t>(386XX in proprietary fund)</t>
  </si>
  <si>
    <t>Calculate split for short-term related to a governmental fund:</t>
  </si>
  <si>
    <t>(386XX in governmental fund)</t>
  </si>
  <si>
    <t>(386XX in SWGF 90)</t>
  </si>
  <si>
    <t xml:space="preserve">of the liability).  (G minus H). </t>
  </si>
  <si>
    <t xml:space="preserve">    current year and two prior years.  Actual leave payout data can also be used.  Supporting documentation for either method </t>
  </si>
  <si>
    <t xml:space="preserve">    should be kept in agency's files.</t>
  </si>
  <si>
    <t>PDO-3</t>
  </si>
  <si>
    <t xml:space="preserve"> ANN LV HRLY ROP:  Rate of Pay used for Annual Leave Liability Calculations. </t>
  </si>
  <si>
    <t xml:space="preserve"> SK &amp; COMP LV HRLY ROP:  Rate of Pay used for Annual Leave Liability Calculations</t>
  </si>
  <si>
    <t xml:space="preserve">III. Colunms I, L, N, P, R, T, V, W and Y   "Yellow Highlighed Cells" </t>
  </si>
  <si>
    <t>I</t>
  </si>
  <si>
    <t xml:space="preserve"> YEAR END ANNUAL LEAVE HOURS-CUMULATIVE</t>
  </si>
  <si>
    <t>K</t>
  </si>
  <si>
    <t xml:space="preserve"> CURRENT YEAR ANNUAL LEAVE EARNED</t>
  </si>
  <si>
    <t>M</t>
  </si>
  <si>
    <t xml:space="preserve"> CURRENT YEAR  ANNUAL/DROP LEAVE USED</t>
  </si>
  <si>
    <t xml:space="preserve"> YEAR ENDING SICK LEAVE HOURS-CUMULATIVE</t>
  </si>
  <si>
    <t xml:space="preserve"> CURRENT YEAR SICK LEAVE</t>
  </si>
  <si>
    <t xml:space="preserve"> CURRENT YEAR SICK LEAVE USED</t>
  </si>
  <si>
    <t xml:space="preserve"> YEAR ENDING COMPENSATRY LEAVE HOURS-CUMULATIVE  </t>
  </si>
  <si>
    <t xml:space="preserve"> CURRENT YEAR COMPENSATORY LEAVE EARNED:</t>
  </si>
  <si>
    <t xml:space="preserve"> CURRENT YEAR COMPENSATORY LEAVE USED</t>
  </si>
  <si>
    <t xml:space="preserve">Terminated Employee Annual Leave Payment </t>
  </si>
  <si>
    <t>Please do not override any formulas in any Tab of this workbook</t>
  </si>
  <si>
    <t>II.   Columns A thru H "Gray Highlighted Cells"</t>
  </si>
  <si>
    <t xml:space="preserve">Circuit populates these cells ( if applicable) </t>
  </si>
  <si>
    <r>
      <t xml:space="preserve">•  </t>
    </r>
    <r>
      <rPr>
        <u/>
        <sz val="12"/>
        <rFont val="Arial"/>
        <family val="2"/>
      </rPr>
      <t>386XX in the Governmental Fund</t>
    </r>
    <r>
      <rPr>
        <sz val="12"/>
        <rFont val="Arial"/>
        <family val="2"/>
      </rPr>
      <t xml:space="preserve"> = payouts </t>
    </r>
    <r>
      <rPr>
        <b/>
        <i/>
        <sz val="12"/>
        <rFont val="Arial"/>
        <family val="2"/>
      </rPr>
      <t>within 60 days</t>
    </r>
    <r>
      <rPr>
        <sz val="12"/>
        <rFont val="Arial"/>
        <family val="2"/>
      </rPr>
      <t xml:space="preserve"> after current fiscal year-end (</t>
    </r>
    <r>
      <rPr>
        <i/>
        <sz val="12"/>
        <rFont val="Arial"/>
        <family val="2"/>
      </rPr>
      <t>See I below</t>
    </r>
    <r>
      <rPr>
        <sz val="12"/>
        <rFont val="Arial"/>
        <family val="2"/>
      </rPr>
      <t>).</t>
    </r>
  </si>
  <si>
    <r>
      <t xml:space="preserve">•  </t>
    </r>
    <r>
      <rPr>
        <u/>
        <sz val="12"/>
        <rFont val="Arial"/>
        <family val="2"/>
      </rPr>
      <t>386XX in the SWGF 90</t>
    </r>
    <r>
      <rPr>
        <sz val="12"/>
        <rFont val="Arial"/>
        <family val="2"/>
      </rPr>
      <t xml:space="preserve"> = leave usage and payouts for the </t>
    </r>
    <r>
      <rPr>
        <b/>
        <i/>
        <sz val="12"/>
        <rFont val="Arial"/>
        <family val="2"/>
      </rPr>
      <t>remainder of</t>
    </r>
    <r>
      <rPr>
        <sz val="12"/>
        <rFont val="Arial"/>
        <family val="2"/>
      </rPr>
      <t xml:space="preserve"> </t>
    </r>
    <r>
      <rPr>
        <b/>
        <i/>
        <sz val="12"/>
        <rFont val="Arial"/>
        <family val="2"/>
      </rPr>
      <t>the next fiscal year</t>
    </r>
    <r>
      <rPr>
        <sz val="12"/>
        <rFont val="Arial"/>
        <family val="2"/>
      </rPr>
      <t xml:space="preserve"> (</t>
    </r>
    <r>
      <rPr>
        <i/>
        <sz val="12"/>
        <rFont val="Arial"/>
        <family val="2"/>
      </rPr>
      <t>See J below</t>
    </r>
    <r>
      <rPr>
        <sz val="12"/>
        <rFont val="Arial"/>
        <family val="2"/>
      </rPr>
      <t>).</t>
    </r>
  </si>
  <si>
    <r>
      <t xml:space="preserve">•  </t>
    </r>
    <r>
      <rPr>
        <u/>
        <sz val="12"/>
        <rFont val="Arial"/>
        <family val="2"/>
      </rPr>
      <t xml:space="preserve">486XX in the SWGF 90 </t>
    </r>
    <r>
      <rPr>
        <sz val="12"/>
        <rFont val="Arial"/>
        <family val="2"/>
      </rPr>
      <t xml:space="preserve">= the leave liability </t>
    </r>
    <r>
      <rPr>
        <b/>
        <i/>
        <sz val="12"/>
        <rFont val="Arial"/>
        <family val="2"/>
      </rPr>
      <t>greater than one year</t>
    </r>
    <r>
      <rPr>
        <sz val="12"/>
        <rFont val="Arial"/>
        <family val="2"/>
      </rPr>
      <t xml:space="preserve"> (</t>
    </r>
    <r>
      <rPr>
        <i/>
        <sz val="12"/>
        <rFont val="Arial"/>
        <family val="2"/>
      </rPr>
      <t>See K below</t>
    </r>
    <r>
      <rPr>
        <sz val="12"/>
        <rFont val="Arial"/>
        <family val="2"/>
      </rPr>
      <t>).</t>
    </r>
  </si>
  <si>
    <r>
      <t>•  Short-term liability, 386XX, and long-term liability, 486XX are recorded in the proprietary fund (</t>
    </r>
    <r>
      <rPr>
        <i/>
        <sz val="12"/>
        <rFont val="Arial"/>
        <family val="2"/>
      </rPr>
      <t>See H and K below</t>
    </r>
    <r>
      <rPr>
        <sz val="12"/>
        <rFont val="Arial"/>
        <family val="2"/>
      </rPr>
      <t>).</t>
    </r>
  </si>
  <si>
    <r>
      <t xml:space="preserve">(I) Estimated </t>
    </r>
    <r>
      <rPr>
        <b/>
        <i/>
        <sz val="12"/>
        <rFont val="Arial"/>
        <family val="2"/>
      </rPr>
      <t xml:space="preserve">60 day </t>
    </r>
    <r>
      <rPr>
        <sz val="12"/>
        <rFont val="Arial"/>
        <family val="2"/>
      </rPr>
      <t xml:space="preserve">leave payouts for </t>
    </r>
    <r>
      <rPr>
        <b/>
        <sz val="12"/>
        <rFont val="Arial"/>
        <family val="2"/>
      </rPr>
      <t>7/1 - 8/31</t>
    </r>
    <r>
      <rPr>
        <sz val="12"/>
        <rFont val="Arial"/>
        <family val="2"/>
      </rPr>
      <t xml:space="preserve"> after the end of the fiscal year.  Includes DROP and termination payments.  Obtained from 3-year moving average or some other reasonable basis.  Actual leave payout __________________- this information must be saved to be used in the calculation of a 60 day factor in the future. </t>
    </r>
    <r>
      <rPr>
        <b/>
        <vertAlign val="superscript"/>
        <sz val="12"/>
        <rFont val="Arial"/>
        <family val="2"/>
      </rPr>
      <t>(3)</t>
    </r>
  </si>
  <si>
    <r>
      <t>(J)  Leave usage and payout for remainder of the next fiscal year (</t>
    </r>
    <r>
      <rPr>
        <b/>
        <sz val="12"/>
        <rFont val="Arial"/>
        <family val="2"/>
      </rPr>
      <t>9/1 - 6/30</t>
    </r>
    <r>
      <rPr>
        <sz val="12"/>
        <rFont val="Arial"/>
        <family val="2"/>
      </rPr>
      <t>)</t>
    </r>
  </si>
  <si>
    <t xml:space="preserve">(K) Long-term leave liability (Total liability less the short-term portion </t>
  </si>
  <si>
    <r>
      <rPr>
        <vertAlign val="superscript"/>
        <sz val="12"/>
        <rFont val="Arial"/>
        <family val="2"/>
      </rPr>
      <t>(1)</t>
    </r>
    <r>
      <rPr>
        <sz val="12"/>
        <rFont val="Arial"/>
        <family val="2"/>
      </rPr>
      <t xml:space="preserve">Record </t>
    </r>
    <r>
      <rPr>
        <b/>
        <sz val="12"/>
        <rFont val="Arial"/>
        <family val="2"/>
      </rPr>
      <t xml:space="preserve">486XX in SWGF 90 </t>
    </r>
    <r>
      <rPr>
        <sz val="12"/>
        <rFont val="Arial"/>
        <family val="2"/>
      </rPr>
      <t xml:space="preserve">if related to a governmental fund or </t>
    </r>
    <r>
      <rPr>
        <b/>
        <sz val="12"/>
        <rFont val="Arial"/>
        <family val="2"/>
      </rPr>
      <t xml:space="preserve">486XX in proprietary fund </t>
    </r>
    <r>
      <rPr>
        <sz val="12"/>
        <rFont val="Arial"/>
        <family val="2"/>
      </rPr>
      <t>if applicable.</t>
    </r>
  </si>
  <si>
    <r>
      <rPr>
        <vertAlign val="superscript"/>
        <sz val="12"/>
        <rFont val="Arial"/>
        <family val="2"/>
      </rPr>
      <t>(2)</t>
    </r>
    <r>
      <rPr>
        <b/>
        <sz val="12"/>
        <rFont val="Arial"/>
        <family val="2"/>
      </rPr>
      <t>Must</t>
    </r>
    <r>
      <rPr>
        <sz val="12"/>
        <rFont val="Arial"/>
        <family val="2"/>
      </rPr>
      <t xml:space="preserve"> match amount reported on Form 20 ~ Changes In Long-Term Liabilities</t>
    </r>
  </si>
  <si>
    <r>
      <t xml:space="preserve">(3) </t>
    </r>
    <r>
      <rPr>
        <sz val="12"/>
        <rFont val="Arial"/>
        <family val="2"/>
      </rPr>
      <t xml:space="preserve">The average used for the 60 day calculation in (I) can be done by using the average of the estimated 60 day liability for the </t>
    </r>
  </si>
  <si>
    <t>HA</t>
  </si>
  <si>
    <t>HM</t>
  </si>
  <si>
    <t>DP</t>
  </si>
  <si>
    <t>PA</t>
  </si>
  <si>
    <t>FY Terminated Employee Annual Leave Payment</t>
  </si>
  <si>
    <t>FY Terminated Employee Sick Leave Payment</t>
  </si>
  <si>
    <t>FY Terminated Employee Comp Leave Payment</t>
  </si>
  <si>
    <t>FY Cost of Annual Leave Used</t>
  </si>
  <si>
    <t>FY Cost of Sick Leave Used</t>
  </si>
  <si>
    <t>FY Cost of Comp Leave Used</t>
  </si>
  <si>
    <t>FY Terminated Employee Annual Leave Hours</t>
  </si>
  <si>
    <t>FY Terminated Employee Sick Leave Hours</t>
  </si>
  <si>
    <t>FY Terminated Employee Comp Leave Hours</t>
  </si>
  <si>
    <t>FY Annual Leave Hours Used</t>
  </si>
  <si>
    <t>FY Sick Leave Hours Used</t>
  </si>
  <si>
    <t>FY Comp Leave Hours Used</t>
  </si>
  <si>
    <t>FY Compensated Annual Leave Liability</t>
  </si>
  <si>
    <t>FY Compensated Sick Leave Liability</t>
  </si>
  <si>
    <t>FY Compensated Compensatory Leave Liability</t>
  </si>
  <si>
    <t>FY Total Compensated Absence Liability</t>
  </si>
  <si>
    <t>Leave Liability Totals Dollars</t>
  </si>
  <si>
    <t>Leave Liability Totals Hours</t>
  </si>
  <si>
    <t>FY Annual Leave Hours Earned</t>
  </si>
  <si>
    <t>FY Sick Leave Hours Earned</t>
  </si>
  <si>
    <t>FY Comp Leave Hours Earned</t>
  </si>
  <si>
    <t>Short-Term Leave Factor PY-1</t>
  </si>
  <si>
    <t>Short-Term Leave Factor PY-2</t>
  </si>
  <si>
    <t>Short-Term Leave Factor CY</t>
  </si>
  <si>
    <t>POSITION
NUMBER</t>
  </si>
  <si>
    <t>RETIREMENT 
CODE</t>
  </si>
  <si>
    <t>ANNUAL LEAVE HOURLY RATE OF PAY</t>
  </si>
  <si>
    <t xml:space="preserve"> SICK LEAVE HOURLY RATE OF PAY</t>
  </si>
  <si>
    <t>ANNUAL SALARY</t>
  </si>
  <si>
    <t>Entity</t>
  </si>
  <si>
    <t>FY 18
SHORT-TERM FACTOR</t>
  </si>
  <si>
    <t>Active Employee List as June 30, 2020</t>
  </si>
  <si>
    <t>6/30 ENDING ANNUAL LEAVE HOURS</t>
  </si>
  <si>
    <t>6/30 ENDING SICK LEAVE HOURS</t>
  </si>
  <si>
    <t>6/30 ENDING COMP
LEAVE HOURS*</t>
  </si>
  <si>
    <t>7/1-6/30 ANNUAL LEAVE (DROP) USED</t>
  </si>
  <si>
    <t xml:space="preserve"> 7/1-6/30   SICK LEAVE USED</t>
  </si>
  <si>
    <t>7/1-6/30 COMP LEAVE USED*</t>
  </si>
  <si>
    <t>7/1-6/30 ANNUAL LEAVE EARNED</t>
  </si>
  <si>
    <t xml:space="preserve"> 7/1-6/30   SICK LEAVE EARNED</t>
  </si>
  <si>
    <t xml:space="preserve"> 7/1-6/30 COMP LEAVE EARNED*</t>
  </si>
  <si>
    <t>EARNING CODE</t>
  </si>
  <si>
    <t>60-DAY OPERATING FUND BEGINNING          BALANCE</t>
  </si>
  <si>
    <t>TOTAL  COMPENSATED ABSENCES LIABILITY BEGINNING BALANCE</t>
  </si>
  <si>
    <t>Compensated Absence Leave Liability (CALL)</t>
  </si>
  <si>
    <t>CALL Beginning Balance - 60-day Operating Fund</t>
  </si>
  <si>
    <t>CALL Beginning  Balance - Long-Term Debt Fund</t>
  </si>
  <si>
    <t>JRO</t>
  </si>
  <si>
    <t>6/30 ENDING   ANNUAL LEAVE LIABILITY COSTS</t>
  </si>
  <si>
    <t>6/30 ENDING SICK LEAVE LIABILITY COST</t>
  </si>
  <si>
    <t>6/30 ENDING COMP LEAVE LIABILITY</t>
  </si>
  <si>
    <t xml:space="preserve">7/1-6/30 EARNED ANNUAL LEAVE  HOURS </t>
  </si>
  <si>
    <t>EARNED ANNUAL LEAVE
COST</t>
  </si>
  <si>
    <t xml:space="preserve">7/1-6/30 USED ANNUAL LEAVE (DROP) HOURS </t>
  </si>
  <si>
    <t>USED ANNUAL (DROP)
LEAVE COST</t>
  </si>
  <si>
    <t xml:space="preserve"> 7/1-6/30 EARNED    SICK LEAVE HOURS  </t>
  </si>
  <si>
    <t>EARNED SICK LEAVE
COST</t>
  </si>
  <si>
    <t xml:space="preserve"> 7/1-6/30     USED SICK LEAVE HOURS </t>
  </si>
  <si>
    <t>USED SICK LEAVE
COST</t>
  </si>
  <si>
    <t xml:space="preserve"> 7/1-6/30 EARNED COMP LEAVE HOURS *</t>
  </si>
  <si>
    <t>EARNED COMP LEAVE
COST</t>
  </si>
  <si>
    <t>7/1-6/30 USED  COMP LEAVE HOURS *</t>
  </si>
  <si>
    <t>USED COMP LEAVE
 COST</t>
  </si>
  <si>
    <t>6/30 ENDING TOTAL LEAVE
LIABILITY</t>
  </si>
  <si>
    <t>Cost of Leave Earned 7/1-6/30</t>
  </si>
  <si>
    <t>Operating Fund portion (GR or TF)</t>
  </si>
  <si>
    <t>Long-Term Fund (GF 90)</t>
  </si>
  <si>
    <t>Total Beginning Compensated Absence Liability (sum)</t>
  </si>
  <si>
    <t>Cost of Leave Available (sum)</t>
  </si>
  <si>
    <t>FY Total Leave Deletions (sum)</t>
  </si>
  <si>
    <t>FY Total Leave Hours Used (sum)</t>
  </si>
  <si>
    <t>FY Total Leave Hours Earned (sum)</t>
  </si>
  <si>
    <t>Cumulative Leave Factors (sum)</t>
  </si>
  <si>
    <t>FY Total Compensated Absence Liability (sum)</t>
  </si>
  <si>
    <t>Long-Term Liability (line 32 less line 35)</t>
  </si>
  <si>
    <t xml:space="preserve">
Short-Term Estimated Leave Payout in the first 60 days 
(line 35 x 2/12ths)</t>
  </si>
  <si>
    <t>Remaining Short-Term Amount Due with Fiscal Year 
(line 35 less line 36)</t>
  </si>
  <si>
    <t>GF 10 or GF 20
GL 38600</t>
  </si>
  <si>
    <t>GF 90
GL 38600</t>
  </si>
  <si>
    <t>GF 90
GL 48600</t>
  </si>
  <si>
    <t>Audited Balance (line 1)</t>
  </si>
  <si>
    <t>Audited Balance (line 2)</t>
  </si>
  <si>
    <t>Additions (Earned) (line 36)</t>
  </si>
  <si>
    <t>New Balance (sum)</t>
  </si>
  <si>
    <t>New Balance (line 37 + line 38)</t>
  </si>
  <si>
    <t>Line</t>
  </si>
  <si>
    <t>Deletions (Used) (line 40)</t>
  </si>
  <si>
    <t>Additions (Earned) (line 4 less line 42)</t>
  </si>
  <si>
    <t>Three-Year Average Leave Factor (line 27 ÷ 3)</t>
  </si>
  <si>
    <t>Short-Term Compensated Absence Liability (line 33 x line 34)</t>
  </si>
  <si>
    <t>By electronic submission of this from, the person attests:
1.  this information is true and correct, and  
2.  these records can be substantiated with supporting documentation maintained by the office.</t>
  </si>
  <si>
    <t>UA</t>
  </si>
  <si>
    <t>RETIREMENT CONTRIBUTION %</t>
  </si>
  <si>
    <t>FORMULAS</t>
  </si>
  <si>
    <t>PF ID</t>
  </si>
  <si>
    <t>Adj to nearest 1/4 hour</t>
  </si>
  <si>
    <t>FY 19
SHORT-TERM FACTOR</t>
  </si>
  <si>
    <t>CCRCM</t>
  </si>
  <si>
    <t>EMP FTE</t>
  </si>
  <si>
    <t>JAC</t>
  </si>
  <si>
    <t/>
  </si>
  <si>
    <t>1</t>
  </si>
  <si>
    <t xml:space="preserve">9108 - ANNUAL LEAVE PAID                       </t>
  </si>
  <si>
    <t>2519824</t>
  </si>
  <si>
    <t>2273488</t>
  </si>
  <si>
    <t>2</t>
  </si>
  <si>
    <t>2018-10-05 11:27:39.400000</t>
  </si>
  <si>
    <t xml:space="preserve">9123 - SICK LEAVE PAID                         </t>
  </si>
  <si>
    <t>0834572</t>
  </si>
  <si>
    <t>SEQUENCE</t>
  </si>
  <si>
    <t>ADJUSTMENT</t>
  </si>
  <si>
    <t>IW DATE</t>
  </si>
  <si>
    <t>TOTAL COST</t>
  </si>
  <si>
    <t>EMPLOYER COST</t>
  </si>
  <si>
    <t>GROSS</t>
  </si>
  <si>
    <t>HOURS (ADJ FOR QTR HOUR)</t>
  </si>
  <si>
    <t>RATE</t>
  </si>
  <si>
    <t>WARRANT NUMBER</t>
  </si>
  <si>
    <t>WARRANT DATE</t>
  </si>
  <si>
    <t>FIRST NAME</t>
  </si>
  <si>
    <t>LAST NAME</t>
  </si>
  <si>
    <t>SS#</t>
  </si>
  <si>
    <t>OFFICE</t>
  </si>
  <si>
    <t>Grand Total</t>
  </si>
  <si>
    <t>Values</t>
  </si>
  <si>
    <t xml:space="preserve">9161 - REG COMP IN LIEU OF OVERTIME            </t>
  </si>
  <si>
    <t>ANNUAL CJIP</t>
  </si>
  <si>
    <t>ANNUAL CAD</t>
  </si>
  <si>
    <t>TOTAL ANNUAL</t>
  </si>
  <si>
    <t>xxxxxx</t>
  </si>
  <si>
    <t>xxxxxxxxx-xxxxxxxxxxx</t>
  </si>
  <si>
    <t>xxx</t>
  </si>
  <si>
    <t>xxxxxxxxx</t>
  </si>
  <si>
    <t>xxxxxxx</t>
  </si>
  <si>
    <t>HOURS</t>
  </si>
  <si>
    <t>LONG TERM DEBT ACCOUNT BEGINNING BALANCE</t>
  </si>
  <si>
    <t>TOTAL PAID</t>
  </si>
  <si>
    <t xml:space="preserve">   </t>
  </si>
  <si>
    <t xml:space="preserve">    Actual leave payout data can also be used.  Supporting documentation for either method should be kept in agency's files. </t>
  </si>
  <si>
    <r>
      <t xml:space="preserve">(3) </t>
    </r>
    <r>
      <rPr>
        <sz val="10"/>
        <rFont val="Arial"/>
        <family val="2"/>
      </rPr>
      <t>The average used for the 60 day calculation in (I) can be done by using the average of the estimated 60 day liability for the current year and two prior years.</t>
    </r>
  </si>
  <si>
    <r>
      <rPr>
        <vertAlign val="superscript"/>
        <sz val="10"/>
        <rFont val="Arial"/>
        <family val="2"/>
      </rPr>
      <t>(2)</t>
    </r>
    <r>
      <rPr>
        <b/>
        <sz val="10"/>
        <rFont val="Arial"/>
        <family val="2"/>
      </rPr>
      <t>Must</t>
    </r>
    <r>
      <rPr>
        <sz val="10"/>
        <rFont val="Arial"/>
        <family val="2"/>
      </rPr>
      <t xml:space="preserve"> match amount reported on Form 20 ~ Changes In Long-Term Liabilities</t>
    </r>
  </si>
  <si>
    <r>
      <rPr>
        <vertAlign val="superscript"/>
        <sz val="10"/>
        <rFont val="Arial"/>
        <family val="2"/>
      </rPr>
      <t>(1)</t>
    </r>
    <r>
      <rPr>
        <sz val="10"/>
        <rFont val="Arial"/>
        <family val="2"/>
      </rPr>
      <t xml:space="preserve">Record </t>
    </r>
    <r>
      <rPr>
        <b/>
        <sz val="10"/>
        <rFont val="Arial"/>
        <family val="2"/>
      </rPr>
      <t xml:space="preserve">486XX in SWGF 90 </t>
    </r>
    <r>
      <rPr>
        <sz val="10"/>
        <rFont val="Arial"/>
        <family val="2"/>
      </rPr>
      <t xml:space="preserve">if related to a governmental fund or </t>
    </r>
    <r>
      <rPr>
        <b/>
        <sz val="10"/>
        <rFont val="Arial"/>
        <family val="2"/>
      </rPr>
      <t>486XX in a proprietary or fiduciary fund</t>
    </r>
    <r>
      <rPr>
        <sz val="10"/>
        <rFont val="Arial"/>
        <family val="2"/>
      </rPr>
      <t>, if applicable.</t>
    </r>
  </si>
  <si>
    <r>
      <t>(K) Long-term leave liability</t>
    </r>
    <r>
      <rPr>
        <sz val="18"/>
        <rFont val="Arial"/>
        <family val="2"/>
      </rPr>
      <t xml:space="preserve"> </t>
    </r>
    <r>
      <rPr>
        <sz val="10"/>
        <rFont val="Arial"/>
        <family val="2"/>
      </rPr>
      <t xml:space="preserve">(Total liability less the short-term portion </t>
    </r>
  </si>
  <si>
    <r>
      <t>(J)  Leave usage and payout for remainder of the next fiscal year (</t>
    </r>
    <r>
      <rPr>
        <b/>
        <sz val="10"/>
        <rFont val="Arial"/>
        <family val="2"/>
      </rPr>
      <t>9/1 - 6/30</t>
    </r>
    <r>
      <rPr>
        <sz val="10"/>
        <rFont val="Arial"/>
        <family val="2"/>
      </rPr>
      <t>)</t>
    </r>
  </si>
  <si>
    <r>
      <t xml:space="preserve">(I) Estimated </t>
    </r>
    <r>
      <rPr>
        <b/>
        <i/>
        <sz val="10"/>
        <rFont val="Arial"/>
        <family val="2"/>
      </rPr>
      <t xml:space="preserve">60 day </t>
    </r>
    <r>
      <rPr>
        <sz val="10"/>
        <rFont val="Arial"/>
        <family val="2"/>
      </rPr>
      <t xml:space="preserve">leave payouts for </t>
    </r>
    <r>
      <rPr>
        <b/>
        <sz val="10"/>
        <rFont val="Arial"/>
        <family val="2"/>
      </rPr>
      <t>7/1 - 8/31</t>
    </r>
    <r>
      <rPr>
        <sz val="10"/>
        <rFont val="Arial"/>
        <family val="2"/>
      </rPr>
      <t xml:space="preserve"> after the end of the fiscal year.  Includes DROP and termination payments.  Obtained from 3-year moving average or some other reasonable basis.  Actual leave payout __________________- this information must be saved to be used in the calculation of a 60 day factor in the future. </t>
    </r>
    <r>
      <rPr>
        <b/>
        <vertAlign val="superscript"/>
        <sz val="10"/>
        <rFont val="Arial"/>
        <family val="2"/>
      </rPr>
      <t>(3)</t>
    </r>
  </si>
  <si>
    <t>(386XX in proprietary OR  fiduciary fund)</t>
  </si>
  <si>
    <t>Short-term leave factor from above [STF]</t>
  </si>
  <si>
    <r>
      <t xml:space="preserve">(G) Total Leave liability current year ending 6/30 </t>
    </r>
    <r>
      <rPr>
        <b/>
        <sz val="7"/>
        <rFont val="Arial"/>
        <family val="2"/>
      </rPr>
      <t>(obtained from DMS)</t>
    </r>
  </si>
  <si>
    <t>GOVERNMENTAL FUND</t>
  </si>
  <si>
    <t>PROPRIETARY OR FIDUCIARY FUND</t>
  </si>
  <si>
    <t>(retained for future)</t>
  </si>
  <si>
    <r>
      <t>•  Short-term liability, 386XX, and long-term liability, 486XX are recorded in the proprietary fund (</t>
    </r>
    <r>
      <rPr>
        <i/>
        <sz val="10"/>
        <rFont val="Arial"/>
        <family val="2"/>
      </rPr>
      <t>See H and K below</t>
    </r>
    <r>
      <rPr>
        <sz val="10"/>
        <rFont val="Arial"/>
        <family val="2"/>
      </rPr>
      <t>).</t>
    </r>
  </si>
  <si>
    <t>Proprietary or Fiduciary Funds:</t>
  </si>
  <si>
    <r>
      <t xml:space="preserve">•  </t>
    </r>
    <r>
      <rPr>
        <u/>
        <sz val="10"/>
        <rFont val="Arial"/>
        <family val="2"/>
      </rPr>
      <t xml:space="preserve">486XX in the SWGF 90 </t>
    </r>
    <r>
      <rPr>
        <sz val="10"/>
        <rFont val="Arial"/>
        <family val="2"/>
      </rPr>
      <t xml:space="preserve">= the leave liability </t>
    </r>
    <r>
      <rPr>
        <b/>
        <i/>
        <sz val="10"/>
        <rFont val="Arial"/>
        <family val="2"/>
      </rPr>
      <t>greater than one year</t>
    </r>
    <r>
      <rPr>
        <sz val="10"/>
        <rFont val="Arial"/>
        <family val="2"/>
      </rPr>
      <t xml:space="preserve"> (</t>
    </r>
    <r>
      <rPr>
        <i/>
        <sz val="10"/>
        <rFont val="Arial"/>
        <family val="2"/>
      </rPr>
      <t>See K below</t>
    </r>
    <r>
      <rPr>
        <sz val="10"/>
        <rFont val="Arial"/>
        <family val="2"/>
      </rPr>
      <t>).</t>
    </r>
  </si>
  <si>
    <r>
      <t xml:space="preserve">•  </t>
    </r>
    <r>
      <rPr>
        <u/>
        <sz val="10"/>
        <rFont val="Arial"/>
        <family val="2"/>
      </rPr>
      <t>386XX in the SWGF 90</t>
    </r>
    <r>
      <rPr>
        <sz val="10"/>
        <rFont val="Arial"/>
        <family val="2"/>
      </rPr>
      <t xml:space="preserve"> = leave usage and payouts for the </t>
    </r>
    <r>
      <rPr>
        <b/>
        <i/>
        <sz val="10"/>
        <rFont val="Arial"/>
        <family val="2"/>
      </rPr>
      <t>remainder of</t>
    </r>
    <r>
      <rPr>
        <sz val="10"/>
        <rFont val="Arial"/>
        <family val="2"/>
      </rPr>
      <t xml:space="preserve"> </t>
    </r>
    <r>
      <rPr>
        <b/>
        <i/>
        <sz val="10"/>
        <rFont val="Arial"/>
        <family val="2"/>
      </rPr>
      <t>the next fiscal year</t>
    </r>
    <r>
      <rPr>
        <sz val="10"/>
        <rFont val="Arial"/>
        <family val="2"/>
      </rPr>
      <t xml:space="preserve"> (</t>
    </r>
    <r>
      <rPr>
        <i/>
        <sz val="10"/>
        <rFont val="Arial"/>
        <family val="2"/>
      </rPr>
      <t>See J below</t>
    </r>
    <r>
      <rPr>
        <sz val="10"/>
        <rFont val="Arial"/>
        <family val="2"/>
      </rPr>
      <t>).</t>
    </r>
  </si>
  <si>
    <r>
      <t xml:space="preserve">•  </t>
    </r>
    <r>
      <rPr>
        <u/>
        <sz val="10"/>
        <rFont val="Arial"/>
        <family val="2"/>
      </rPr>
      <t>386XX in the Governmental Fund</t>
    </r>
    <r>
      <rPr>
        <sz val="10"/>
        <rFont val="Arial"/>
        <family val="2"/>
      </rPr>
      <t xml:space="preserve"> = payouts </t>
    </r>
    <r>
      <rPr>
        <b/>
        <i/>
        <sz val="10"/>
        <rFont val="Arial"/>
        <family val="2"/>
      </rPr>
      <t>within 60 days</t>
    </r>
    <r>
      <rPr>
        <sz val="10"/>
        <rFont val="Arial"/>
        <family val="2"/>
      </rPr>
      <t xml:space="preserve"> after current fiscal year-end (</t>
    </r>
    <r>
      <rPr>
        <i/>
        <sz val="10"/>
        <rFont val="Arial"/>
        <family val="2"/>
      </rPr>
      <t>See I below</t>
    </r>
    <r>
      <rPr>
        <sz val="10"/>
        <rFont val="Arial"/>
        <family val="2"/>
      </rPr>
      <t>).</t>
    </r>
  </si>
  <si>
    <t xml:space="preserve">Obtain the total leave liability by fund.  Using the 3-year average short-term leave factor (calculated below), calculate the estimated short-term leave liability to be recorded in GL 386XX.  Record the short-term and long-term liabilities in the appropriate funds using the instructions below by fund type.  </t>
  </si>
  <si>
    <t xml:space="preserve">This form is used to calculate and record both short-term and long-term compensated absences liabilities for governmental, proprietary, and fiduciary funds. Estimates may be used.  </t>
  </si>
  <si>
    <t>210000-90-9-000069</t>
  </si>
  <si>
    <t xml:space="preserve">Governmental, Proprietary, or Fiduciary fund </t>
  </si>
  <si>
    <t>Fund Number:</t>
  </si>
  <si>
    <t>Form 49 - Compensated Absences</t>
  </si>
  <si>
    <t>Department of Financial Services - Statewide Financial Statements</t>
  </si>
  <si>
    <t>This worksheet is NOT normally part of the CALLS workbook.  This sheet is for reference purposes only.  This form is completed by JAC and emailed for review prior to submission.  The data for this workbook comes directly from the Leave Liab worksheet.</t>
  </si>
  <si>
    <t>PURPLE cells are calculated on the form 49</t>
  </si>
  <si>
    <t>ORANGE cells are keyed onto the form 49</t>
  </si>
  <si>
    <t>These cells MUST match 
Form 49 and the Trial Balance</t>
  </si>
  <si>
    <t>This worksheet is NOT normally part of the CALLS workbook.  This sheet is for reference purposes only.  This report will be provided via RDS.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</si>
</sst>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8" formatCode="&quot;$&quot;#,##0.00_);[Red]\(&quot;$&quot;#,##0.00\)"/>
    <numFmt numFmtId="44" formatCode="_(&quot;$&quot;* #,##0.00_);_(&quot;$&quot;* \(#,##0.00\);_(&quot;$&quot;* &quot;-&quot;??_);_(@_)"/>
    <numFmt numFmtId="43" formatCode="_(* #,##0.00_);_(* \(#,##0.00\);_(* &quot;-&quot;??_);_(@_)"/>
    <numFmt numFmtId="164" formatCode="######\-##\-#\-######"/>
    <numFmt numFmtId="165" formatCode="0.000%"/>
    <numFmt numFmtId="166" formatCode="&quot;$&quot;#,##0.00"/>
    <numFmt numFmtId="167" formatCode="#,##0.0000"/>
    <numFmt numFmtId="168" formatCode="0_);\(0\)"/>
    <numFmt numFmtId="169" formatCode="[$$]#,##0.00_);\([$$]#,##0.00\)"/>
    <numFmt numFmtId="170" formatCode="mm/dd/yy;@"/>
    <numFmt numFmtId="171" formatCode="[$-409]mmmm\ d\,\ yyyy;@"/>
  </numFmts>
  <fonts count="105" x14ac:knownFonts="1">
    <font>
      <sz val="10"/>
      <name val="Arial"/>
    </font>
    <font>
      <sz val="11"/>
      <color theme="1"/>
      <name val="Calibri"/>
      <family val="2"/>
      <scheme val="minor"/>
    </font>
    <font>
      <sz val="10"/>
      <name val="Arial"/>
      <family val="2"/>
    </font>
    <font>
      <b/>
      <sz val="7"/>
      <color indexed="8"/>
      <name val="Arial"/>
      <family val="2"/>
    </font>
    <font>
      <sz val="7"/>
      <name val="Arial"/>
      <family val="2"/>
    </font>
    <font>
      <sz val="7"/>
      <color indexed="8"/>
      <name val="Arial"/>
      <family val="2"/>
    </font>
    <font>
      <b/>
      <sz val="12"/>
      <name val="Arial"/>
      <family val="2"/>
    </font>
    <font>
      <sz val="12"/>
      <name val="Arial"/>
      <family val="2"/>
    </font>
    <font>
      <sz val="10"/>
      <name val="Arial"/>
      <family val="2"/>
    </font>
    <font>
      <sz val="9"/>
      <name val="Arial"/>
      <family val="2"/>
    </font>
    <font>
      <sz val="9"/>
      <color indexed="8"/>
      <name val="Arial"/>
      <family val="2"/>
    </font>
    <font>
      <b/>
      <sz val="12"/>
      <name val="Times New Roman"/>
      <family val="1"/>
    </font>
    <font>
      <sz val="12"/>
      <name val="Times New Roman"/>
      <family val="1"/>
    </font>
    <font>
      <sz val="12"/>
      <name val="Courier New"/>
      <family val="3"/>
    </font>
    <font>
      <sz val="8"/>
      <name val="Arial"/>
      <family val="2"/>
    </font>
    <font>
      <b/>
      <sz val="16"/>
      <name val="Times New Roman"/>
      <family val="1"/>
    </font>
    <font>
      <sz val="16"/>
      <name val="Arial"/>
      <family val="2"/>
    </font>
    <font>
      <sz val="16"/>
      <name val="Wingdings"/>
      <charset val="2"/>
    </font>
    <font>
      <sz val="16"/>
      <name val="Times New Roman"/>
      <family val="1"/>
    </font>
    <font>
      <b/>
      <u/>
      <sz val="18"/>
      <name val="Times New Roman"/>
      <family val="1"/>
    </font>
    <font>
      <sz val="10"/>
      <color indexed="8"/>
      <name val="Arial"/>
      <family val="2"/>
      <charset val="1"/>
    </font>
    <font>
      <sz val="12"/>
      <color indexed="8"/>
      <name val="Arial"/>
      <family val="2"/>
    </font>
    <font>
      <b/>
      <sz val="12"/>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4"/>
      <name val="Arial"/>
      <family val="2"/>
    </font>
    <font>
      <b/>
      <sz val="9"/>
      <color indexed="8"/>
      <name val="Arial"/>
      <family val="2"/>
    </font>
    <font>
      <b/>
      <sz val="9"/>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i/>
      <sz val="12"/>
      <name val="Arial"/>
      <family val="2"/>
    </font>
    <font>
      <i/>
      <sz val="12"/>
      <name val="Arial"/>
      <family val="2"/>
    </font>
    <font>
      <u/>
      <sz val="12"/>
      <name val="Arial"/>
      <family val="2"/>
    </font>
    <font>
      <b/>
      <u/>
      <sz val="12"/>
      <name val="Arial"/>
      <family val="2"/>
    </font>
    <font>
      <b/>
      <vertAlign val="superscript"/>
      <sz val="12"/>
      <name val="Arial"/>
      <family val="2"/>
    </font>
    <font>
      <b/>
      <sz val="12"/>
      <name val="Calibri"/>
      <family val="2"/>
    </font>
    <font>
      <vertAlign val="superscript"/>
      <sz val="12"/>
      <name val="Arial"/>
      <family val="2"/>
    </font>
    <font>
      <b/>
      <sz val="14"/>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rgb="FF000000"/>
      <name val="Arial"/>
      <family val="2"/>
    </font>
    <font>
      <b/>
      <sz val="10"/>
      <color theme="0"/>
      <name val="Calibri"/>
      <family val="2"/>
      <scheme val="minor"/>
    </font>
    <font>
      <i/>
      <sz val="11"/>
      <name val="Calibri"/>
      <family val="2"/>
      <scheme val="minor"/>
    </font>
    <font>
      <sz val="11"/>
      <name val="Calibri"/>
      <family val="2"/>
      <scheme val="minor"/>
    </font>
    <font>
      <sz val="10"/>
      <color indexed="8"/>
      <name val="Arial"/>
      <family val="2"/>
    </font>
    <font>
      <b/>
      <sz val="11"/>
      <color theme="0"/>
      <name val="Calibri"/>
      <family val="2"/>
    </font>
    <font>
      <sz val="10"/>
      <name val="Arial"/>
    </font>
    <font>
      <vertAlign val="superscript"/>
      <sz val="10"/>
      <name val="Arial"/>
      <family val="2"/>
    </font>
    <font>
      <b/>
      <sz val="18"/>
      <name val="Calibri"/>
      <family val="2"/>
    </font>
    <font>
      <b/>
      <vertAlign val="superscript"/>
      <sz val="10"/>
      <name val="Arial"/>
      <family val="2"/>
    </font>
    <font>
      <u/>
      <sz val="14"/>
      <name val="Arial"/>
      <family val="2"/>
    </font>
    <font>
      <sz val="18"/>
      <name val="Arial"/>
      <family val="2"/>
    </font>
    <font>
      <b/>
      <sz val="8"/>
      <name val="Arial"/>
      <family val="2"/>
    </font>
    <font>
      <b/>
      <i/>
      <sz val="10"/>
      <name val="Arial"/>
      <family val="2"/>
    </font>
    <font>
      <b/>
      <u/>
      <sz val="10"/>
      <name val="Arial"/>
      <family val="2"/>
    </font>
    <font>
      <b/>
      <sz val="7"/>
      <name val="Arial"/>
      <family val="2"/>
    </font>
    <font>
      <sz val="11"/>
      <name val="Arial"/>
      <family val="2"/>
    </font>
    <font>
      <i/>
      <sz val="10"/>
      <name val="Arial"/>
      <family val="2"/>
    </font>
    <font>
      <u/>
      <sz val="10"/>
      <name val="Arial"/>
      <family val="2"/>
    </font>
    <font>
      <b/>
      <sz val="16"/>
      <name val="Arial"/>
      <family val="2"/>
    </font>
  </fonts>
  <fills count="83">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2"/>
      </patternFill>
    </fill>
    <fill>
      <patternFill patternType="solid">
        <fgColor indexed="55"/>
      </patternFill>
    </fill>
    <fill>
      <patternFill patternType="solid">
        <fgColor indexed="42"/>
        <bgColor indexed="64"/>
      </patternFill>
    </fill>
    <fill>
      <patternFill patternType="solid">
        <fgColor indexed="43"/>
        <bgColor indexed="64"/>
      </patternFill>
    </fill>
    <fill>
      <patternFill patternType="solid">
        <fgColor indexed="43"/>
        <bgColor indexed="8"/>
      </patternFill>
    </fill>
    <fill>
      <patternFill patternType="solid">
        <fgColor indexed="9"/>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0" tint="-0.14999847407452621"/>
        <bgColor indexed="8"/>
      </patternFill>
    </fill>
    <fill>
      <patternFill patternType="solid">
        <fgColor rgb="FFFFFFFF"/>
        <bgColor indexed="64"/>
      </patternFill>
    </fill>
    <fill>
      <patternFill patternType="solid">
        <fgColor theme="3"/>
        <bgColor indexed="8"/>
      </patternFill>
    </fill>
    <fill>
      <patternFill patternType="solid">
        <fgColor theme="0"/>
        <bgColor indexed="8"/>
      </patternFill>
    </fill>
    <fill>
      <patternFill patternType="solid">
        <fgColor theme="5" tint="0.79998168889431442"/>
        <bgColor indexed="64"/>
      </patternFill>
    </fill>
    <fill>
      <patternFill patternType="solid">
        <fgColor theme="5" tint="0.79998168889431442"/>
        <bgColor indexed="8"/>
      </patternFill>
    </fill>
    <fill>
      <patternFill patternType="solid">
        <fgColor theme="6" tint="0.79998168889431442"/>
        <bgColor indexed="8"/>
      </patternFill>
    </fill>
    <fill>
      <patternFill patternType="solid">
        <fgColor theme="6" tint="0.79998168889431442"/>
        <bgColor indexed="64"/>
      </patternFill>
    </fill>
    <fill>
      <patternFill patternType="solid">
        <fgColor rgb="FF99FF99"/>
        <bgColor indexed="64"/>
      </patternFill>
    </fill>
    <fill>
      <patternFill patternType="solid">
        <fgColor rgb="FF99FF99"/>
        <bgColor rgb="FF000000"/>
      </patternFill>
    </fill>
    <fill>
      <patternFill patternType="solid">
        <fgColor rgb="FF99FF99"/>
        <bgColor indexed="8"/>
      </patternFill>
    </fill>
    <fill>
      <patternFill patternType="solid">
        <fgColor theme="7" tint="0.39997558519241921"/>
        <bgColor indexed="64"/>
      </patternFill>
    </fill>
    <fill>
      <patternFill patternType="solid">
        <fgColor theme="4" tint="-0.249977111117893"/>
        <bgColor indexed="0"/>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C000"/>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right style="medium">
        <color indexed="64"/>
      </right>
      <top/>
      <bottom style="medium">
        <color indexed="64"/>
      </bottom>
      <diagonal/>
    </border>
    <border>
      <left style="thin">
        <color indexed="8"/>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40">
    <xf numFmtId="0" fontId="0" fillId="0" borderId="0"/>
    <xf numFmtId="0" fontId="24" fillId="3" borderId="0" applyNumberFormat="0" applyBorder="0" applyAlignment="0" applyProtection="0"/>
    <xf numFmtId="0" fontId="21" fillId="2" borderId="0" applyNumberFormat="0" applyBorder="0" applyAlignment="0" applyProtection="0"/>
    <xf numFmtId="0" fontId="68" fillId="31" borderId="0" applyNumberFormat="0" applyBorder="0" applyAlignment="0" applyProtection="0"/>
    <xf numFmtId="0" fontId="24" fillId="5" borderId="0" applyNumberFormat="0" applyBorder="0" applyAlignment="0" applyProtection="0"/>
    <xf numFmtId="0" fontId="21" fillId="4" borderId="0" applyNumberFormat="0" applyBorder="0" applyAlignment="0" applyProtection="0"/>
    <xf numFmtId="0" fontId="68" fillId="32" borderId="0" applyNumberFormat="0" applyBorder="0" applyAlignment="0" applyProtection="0"/>
    <xf numFmtId="0" fontId="24" fillId="7" borderId="0" applyNumberFormat="0" applyBorder="0" applyAlignment="0" applyProtection="0"/>
    <xf numFmtId="0" fontId="21" fillId="6" borderId="0" applyNumberFormat="0" applyBorder="0" applyAlignment="0" applyProtection="0"/>
    <xf numFmtId="0" fontId="68" fillId="33" borderId="0" applyNumberFormat="0" applyBorder="0" applyAlignment="0" applyProtection="0"/>
    <xf numFmtId="0" fontId="24" fillId="9" borderId="0" applyNumberFormat="0" applyBorder="0" applyAlignment="0" applyProtection="0"/>
    <xf numFmtId="0" fontId="21" fillId="8" borderId="0" applyNumberFormat="0" applyBorder="0" applyAlignment="0" applyProtection="0"/>
    <xf numFmtId="0" fontId="68" fillId="34" borderId="0" applyNumberFormat="0" applyBorder="0" applyAlignment="0" applyProtection="0"/>
    <xf numFmtId="0" fontId="24" fillId="10" borderId="0" applyNumberFormat="0" applyBorder="0" applyAlignment="0" applyProtection="0"/>
    <xf numFmtId="0" fontId="21" fillId="10" borderId="0" applyNumberFormat="0" applyBorder="0" applyAlignment="0" applyProtection="0"/>
    <xf numFmtId="0" fontId="68" fillId="35" borderId="0" applyNumberFormat="0" applyBorder="0" applyAlignment="0" applyProtection="0"/>
    <xf numFmtId="0" fontId="24" fillId="8" borderId="0" applyNumberFormat="0" applyBorder="0" applyAlignment="0" applyProtection="0"/>
    <xf numFmtId="0" fontId="21" fillId="6" borderId="0" applyNumberFormat="0" applyBorder="0" applyAlignment="0" applyProtection="0"/>
    <xf numFmtId="0" fontId="68" fillId="36" borderId="0" applyNumberFormat="0" applyBorder="0" applyAlignment="0" applyProtection="0"/>
    <xf numFmtId="0" fontId="24" fillId="2" borderId="0" applyNumberFormat="0" applyBorder="0" applyAlignment="0" applyProtection="0"/>
    <xf numFmtId="0" fontId="21" fillId="10" borderId="0" applyNumberFormat="0" applyBorder="0" applyAlignment="0" applyProtection="0"/>
    <xf numFmtId="0" fontId="68" fillId="37" borderId="0" applyNumberFormat="0" applyBorder="0" applyAlignment="0" applyProtection="0"/>
    <xf numFmtId="0" fontId="24" fillId="4" borderId="0" applyNumberFormat="0" applyBorder="0" applyAlignment="0" applyProtection="0"/>
    <xf numFmtId="0" fontId="21" fillId="4" borderId="0" applyNumberFormat="0" applyBorder="0" applyAlignment="0" applyProtection="0"/>
    <xf numFmtId="0" fontId="68" fillId="38" borderId="0" applyNumberFormat="0" applyBorder="0" applyAlignment="0" applyProtection="0"/>
    <xf numFmtId="0" fontId="24" fillId="12" borderId="0" applyNumberFormat="0" applyBorder="0" applyAlignment="0" applyProtection="0"/>
    <xf numFmtId="0" fontId="21" fillId="11" borderId="0" applyNumberFormat="0" applyBorder="0" applyAlignment="0" applyProtection="0"/>
    <xf numFmtId="0" fontId="68" fillId="39" borderId="0" applyNumberFormat="0" applyBorder="0" applyAlignment="0" applyProtection="0"/>
    <xf numFmtId="0" fontId="24" fillId="9" borderId="0" applyNumberFormat="0" applyBorder="0" applyAlignment="0" applyProtection="0"/>
    <xf numFmtId="0" fontId="21" fillId="5" borderId="0" applyNumberFormat="0" applyBorder="0" applyAlignment="0" applyProtection="0"/>
    <xf numFmtId="0" fontId="68" fillId="40" borderId="0" applyNumberFormat="0" applyBorder="0" applyAlignment="0" applyProtection="0"/>
    <xf numFmtId="0" fontId="24" fillId="2" borderId="0" applyNumberFormat="0" applyBorder="0" applyAlignment="0" applyProtection="0"/>
    <xf numFmtId="0" fontId="21" fillId="10" borderId="0" applyNumberFormat="0" applyBorder="0" applyAlignment="0" applyProtection="0"/>
    <xf numFmtId="0" fontId="68" fillId="41" borderId="0" applyNumberFormat="0" applyBorder="0" applyAlignment="0" applyProtection="0"/>
    <xf numFmtId="0" fontId="24" fillId="13" borderId="0" applyNumberFormat="0" applyBorder="0" applyAlignment="0" applyProtection="0"/>
    <xf numFmtId="0" fontId="21" fillId="6" borderId="0" applyNumberFormat="0" applyBorder="0" applyAlignment="0" applyProtection="0"/>
    <xf numFmtId="0" fontId="68" fillId="42" borderId="0" applyNumberFormat="0" applyBorder="0" applyAlignment="0" applyProtection="0"/>
    <xf numFmtId="0" fontId="25" fillId="14" borderId="0" applyNumberFormat="0" applyBorder="0" applyAlignment="0" applyProtection="0"/>
    <xf numFmtId="0" fontId="45" fillId="10" borderId="0" applyNumberFormat="0" applyBorder="0" applyAlignment="0" applyProtection="0"/>
    <xf numFmtId="0" fontId="69" fillId="43" borderId="0" applyNumberFormat="0" applyBorder="0" applyAlignment="0" applyProtection="0"/>
    <xf numFmtId="0" fontId="25" fillId="4" borderId="0" applyNumberFormat="0" applyBorder="0" applyAlignment="0" applyProtection="0"/>
    <xf numFmtId="0" fontId="45" fillId="15" borderId="0" applyNumberFormat="0" applyBorder="0" applyAlignment="0" applyProtection="0"/>
    <xf numFmtId="0" fontId="69" fillId="44" borderId="0" applyNumberFormat="0" applyBorder="0" applyAlignment="0" applyProtection="0"/>
    <xf numFmtId="0" fontId="25" fillId="12" borderId="0" applyNumberFormat="0" applyBorder="0" applyAlignment="0" applyProtection="0"/>
    <xf numFmtId="0" fontId="45" fillId="13" borderId="0" applyNumberFormat="0" applyBorder="0" applyAlignment="0" applyProtection="0"/>
    <xf numFmtId="0" fontId="69" fillId="45" borderId="0" applyNumberFormat="0" applyBorder="0" applyAlignment="0" applyProtection="0"/>
    <xf numFmtId="0" fontId="25" fillId="16" borderId="0" applyNumberFormat="0" applyBorder="0" applyAlignment="0" applyProtection="0"/>
    <xf numFmtId="0" fontId="45" fillId="5" borderId="0" applyNumberFormat="0" applyBorder="0" applyAlignment="0" applyProtection="0"/>
    <xf numFmtId="0" fontId="69" fillId="46" borderId="0" applyNumberFormat="0" applyBorder="0" applyAlignment="0" applyProtection="0"/>
    <xf numFmtId="0" fontId="25" fillId="17" borderId="0" applyNumberFormat="0" applyBorder="0" applyAlignment="0" applyProtection="0"/>
    <xf numFmtId="0" fontId="45" fillId="10" borderId="0" applyNumberFormat="0" applyBorder="0" applyAlignment="0" applyProtection="0"/>
    <xf numFmtId="0" fontId="69" fillId="47" borderId="0" applyNumberFormat="0" applyBorder="0" applyAlignment="0" applyProtection="0"/>
    <xf numFmtId="0" fontId="25" fillId="18" borderId="0" applyNumberFormat="0" applyBorder="0" applyAlignment="0" applyProtection="0"/>
    <xf numFmtId="0" fontId="45" fillId="4" borderId="0" applyNumberFormat="0" applyBorder="0" applyAlignment="0" applyProtection="0"/>
    <xf numFmtId="0" fontId="69" fillId="48" borderId="0" applyNumberFormat="0" applyBorder="0" applyAlignment="0" applyProtection="0"/>
    <xf numFmtId="0" fontId="25" fillId="20" borderId="0" applyNumberFormat="0" applyBorder="0" applyAlignment="0" applyProtection="0"/>
    <xf numFmtId="0" fontId="45" fillId="19" borderId="0" applyNumberFormat="0" applyBorder="0" applyAlignment="0" applyProtection="0"/>
    <xf numFmtId="0" fontId="69" fillId="49" borderId="0" applyNumberFormat="0" applyBorder="0" applyAlignment="0" applyProtection="0"/>
    <xf numFmtId="0" fontId="25" fillId="21" borderId="0" applyNumberFormat="0" applyBorder="0" applyAlignment="0" applyProtection="0"/>
    <xf numFmtId="0" fontId="45" fillId="15" borderId="0" applyNumberFormat="0" applyBorder="0" applyAlignment="0" applyProtection="0"/>
    <xf numFmtId="0" fontId="69" fillId="50" borderId="0" applyNumberFormat="0" applyBorder="0" applyAlignment="0" applyProtection="0"/>
    <xf numFmtId="0" fontId="25" fillId="22" borderId="0" applyNumberFormat="0" applyBorder="0" applyAlignment="0" applyProtection="0"/>
    <xf numFmtId="0" fontId="45" fillId="13" borderId="0" applyNumberFormat="0" applyBorder="0" applyAlignment="0" applyProtection="0"/>
    <xf numFmtId="0" fontId="69" fillId="51" borderId="0" applyNumberFormat="0" applyBorder="0" applyAlignment="0" applyProtection="0"/>
    <xf numFmtId="0" fontId="25" fillId="16" borderId="0" applyNumberFormat="0" applyBorder="0" applyAlignment="0" applyProtection="0"/>
    <xf numFmtId="0" fontId="45" fillId="23" borderId="0" applyNumberFormat="0" applyBorder="0" applyAlignment="0" applyProtection="0"/>
    <xf numFmtId="0" fontId="69" fillId="52" borderId="0" applyNumberFormat="0" applyBorder="0" applyAlignment="0" applyProtection="0"/>
    <xf numFmtId="0" fontId="25" fillId="17" borderId="0" applyNumberFormat="0" applyBorder="0" applyAlignment="0" applyProtection="0"/>
    <xf numFmtId="0" fontId="45" fillId="17" borderId="0" applyNumberFormat="0" applyBorder="0" applyAlignment="0" applyProtection="0"/>
    <xf numFmtId="0" fontId="69" fillId="53" borderId="0" applyNumberFormat="0" applyBorder="0" applyAlignment="0" applyProtection="0"/>
    <xf numFmtId="0" fontId="25" fillId="15" borderId="0" applyNumberFormat="0" applyBorder="0" applyAlignment="0" applyProtection="0"/>
    <xf numFmtId="0" fontId="45" fillId="21" borderId="0" applyNumberFormat="0" applyBorder="0" applyAlignment="0" applyProtection="0"/>
    <xf numFmtId="0" fontId="69" fillId="54" borderId="0" applyNumberFormat="0" applyBorder="0" applyAlignment="0" applyProtection="0"/>
    <xf numFmtId="0" fontId="26" fillId="5" borderId="0" applyNumberFormat="0" applyBorder="0" applyAlignment="0" applyProtection="0"/>
    <xf numFmtId="0" fontId="46" fillId="9" borderId="0" applyNumberFormat="0" applyBorder="0" applyAlignment="0" applyProtection="0"/>
    <xf numFmtId="0" fontId="70" fillId="55" borderId="0" applyNumberFormat="0" applyBorder="0" applyAlignment="0" applyProtection="0"/>
    <xf numFmtId="0" fontId="27" fillId="25" borderId="1" applyNumberFormat="0" applyAlignment="0" applyProtection="0"/>
    <xf numFmtId="0" fontId="47" fillId="24" borderId="1" applyNumberFormat="0" applyAlignment="0" applyProtection="0"/>
    <xf numFmtId="0" fontId="71" fillId="56" borderId="40" applyNumberFormat="0" applyAlignment="0" applyProtection="0"/>
    <xf numFmtId="0" fontId="28" fillId="26" borderId="2" applyNumberFormat="0" applyAlignment="0" applyProtection="0"/>
    <xf numFmtId="0" fontId="48" fillId="26" borderId="2" applyNumberFormat="0" applyAlignment="0" applyProtection="0"/>
    <xf numFmtId="0" fontId="72" fillId="57" borderId="41" applyNumberFormat="0" applyAlignment="0" applyProtection="0"/>
    <xf numFmtId="44" fontId="2" fillId="0" borderId="0" applyFont="0" applyFill="0" applyBorder="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73" fillId="0" borderId="0" applyNumberFormat="0" applyFill="0" applyBorder="0" applyAlignment="0" applyProtection="0"/>
    <xf numFmtId="0" fontId="30" fillId="7" borderId="0" applyNumberFormat="0" applyBorder="0" applyAlignment="0" applyProtection="0"/>
    <xf numFmtId="0" fontId="50" fillId="10" borderId="0" applyNumberFormat="0" applyBorder="0" applyAlignment="0" applyProtection="0"/>
    <xf numFmtId="0" fontId="74" fillId="58" borderId="0" applyNumberFormat="0" applyBorder="0" applyAlignment="0" applyProtection="0"/>
    <xf numFmtId="0" fontId="31" fillId="0" borderId="4" applyNumberFormat="0" applyFill="0" applyAlignment="0" applyProtection="0"/>
    <xf numFmtId="0" fontId="51" fillId="0" borderId="3" applyNumberFormat="0" applyFill="0" applyAlignment="0" applyProtection="0"/>
    <xf numFmtId="0" fontId="75" fillId="0" borderId="42" applyNumberFormat="0" applyFill="0" applyAlignment="0" applyProtection="0"/>
    <xf numFmtId="0" fontId="32" fillId="0" borderId="6" applyNumberFormat="0" applyFill="0" applyAlignment="0" applyProtection="0"/>
    <xf numFmtId="0" fontId="52" fillId="0" borderId="5" applyNumberFormat="0" applyFill="0" applyAlignment="0" applyProtection="0"/>
    <xf numFmtId="0" fontId="76" fillId="0" borderId="43" applyNumberFormat="0" applyFill="0" applyAlignment="0" applyProtection="0"/>
    <xf numFmtId="0" fontId="33" fillId="0" borderId="8" applyNumberFormat="0" applyFill="0" applyAlignment="0" applyProtection="0"/>
    <xf numFmtId="0" fontId="53" fillId="0" borderId="7" applyNumberFormat="0" applyFill="0" applyAlignment="0" applyProtection="0"/>
    <xf numFmtId="0" fontId="77" fillId="0" borderId="44" applyNumberFormat="0" applyFill="0" applyAlignment="0" applyProtection="0"/>
    <xf numFmtId="0" fontId="33" fillId="0" borderId="0" applyNumberFormat="0" applyFill="0" applyBorder="0" applyAlignment="0" applyProtection="0"/>
    <xf numFmtId="0" fontId="53" fillId="0" borderId="0" applyNumberFormat="0" applyFill="0" applyBorder="0" applyAlignment="0" applyProtection="0"/>
    <xf numFmtId="0" fontId="77" fillId="0" borderId="0" applyNumberFormat="0" applyFill="0" applyBorder="0" applyAlignment="0" applyProtection="0"/>
    <xf numFmtId="0" fontId="34" fillId="8" borderId="1" applyNumberFormat="0" applyAlignment="0" applyProtection="0"/>
    <xf numFmtId="0" fontId="54" fillId="11" borderId="1" applyNumberFormat="0" applyAlignment="0" applyProtection="0"/>
    <xf numFmtId="0" fontId="78" fillId="59" borderId="40" applyNumberFormat="0" applyAlignment="0" applyProtection="0"/>
    <xf numFmtId="0" fontId="35" fillId="0" borderId="10" applyNumberFormat="0" applyFill="0" applyAlignment="0" applyProtection="0"/>
    <xf numFmtId="0" fontId="55" fillId="0" borderId="9" applyNumberFormat="0" applyFill="0" applyAlignment="0" applyProtection="0"/>
    <xf numFmtId="0" fontId="79" fillId="0" borderId="45" applyNumberFormat="0" applyFill="0" applyAlignment="0" applyProtection="0"/>
    <xf numFmtId="0" fontId="36" fillId="11" borderId="0" applyNumberFormat="0" applyBorder="0" applyAlignment="0" applyProtection="0"/>
    <xf numFmtId="0" fontId="56" fillId="11" borderId="0" applyNumberFormat="0" applyBorder="0" applyAlignment="0" applyProtection="0"/>
    <xf numFmtId="0" fontId="80" fillId="60" borderId="0" applyNumberFormat="0" applyBorder="0" applyAlignment="0" applyProtection="0"/>
    <xf numFmtId="0" fontId="2" fillId="0" borderId="0"/>
    <xf numFmtId="169" fontId="2" fillId="0" borderId="0"/>
    <xf numFmtId="0" fontId="23" fillId="0" borderId="0"/>
    <xf numFmtId="0" fontId="2" fillId="0" borderId="0"/>
    <xf numFmtId="0" fontId="68" fillId="0" borderId="0"/>
    <xf numFmtId="0" fontId="68" fillId="0" borderId="0"/>
    <xf numFmtId="0" fontId="68" fillId="0" borderId="0"/>
    <xf numFmtId="169" fontId="23" fillId="0" borderId="0"/>
    <xf numFmtId="169" fontId="2" fillId="0" borderId="0"/>
    <xf numFmtId="0" fontId="2" fillId="0" borderId="0">
      <alignment wrapText="1"/>
    </xf>
    <xf numFmtId="0" fontId="2" fillId="6" borderId="11" applyNumberFormat="0" applyFont="0" applyAlignment="0" applyProtection="0"/>
    <xf numFmtId="0" fontId="68" fillId="61" borderId="46" applyNumberFormat="0" applyFont="0" applyAlignment="0" applyProtection="0"/>
    <xf numFmtId="0" fontId="37" fillId="25" borderId="12" applyNumberFormat="0" applyAlignment="0" applyProtection="0"/>
    <xf numFmtId="0" fontId="57" fillId="24" borderId="12" applyNumberFormat="0" applyAlignment="0" applyProtection="0"/>
    <xf numFmtId="0" fontId="81" fillId="56" borderId="47" applyNumberFormat="0" applyAlignment="0" applyProtection="0"/>
    <xf numFmtId="9" fontId="2" fillId="0" borderId="0" applyFont="0" applyFill="0" applyBorder="0" applyAlignment="0" applyProtection="0"/>
    <xf numFmtId="0" fontId="82" fillId="0" borderId="0" applyNumberFormat="0" applyFill="0" applyBorder="0" applyAlignment="0" applyProtection="0"/>
    <xf numFmtId="0" fontId="38" fillId="0" borderId="0" applyNumberFormat="0" applyFill="0" applyBorder="0" applyAlignment="0" applyProtection="0"/>
    <xf numFmtId="0" fontId="58" fillId="0" borderId="0" applyNumberFormat="0" applyFill="0" applyBorder="0" applyAlignment="0" applyProtection="0"/>
    <xf numFmtId="0" fontId="39" fillId="0" borderId="14" applyNumberFormat="0" applyFill="0" applyAlignment="0" applyProtection="0"/>
    <xf numFmtId="0" fontId="22" fillId="0" borderId="13" applyNumberFormat="0" applyFill="0" applyAlignment="0" applyProtection="0"/>
    <xf numFmtId="0" fontId="83" fillId="0" borderId="48" applyNumberFormat="0" applyFill="0" applyAlignment="0" applyProtection="0"/>
    <xf numFmtId="0" fontId="40" fillId="0" borderId="0" applyNumberFormat="0" applyFill="0" applyBorder="0" applyAlignment="0" applyProtection="0"/>
    <xf numFmtId="0" fontId="55" fillId="0" borderId="0" applyNumberFormat="0" applyFill="0" applyBorder="0" applyAlignment="0" applyProtection="0"/>
    <xf numFmtId="0" fontId="84" fillId="0" borderId="0" applyNumberFormat="0" applyFill="0" applyBorder="0" applyAlignment="0" applyProtection="0"/>
    <xf numFmtId="0" fontId="1" fillId="0" borderId="0"/>
    <xf numFmtId="0" fontId="89" fillId="0" borderId="0"/>
    <xf numFmtId="0" fontId="89" fillId="0" borderId="0"/>
    <xf numFmtId="43" fontId="91" fillId="0" borderId="0" applyFont="0" applyFill="0" applyBorder="0" applyAlignment="0" applyProtection="0"/>
    <xf numFmtId="0" fontId="42" fillId="0" borderId="0"/>
  </cellStyleXfs>
  <cellXfs count="458">
    <xf numFmtId="0" fontId="0" fillId="0" borderId="0" xfId="0"/>
    <xf numFmtId="0" fontId="6" fillId="0" borderId="0" xfId="0" applyFont="1" applyAlignment="1">
      <alignment horizontal="center"/>
    </xf>
    <xf numFmtId="0" fontId="7" fillId="0" borderId="0" xfId="0" applyFont="1"/>
    <xf numFmtId="49" fontId="6" fillId="0" borderId="0" xfId="0" applyNumberFormat="1" applyFont="1" applyAlignment="1">
      <alignment horizontal="center"/>
    </xf>
    <xf numFmtId="15" fontId="7" fillId="0" borderId="0" xfId="0" applyNumberFormat="1" applyFont="1"/>
    <xf numFmtId="0" fontId="6" fillId="0" borderId="0" xfId="0" applyFont="1"/>
    <xf numFmtId="0" fontId="7" fillId="0" borderId="0" xfId="0" applyFont="1" applyBorder="1"/>
    <xf numFmtId="0" fontId="0" fillId="0" borderId="0" xfId="0" applyAlignment="1">
      <alignment horizontal="center"/>
    </xf>
    <xf numFmtId="0" fontId="7" fillId="0" borderId="0" xfId="0" applyFont="1" applyProtection="1"/>
    <xf numFmtId="0" fontId="0" fillId="0" borderId="0" xfId="0" applyBorder="1" applyAlignment="1"/>
    <xf numFmtId="0" fontId="8" fillId="0" borderId="0" xfId="0" applyFont="1" applyAlignment="1"/>
    <xf numFmtId="0" fontId="0" fillId="0" borderId="0" xfId="0" applyAlignment="1"/>
    <xf numFmtId="0" fontId="16" fillId="0" borderId="0" xfId="0" applyFont="1" applyAlignment="1"/>
    <xf numFmtId="0" fontId="7" fillId="0" borderId="0" xfId="0" applyFont="1" applyBorder="1" applyAlignment="1"/>
    <xf numFmtId="0" fontId="7" fillId="0" borderId="0" xfId="0" applyFont="1" applyAlignment="1"/>
    <xf numFmtId="0" fontId="2" fillId="0" borderId="0" xfId="0" applyFont="1" applyBorder="1" applyAlignment="1"/>
    <xf numFmtId="0" fontId="7" fillId="0" borderId="0" xfId="0" applyFont="1" applyFill="1" applyBorder="1"/>
    <xf numFmtId="0" fontId="7" fillId="0" borderId="0" xfId="0" applyFont="1" applyFill="1"/>
    <xf numFmtId="0" fontId="7" fillId="0" borderId="0" xfId="0" applyFont="1" applyAlignment="1">
      <alignment horizontal="center"/>
    </xf>
    <xf numFmtId="0" fontId="7" fillId="0" borderId="0" xfId="0" applyFont="1" applyAlignment="1">
      <alignment horizontal="left"/>
    </xf>
    <xf numFmtId="164" fontId="7" fillId="0" borderId="0" xfId="0" applyNumberFormat="1" applyFont="1" applyFill="1" applyBorder="1" applyAlignment="1">
      <alignment horizontal="center"/>
    </xf>
    <xf numFmtId="0" fontId="4" fillId="0" borderId="0" xfId="0" applyFont="1" applyProtection="1">
      <protection locked="0"/>
    </xf>
    <xf numFmtId="0" fontId="4" fillId="62" borderId="0" xfId="0" applyFont="1" applyFill="1" applyProtection="1">
      <protection locked="0"/>
    </xf>
    <xf numFmtId="0" fontId="4" fillId="0" borderId="0" xfId="0" applyFont="1" applyFill="1" applyBorder="1" applyProtection="1">
      <protection locked="0"/>
    </xf>
    <xf numFmtId="0" fontId="2" fillId="0" borderId="0" xfId="0" applyFont="1" applyAlignment="1"/>
    <xf numFmtId="49" fontId="7" fillId="0" borderId="0" xfId="0" applyNumberFormat="1" applyFont="1" applyBorder="1" applyAlignment="1">
      <alignment horizontal="center"/>
    </xf>
    <xf numFmtId="0" fontId="7" fillId="0" borderId="0" xfId="0" applyFont="1" applyBorder="1" applyAlignment="1">
      <alignment horizontal="center"/>
    </xf>
    <xf numFmtId="0" fontId="2" fillId="0" borderId="0" xfId="0" applyFont="1" applyBorder="1" applyAlignment="1">
      <alignment horizontal="left"/>
    </xf>
    <xf numFmtId="39" fontId="7" fillId="0" borderId="0" xfId="0" applyNumberFormat="1" applyFont="1" applyFill="1" applyBorder="1" applyAlignment="1"/>
    <xf numFmtId="0" fontId="7" fillId="0" borderId="0" xfId="0" applyFont="1" applyAlignment="1" applyProtection="1">
      <alignment horizontal="center"/>
    </xf>
    <xf numFmtId="0" fontId="12" fillId="0" borderId="0" xfId="0" applyFont="1" applyBorder="1" applyAlignment="1">
      <alignment vertical="top"/>
    </xf>
    <xf numFmtId="0" fontId="11" fillId="0" borderId="0" xfId="0" applyFont="1" applyBorder="1" applyAlignment="1">
      <alignment horizontal="center" vertical="top"/>
    </xf>
    <xf numFmtId="0" fontId="11" fillId="0" borderId="0" xfId="0" applyFont="1" applyBorder="1" applyAlignment="1">
      <alignment vertical="top"/>
    </xf>
    <xf numFmtId="0" fontId="13" fillId="0" borderId="0" xfId="0" applyFont="1" applyBorder="1" applyAlignment="1">
      <alignment horizontal="left" vertical="top"/>
    </xf>
    <xf numFmtId="0" fontId="15" fillId="0" borderId="0" xfId="0" applyFont="1" applyBorder="1" applyAlignment="1">
      <alignment horizontal="left"/>
    </xf>
    <xf numFmtId="0" fontId="16" fillId="0" borderId="0" xfId="0" applyFont="1" applyBorder="1" applyAlignment="1"/>
    <xf numFmtId="0" fontId="7" fillId="0" borderId="0" xfId="0" applyFont="1" applyBorder="1" applyAlignment="1">
      <alignment horizontal="left"/>
    </xf>
    <xf numFmtId="0" fontId="17" fillId="0" borderId="0" xfId="0" applyFont="1" applyBorder="1" applyAlignment="1">
      <alignment horizontal="left"/>
    </xf>
    <xf numFmtId="0" fontId="6" fillId="0" borderId="0" xfId="0" applyFont="1" applyBorder="1" applyAlignment="1">
      <alignment horizontal="center" vertical="top"/>
    </xf>
    <xf numFmtId="0" fontId="7" fillId="0" borderId="0" xfId="0" applyFont="1" applyBorder="1" applyAlignment="1">
      <alignment vertical="top"/>
    </xf>
    <xf numFmtId="0" fontId="6" fillId="0" borderId="0" xfId="0" applyFont="1" applyBorder="1" applyAlignment="1">
      <alignment vertical="top"/>
    </xf>
    <xf numFmtId="0" fontId="19" fillId="0" borderId="0" xfId="0" applyFont="1" applyBorder="1" applyAlignment="1"/>
    <xf numFmtId="0" fontId="18" fillId="0" borderId="0" xfId="0" applyFont="1" applyBorder="1" applyAlignment="1">
      <alignment horizontal="left"/>
    </xf>
    <xf numFmtId="0" fontId="15" fillId="0" borderId="0" xfId="0" applyFont="1" applyBorder="1" applyAlignment="1"/>
    <xf numFmtId="0" fontId="7" fillId="0" borderId="0" xfId="0" applyFont="1" applyBorder="1" applyAlignment="1">
      <alignment horizontal="left" vertical="top"/>
    </xf>
    <xf numFmtId="0" fontId="6" fillId="0" borderId="0" xfId="0" applyFont="1" applyBorder="1" applyAlignment="1">
      <alignment horizontal="center"/>
    </xf>
    <xf numFmtId="0" fontId="7" fillId="63" borderId="0" xfId="0" applyFont="1" applyFill="1" applyBorder="1" applyAlignment="1">
      <alignment horizontal="left"/>
    </xf>
    <xf numFmtId="0" fontId="7" fillId="63" borderId="0" xfId="0" applyFont="1" applyFill="1" applyBorder="1" applyAlignment="1"/>
    <xf numFmtId="0" fontId="9" fillId="0" borderId="0" xfId="0" applyFont="1" applyProtection="1">
      <protection locked="0"/>
    </xf>
    <xf numFmtId="2" fontId="43" fillId="0" borderId="15" xfId="0" applyNumberFormat="1" applyFont="1" applyFill="1" applyBorder="1" applyAlignment="1" applyProtection="1">
      <alignment horizontal="right" vertical="top"/>
      <protection locked="0"/>
    </xf>
    <xf numFmtId="2" fontId="43" fillId="0" borderId="15" xfId="0" applyNumberFormat="1" applyFont="1" applyFill="1" applyBorder="1" applyAlignment="1" applyProtection="1">
      <alignment horizontal="right" vertical="top"/>
    </xf>
    <xf numFmtId="0" fontId="6" fillId="0" borderId="0" xfId="0" applyFont="1" applyAlignment="1"/>
    <xf numFmtId="0" fontId="6" fillId="0" borderId="0" xfId="0" applyFont="1" applyFill="1"/>
    <xf numFmtId="0" fontId="6" fillId="0" borderId="0" xfId="0" applyFont="1" applyBorder="1"/>
    <xf numFmtId="0" fontId="7" fillId="0" borderId="0" xfId="0" applyFont="1" applyFill="1" applyAlignment="1">
      <alignment horizontal="center"/>
    </xf>
    <xf numFmtId="0" fontId="6" fillId="0" borderId="0" xfId="0" applyFont="1" applyFill="1" applyBorder="1"/>
    <xf numFmtId="166" fontId="7" fillId="0" borderId="0" xfId="0" applyNumberFormat="1" applyFont="1"/>
    <xf numFmtId="0" fontId="7" fillId="0" borderId="16" xfId="0" applyFont="1" applyBorder="1"/>
    <xf numFmtId="0" fontId="7" fillId="0" borderId="17" xfId="0" applyFont="1" applyBorder="1"/>
    <xf numFmtId="0" fontId="7" fillId="0" borderId="0" xfId="0" applyFont="1" applyFill="1" applyBorder="1" applyAlignment="1"/>
    <xf numFmtId="0" fontId="60" fillId="0" borderId="0" xfId="0" applyFont="1" applyAlignment="1">
      <alignment horizontal="left"/>
    </xf>
    <xf numFmtId="164" fontId="7" fillId="0" borderId="0" xfId="0" applyNumberFormat="1" applyFont="1" applyFill="1" applyBorder="1" applyAlignment="1"/>
    <xf numFmtId="0" fontId="60" fillId="0" borderId="0" xfId="0" applyFont="1"/>
    <xf numFmtId="0" fontId="7" fillId="0" borderId="0" xfId="0" applyFont="1" applyAlignment="1">
      <alignment vertical="center" wrapText="1"/>
    </xf>
    <xf numFmtId="0" fontId="7" fillId="0" borderId="0" xfId="0" applyFont="1" applyBorder="1" applyAlignment="1">
      <alignment vertical="top" wrapText="1"/>
    </xf>
    <xf numFmtId="0" fontId="7" fillId="0" borderId="0" xfId="0" applyFont="1" applyAlignment="1">
      <alignment vertical="top"/>
    </xf>
    <xf numFmtId="0" fontId="60" fillId="0" borderId="0" xfId="0" applyFont="1" applyAlignment="1"/>
    <xf numFmtId="0" fontId="7" fillId="0" borderId="0" xfId="0" applyFont="1" applyAlignment="1">
      <alignment wrapText="1"/>
    </xf>
    <xf numFmtId="0" fontId="6" fillId="0" borderId="0" xfId="0" applyFont="1" applyAlignment="1">
      <alignment vertical="top"/>
    </xf>
    <xf numFmtId="0" fontId="62" fillId="0" borderId="0" xfId="0" applyFont="1"/>
    <xf numFmtId="16" fontId="7" fillId="0" borderId="16" xfId="0" applyNumberFormat="1" applyFont="1" applyBorder="1"/>
    <xf numFmtId="0" fontId="7" fillId="0" borderId="0" xfId="0" applyNumberFormat="1" applyFont="1" applyAlignment="1"/>
    <xf numFmtId="165" fontId="7" fillId="27" borderId="16" xfId="0" applyNumberFormat="1" applyFont="1" applyFill="1" applyBorder="1" applyAlignment="1">
      <alignment horizontal="center"/>
    </xf>
    <xf numFmtId="0" fontId="62" fillId="0" borderId="0" xfId="0" applyFont="1" applyAlignment="1">
      <alignment horizontal="center" wrapText="1"/>
    </xf>
    <xf numFmtId="168" fontId="63" fillId="0" borderId="0" xfId="0" applyNumberFormat="1" applyFont="1" applyBorder="1" applyAlignment="1">
      <alignment horizontal="center" vertical="top"/>
    </xf>
    <xf numFmtId="8" fontId="7" fillId="27" borderId="16" xfId="0" applyNumberFormat="1" applyFont="1" applyFill="1" applyBorder="1" applyAlignment="1">
      <alignment horizontal="center"/>
    </xf>
    <xf numFmtId="39" fontId="7" fillId="64" borderId="16" xfId="0" applyNumberFormat="1" applyFont="1" applyFill="1" applyBorder="1" applyAlignment="1">
      <alignment horizontal="center"/>
    </xf>
    <xf numFmtId="0" fontId="7" fillId="0" borderId="0" xfId="0" applyFont="1" applyBorder="1" applyProtection="1"/>
    <xf numFmtId="0" fontId="7" fillId="64" borderId="16" xfId="0" applyFont="1" applyFill="1" applyBorder="1" applyAlignment="1">
      <alignment wrapText="1"/>
    </xf>
    <xf numFmtId="0" fontId="6" fillId="0" borderId="0" xfId="0" applyFont="1" applyBorder="1" applyAlignment="1">
      <alignment horizontal="left"/>
    </xf>
    <xf numFmtId="7" fontId="7" fillId="0" borderId="0" xfId="0" applyNumberFormat="1" applyFont="1" applyFill="1" applyBorder="1" applyAlignment="1" applyProtection="1">
      <alignment horizontal="center"/>
    </xf>
    <xf numFmtId="0" fontId="7" fillId="0" borderId="0" xfId="0" applyFont="1" applyAlignment="1">
      <alignment vertical="center"/>
    </xf>
    <xf numFmtId="0" fontId="6" fillId="0" borderId="0" xfId="0" applyFont="1" applyAlignment="1">
      <alignment horizontal="left"/>
    </xf>
    <xf numFmtId="0" fontId="7" fillId="0" borderId="0" xfId="0" applyFont="1" applyBorder="1" applyAlignment="1">
      <alignment horizontal="center" wrapText="1"/>
    </xf>
    <xf numFmtId="0" fontId="64" fillId="0" borderId="0" xfId="0" applyFont="1" applyBorder="1" applyAlignment="1">
      <alignment horizontal="center" vertical="top"/>
    </xf>
    <xf numFmtId="0" fontId="7" fillId="0" borderId="0" xfId="0" applyFont="1" applyBorder="1" applyAlignment="1">
      <alignment horizontal="center" vertical="top" wrapText="1"/>
    </xf>
    <xf numFmtId="0" fontId="61" fillId="0" borderId="0" xfId="0" applyFont="1" applyAlignment="1">
      <alignment wrapText="1"/>
    </xf>
    <xf numFmtId="0" fontId="7" fillId="0" borderId="0" xfId="0" applyFont="1" applyBorder="1" applyAlignment="1">
      <alignment horizontal="center" vertical="top"/>
    </xf>
    <xf numFmtId="0" fontId="65" fillId="0" borderId="0" xfId="0" applyFont="1"/>
    <xf numFmtId="2" fontId="4" fillId="28" borderId="15" xfId="0" quotePrefix="1" applyNumberFormat="1" applyFont="1" applyFill="1" applyBorder="1" applyAlignment="1" applyProtection="1">
      <alignment vertical="center"/>
      <protection locked="0"/>
    </xf>
    <xf numFmtId="0" fontId="43" fillId="29" borderId="15" xfId="0" applyFont="1" applyFill="1" applyBorder="1" applyAlignment="1" applyProtection="1">
      <alignment horizontal="center" vertical="center" wrapText="1"/>
      <protection locked="0"/>
    </xf>
    <xf numFmtId="0" fontId="9" fillId="0" borderId="0" xfId="0" applyFont="1" applyAlignment="1" applyProtection="1">
      <alignment vertical="center"/>
      <protection locked="0"/>
    </xf>
    <xf numFmtId="2" fontId="9" fillId="28" borderId="15" xfId="0" quotePrefix="1" applyNumberFormat="1" applyFont="1" applyFill="1" applyBorder="1" applyAlignment="1" applyProtection="1">
      <alignment vertical="center"/>
      <protection locked="0"/>
    </xf>
    <xf numFmtId="169" fontId="20" fillId="65" borderId="15" xfId="117" applyFont="1" applyFill="1" applyBorder="1" applyAlignment="1" applyProtection="1">
      <alignment horizontal="right" vertical="top"/>
      <protection locked="0"/>
    </xf>
    <xf numFmtId="0" fontId="4" fillId="0" borderId="0" xfId="0" applyFont="1" applyFill="1" applyBorder="1" applyAlignment="1" applyProtection="1">
      <alignment horizontal="right"/>
      <protection locked="0"/>
    </xf>
    <xf numFmtId="0" fontId="4" fillId="0" borderId="0" xfId="0" applyFont="1" applyAlignment="1" applyProtection="1">
      <alignment horizontal="right"/>
      <protection locked="0"/>
    </xf>
    <xf numFmtId="0" fontId="42" fillId="0" borderId="15" xfId="0" applyFont="1" applyBorder="1" applyAlignment="1">
      <alignment horizontal="center"/>
    </xf>
    <xf numFmtId="0" fontId="2" fillId="0" borderId="15" xfId="0" applyFont="1" applyBorder="1" applyAlignment="1">
      <alignment horizontal="center"/>
    </xf>
    <xf numFmtId="0" fontId="85" fillId="66" borderId="15" xfId="0" applyFont="1" applyFill="1" applyBorder="1" applyAlignment="1">
      <alignment horizontal="left" vertical="top"/>
    </xf>
    <xf numFmtId="0" fontId="85" fillId="66" borderId="15" xfId="0" applyFont="1" applyFill="1" applyBorder="1" applyAlignment="1">
      <alignment horizontal="center" vertical="top"/>
    </xf>
    <xf numFmtId="2" fontId="2" fillId="0" borderId="0" xfId="0" applyNumberFormat="1" applyFont="1" applyProtection="1">
      <protection locked="0"/>
    </xf>
    <xf numFmtId="0" fontId="43" fillId="29" borderId="15" xfId="0" applyFont="1" applyFill="1" applyBorder="1" applyAlignment="1" applyProtection="1">
      <alignment horizontal="center" vertical="top" wrapText="1"/>
      <protection locked="0"/>
    </xf>
    <xf numFmtId="0" fontId="6" fillId="0" borderId="18" xfId="0" applyFont="1" applyBorder="1" applyAlignment="1" applyProtection="1">
      <alignment horizontal="center"/>
    </xf>
    <xf numFmtId="0" fontId="6" fillId="0" borderId="19" xfId="0" applyFont="1" applyBorder="1"/>
    <xf numFmtId="0" fontId="7" fillId="0" borderId="20" xfId="0" applyFont="1" applyBorder="1"/>
    <xf numFmtId="0" fontId="7" fillId="0" borderId="21" xfId="0" applyFont="1" applyBorder="1"/>
    <xf numFmtId="0" fontId="7" fillId="0" borderId="22" xfId="0" applyFont="1" applyBorder="1"/>
    <xf numFmtId="0" fontId="2" fillId="0" borderId="0" xfId="110"/>
    <xf numFmtId="0" fontId="86" fillId="67" borderId="23" xfId="110" applyNumberFormat="1" applyFont="1" applyFill="1" applyBorder="1" applyAlignment="1" applyProtection="1">
      <alignment wrapText="1"/>
      <protection locked="0"/>
    </xf>
    <xf numFmtId="4" fontId="86" fillId="67" borderId="24" xfId="110" applyNumberFormat="1" applyFont="1" applyFill="1" applyBorder="1" applyAlignment="1" applyProtection="1">
      <alignment horizontal="center" wrapText="1"/>
      <protection locked="0"/>
    </xf>
    <xf numFmtId="4" fontId="86" fillId="67" borderId="25" xfId="110" applyNumberFormat="1" applyFont="1" applyFill="1" applyBorder="1" applyAlignment="1" applyProtection="1">
      <alignment horizontal="center" wrapText="1"/>
      <protection locked="0"/>
    </xf>
    <xf numFmtId="167" fontId="86" fillId="67" borderId="23" xfId="110" applyNumberFormat="1" applyFont="1" applyFill="1" applyBorder="1" applyAlignment="1" applyProtection="1">
      <alignment horizontal="center" wrapText="1"/>
      <protection locked="0"/>
    </xf>
    <xf numFmtId="0" fontId="87" fillId="0" borderId="0" xfId="110" applyFont="1" applyAlignment="1"/>
    <xf numFmtId="0" fontId="42" fillId="0" borderId="15" xfId="0" applyFont="1" applyBorder="1" applyAlignment="1"/>
    <xf numFmtId="44" fontId="10" fillId="0" borderId="15" xfId="82" applyFont="1" applyFill="1" applyBorder="1" applyAlignment="1" applyProtection="1">
      <alignment horizontal="right" vertical="center"/>
    </xf>
    <xf numFmtId="44" fontId="4" fillId="0" borderId="0" xfId="82" applyFont="1" applyFill="1" applyProtection="1"/>
    <xf numFmtId="44" fontId="5" fillId="0" borderId="15" xfId="82" applyFont="1" applyFill="1" applyBorder="1" applyAlignment="1" applyProtection="1">
      <alignment horizontal="right" vertical="center"/>
    </xf>
    <xf numFmtId="44" fontId="43" fillId="0" borderId="15" xfId="82" applyFont="1" applyFill="1" applyBorder="1" applyAlignment="1" applyProtection="1">
      <alignment horizontal="right" vertical="top"/>
    </xf>
    <xf numFmtId="44" fontId="43" fillId="0" borderId="15" xfId="82" applyFont="1" applyFill="1" applyBorder="1" applyAlignment="1" applyProtection="1">
      <alignment horizontal="right" vertical="top"/>
      <protection locked="0"/>
    </xf>
    <xf numFmtId="0" fontId="43" fillId="68" borderId="26" xfId="0" applyNumberFormat="1" applyFont="1" applyFill="1" applyBorder="1" applyAlignment="1" applyProtection="1">
      <alignment horizontal="center" wrapText="1"/>
      <protection locked="0"/>
    </xf>
    <xf numFmtId="44" fontId="43" fillId="68" borderId="26" xfId="82" applyFont="1" applyFill="1" applyBorder="1" applyAlignment="1" applyProtection="1">
      <alignment horizontal="center" wrapText="1"/>
      <protection locked="0"/>
    </xf>
    <xf numFmtId="0" fontId="3" fillId="68" borderId="26" xfId="0" applyNumberFormat="1" applyFont="1" applyFill="1" applyBorder="1" applyAlignment="1" applyProtection="1">
      <alignment horizontal="center" wrapText="1"/>
    </xf>
    <xf numFmtId="0" fontId="4" fillId="62" borderId="0" xfId="0" applyFont="1" applyFill="1" applyBorder="1" applyProtection="1">
      <protection locked="0"/>
    </xf>
    <xf numFmtId="44" fontId="43" fillId="68" borderId="27" xfId="82" applyFont="1" applyFill="1" applyBorder="1" applyAlignment="1" applyProtection="1">
      <alignment horizontal="center" wrapText="1"/>
      <protection locked="0"/>
    </xf>
    <xf numFmtId="0" fontId="3" fillId="68" borderId="0" xfId="0" applyNumberFormat="1" applyFont="1" applyFill="1" applyBorder="1" applyAlignment="1" applyProtection="1">
      <alignment horizontal="center" wrapText="1"/>
    </xf>
    <xf numFmtId="0" fontId="43" fillId="68" borderId="27" xfId="0" applyNumberFormat="1" applyFont="1" applyFill="1" applyBorder="1" applyAlignment="1" applyProtection="1">
      <alignment horizontal="center" wrapText="1"/>
      <protection locked="0"/>
    </xf>
    <xf numFmtId="0" fontId="43" fillId="69" borderId="15" xfId="0" applyFont="1" applyFill="1" applyBorder="1" applyAlignment="1" applyProtection="1">
      <alignment horizontal="center" vertical="center" wrapText="1"/>
      <protection locked="0"/>
    </xf>
    <xf numFmtId="2" fontId="9" fillId="69" borderId="15" xfId="0" quotePrefix="1" applyNumberFormat="1" applyFont="1" applyFill="1" applyBorder="1" applyAlignment="1" applyProtection="1">
      <alignment vertical="center"/>
      <protection locked="0"/>
    </xf>
    <xf numFmtId="0" fontId="43" fillId="70" borderId="15" xfId="0" applyFont="1" applyFill="1" applyBorder="1" applyAlignment="1" applyProtection="1">
      <alignment horizontal="center" vertical="center" wrapText="1"/>
      <protection locked="0"/>
    </xf>
    <xf numFmtId="2" fontId="4" fillId="69" borderId="15" xfId="0" quotePrefix="1" applyNumberFormat="1" applyFont="1" applyFill="1" applyBorder="1" applyAlignment="1" applyProtection="1">
      <alignment vertical="center"/>
      <protection locked="0"/>
    </xf>
    <xf numFmtId="0" fontId="43" fillId="71" borderId="15" xfId="0" applyFont="1" applyFill="1" applyBorder="1" applyAlignment="1" applyProtection="1">
      <alignment horizontal="center" vertical="center" wrapText="1"/>
      <protection locked="0"/>
    </xf>
    <xf numFmtId="2" fontId="9" fillId="72" borderId="15" xfId="0" quotePrefix="1" applyNumberFormat="1" applyFont="1" applyFill="1" applyBorder="1" applyAlignment="1" applyProtection="1">
      <alignment vertical="center"/>
      <protection locked="0"/>
    </xf>
    <xf numFmtId="2" fontId="4" fillId="72" borderId="15" xfId="0" quotePrefix="1" applyNumberFormat="1" applyFont="1" applyFill="1" applyBorder="1" applyAlignment="1" applyProtection="1">
      <alignment vertical="center"/>
      <protection locked="0"/>
    </xf>
    <xf numFmtId="0" fontId="41" fillId="65" borderId="15" xfId="0" applyFont="1" applyFill="1" applyBorder="1" applyAlignment="1" applyProtection="1">
      <alignment horizontal="center" wrapText="1"/>
      <protection locked="0"/>
    </xf>
    <xf numFmtId="44" fontId="2" fillId="0" borderId="15" xfId="82" applyFont="1" applyBorder="1" applyAlignment="1">
      <alignment horizontal="center"/>
    </xf>
    <xf numFmtId="44" fontId="85" fillId="66" borderId="15" xfId="82" applyFont="1" applyFill="1" applyBorder="1" applyAlignment="1">
      <alignment horizontal="center" vertical="top"/>
    </xf>
    <xf numFmtId="44" fontId="0" fillId="0" borderId="0" xfId="82" applyFont="1" applyAlignment="1">
      <alignment horizontal="center"/>
    </xf>
    <xf numFmtId="0" fontId="43" fillId="69" borderId="15" xfId="0" applyFont="1" applyFill="1" applyBorder="1" applyAlignment="1" applyProtection="1">
      <alignment horizontal="center" wrapText="1"/>
      <protection locked="0"/>
    </xf>
    <xf numFmtId="44" fontId="43" fillId="0" borderId="15" xfId="82" applyFont="1" applyFill="1" applyBorder="1" applyAlignment="1" applyProtection="1">
      <alignment horizontal="center" wrapText="1"/>
    </xf>
    <xf numFmtId="0" fontId="43" fillId="71" borderId="15" xfId="0" applyFont="1" applyFill="1" applyBorder="1" applyAlignment="1" applyProtection="1">
      <alignment horizontal="center" wrapText="1"/>
      <protection locked="0"/>
    </xf>
    <xf numFmtId="0" fontId="43" fillId="29" borderId="15" xfId="0" applyFont="1" applyFill="1" applyBorder="1" applyAlignment="1" applyProtection="1">
      <alignment horizontal="center" wrapText="1"/>
      <protection locked="0"/>
    </xf>
    <xf numFmtId="0" fontId="9" fillId="0" borderId="0" xfId="0" applyFont="1" applyAlignment="1" applyProtection="1">
      <protection locked="0"/>
    </xf>
    <xf numFmtId="0" fontId="9" fillId="0" borderId="0" xfId="0" applyFont="1" applyBorder="1" applyAlignment="1" applyProtection="1">
      <protection locked="0"/>
    </xf>
    <xf numFmtId="44" fontId="7" fillId="0" borderId="18" xfId="82" applyFont="1" applyBorder="1" applyAlignment="1" applyProtection="1">
      <alignment horizontal="center" wrapText="1"/>
    </xf>
    <xf numFmtId="44" fontId="7" fillId="0" borderId="28" xfId="82" applyFont="1" applyBorder="1" applyAlignment="1" applyProtection="1">
      <alignment horizontal="center" wrapText="1"/>
    </xf>
    <xf numFmtId="44" fontId="7" fillId="0" borderId="0" xfId="82" applyFont="1" applyFill="1" applyBorder="1" applyAlignment="1">
      <alignment horizontal="right" vertical="top"/>
    </xf>
    <xf numFmtId="44" fontId="7" fillId="0" borderId="16" xfId="82" applyFont="1" applyFill="1" applyBorder="1" applyAlignment="1">
      <alignment horizontal="right" vertical="top"/>
    </xf>
    <xf numFmtId="44" fontId="7" fillId="0" borderId="0" xfId="82" applyFont="1" applyAlignment="1">
      <alignment horizontal="right"/>
    </xf>
    <xf numFmtId="44" fontId="7" fillId="0" borderId="29" xfId="82" applyFont="1" applyBorder="1" applyAlignment="1">
      <alignment horizontal="right"/>
    </xf>
    <xf numFmtId="44" fontId="7" fillId="0" borderId="0" xfId="82" applyFont="1" applyBorder="1" applyAlignment="1">
      <alignment horizontal="right"/>
    </xf>
    <xf numFmtId="44" fontId="7" fillId="0" borderId="0" xfId="82" applyFont="1" applyFill="1" applyBorder="1" applyAlignment="1">
      <alignment horizontal="right"/>
    </xf>
    <xf numFmtId="44" fontId="7" fillId="0" borderId="30" xfId="82" applyFont="1" applyBorder="1" applyAlignment="1">
      <alignment horizontal="right"/>
    </xf>
    <xf numFmtId="44" fontId="7" fillId="0" borderId="31" xfId="82" applyFont="1" applyBorder="1" applyAlignment="1">
      <alignment horizontal="right"/>
    </xf>
    <xf numFmtId="44" fontId="7" fillId="0" borderId="31" xfId="82" applyFont="1" applyFill="1" applyBorder="1" applyAlignment="1">
      <alignment horizontal="right"/>
    </xf>
    <xf numFmtId="44" fontId="7" fillId="0" borderId="0" xfId="82" applyFont="1" applyFill="1" applyAlignment="1">
      <alignment horizontal="right"/>
    </xf>
    <xf numFmtId="44" fontId="7" fillId="0" borderId="30" xfId="82" applyFont="1" applyFill="1" applyBorder="1" applyAlignment="1">
      <alignment horizontal="right"/>
    </xf>
    <xf numFmtId="44" fontId="7" fillId="0" borderId="0" xfId="82" applyFont="1" applyAlignment="1">
      <alignment horizontal="center"/>
    </xf>
    <xf numFmtId="40" fontId="7" fillId="0" borderId="0" xfId="82" applyNumberFormat="1" applyFont="1" applyAlignment="1">
      <alignment horizontal="right"/>
    </xf>
    <xf numFmtId="40" fontId="7" fillId="0" borderId="29" xfId="82" applyNumberFormat="1" applyFont="1" applyBorder="1" applyAlignment="1">
      <alignment horizontal="right"/>
    </xf>
    <xf numFmtId="165" fontId="7" fillId="0" borderId="0" xfId="125" applyNumberFormat="1" applyFont="1" applyFill="1" applyBorder="1" applyAlignment="1">
      <alignment horizontal="right"/>
    </xf>
    <xf numFmtId="165" fontId="7" fillId="0" borderId="0" xfId="125" applyNumberFormat="1" applyFont="1" applyAlignment="1">
      <alignment horizontal="right"/>
    </xf>
    <xf numFmtId="44" fontId="7" fillId="72" borderId="31" xfId="82" applyFont="1" applyFill="1" applyBorder="1" applyAlignment="1">
      <alignment horizontal="right"/>
    </xf>
    <xf numFmtId="44" fontId="7" fillId="0" borderId="32" xfId="82" applyFont="1" applyFill="1" applyBorder="1" applyAlignment="1">
      <alignment horizontal="right"/>
    </xf>
    <xf numFmtId="0" fontId="6" fillId="0" borderId="22" xfId="0" applyFont="1" applyBorder="1"/>
    <xf numFmtId="44" fontId="6" fillId="0" borderId="33" xfId="82" applyFont="1" applyFill="1" applyBorder="1" applyAlignment="1">
      <alignment horizontal="right"/>
    </xf>
    <xf numFmtId="44" fontId="7" fillId="0" borderId="33" xfId="82" applyFont="1" applyBorder="1" applyAlignment="1">
      <alignment horizontal="right"/>
    </xf>
    <xf numFmtId="0" fontId="0" fillId="73" borderId="0" xfId="0" applyFill="1" applyAlignment="1">
      <alignment horizontal="right"/>
    </xf>
    <xf numFmtId="49" fontId="7" fillId="0" borderId="34" xfId="0" applyNumberFormat="1" applyFont="1" applyFill="1" applyBorder="1" applyAlignment="1">
      <alignment horizontal="left"/>
    </xf>
    <xf numFmtId="49" fontId="43" fillId="65" borderId="15" xfId="0" applyNumberFormat="1" applyFont="1" applyFill="1" applyBorder="1" applyAlignment="1" applyProtection="1">
      <alignment horizontal="center" vertical="center" wrapText="1"/>
      <protection locked="0"/>
    </xf>
    <xf numFmtId="49" fontId="20" fillId="65" borderId="15" xfId="117" applyNumberFormat="1" applyFont="1" applyFill="1" applyBorder="1" applyAlignment="1" applyProtection="1">
      <alignment horizontal="left" vertical="top"/>
      <protection locked="0"/>
    </xf>
    <xf numFmtId="49" fontId="44" fillId="0" borderId="15" xfId="0" applyNumberFormat="1" applyFont="1" applyFill="1" applyBorder="1" applyProtection="1">
      <protection locked="0"/>
    </xf>
    <xf numFmtId="49" fontId="4" fillId="0" borderId="0" xfId="0" applyNumberFormat="1" applyFont="1" applyFill="1" applyBorder="1" applyProtection="1">
      <protection locked="0"/>
    </xf>
    <xf numFmtId="49" fontId="4" fillId="0" borderId="0" xfId="0" applyNumberFormat="1" applyFont="1" applyProtection="1">
      <protection locked="0"/>
    </xf>
    <xf numFmtId="49" fontId="7" fillId="0" borderId="34" xfId="0" applyNumberFormat="1" applyFont="1" applyFill="1" applyBorder="1" applyAlignment="1"/>
    <xf numFmtId="49" fontId="7" fillId="0" borderId="26" xfId="0" applyNumberFormat="1" applyFont="1" applyFill="1" applyBorder="1" applyAlignment="1"/>
    <xf numFmtId="49" fontId="43" fillId="65" borderId="15" xfId="0" applyNumberFormat="1" applyFont="1" applyFill="1" applyBorder="1" applyAlignment="1" applyProtection="1">
      <alignment horizontal="center" wrapText="1"/>
      <protection locked="0"/>
    </xf>
    <xf numFmtId="49" fontId="20" fillId="65" borderId="15" xfId="117" applyNumberFormat="1" applyFont="1" applyFill="1" applyBorder="1" applyAlignment="1" applyProtection="1">
      <alignment horizontal="center" vertical="top"/>
      <protection locked="0"/>
    </xf>
    <xf numFmtId="49" fontId="44" fillId="0" borderId="15"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center"/>
      <protection locked="0"/>
    </xf>
    <xf numFmtId="49" fontId="4" fillId="0" borderId="0" xfId="0" applyNumberFormat="1" applyFont="1" applyAlignment="1" applyProtection="1">
      <alignment horizontal="center"/>
      <protection locked="0"/>
    </xf>
    <xf numFmtId="8" fontId="85" fillId="74" borderId="15" xfId="0" applyNumberFormat="1" applyFont="1" applyFill="1" applyBorder="1" applyAlignment="1">
      <alignment horizontal="right" vertical="top"/>
    </xf>
    <xf numFmtId="8" fontId="0" fillId="73" borderId="0" xfId="0" applyNumberFormat="1" applyFill="1" applyAlignment="1">
      <alignment horizontal="right"/>
    </xf>
    <xf numFmtId="49" fontId="41" fillId="65" borderId="15" xfId="0" applyNumberFormat="1" applyFont="1" applyFill="1" applyBorder="1" applyAlignment="1" applyProtection="1">
      <alignment horizontal="left" wrapText="1"/>
      <protection locked="0"/>
    </xf>
    <xf numFmtId="0" fontId="44" fillId="0" borderId="15" xfId="0" applyFont="1" applyFill="1" applyBorder="1" applyProtection="1">
      <protection locked="0"/>
    </xf>
    <xf numFmtId="4" fontId="44" fillId="0" borderId="15" xfId="0" applyNumberFormat="1" applyFont="1" applyFill="1" applyBorder="1" applyAlignment="1" applyProtection="1">
      <alignment horizontal="right"/>
      <protection locked="0"/>
    </xf>
    <xf numFmtId="4" fontId="44" fillId="0" borderId="15" xfId="0" applyNumberFormat="1" applyFont="1" applyFill="1" applyBorder="1" applyProtection="1">
      <protection locked="0"/>
    </xf>
    <xf numFmtId="4" fontId="44" fillId="0" borderId="15" xfId="0" applyNumberFormat="1" applyFont="1" applyBorder="1" applyAlignment="1" applyProtection="1">
      <alignment horizontal="right"/>
      <protection locked="0"/>
    </xf>
    <xf numFmtId="0" fontId="85" fillId="66" borderId="35" xfId="0" applyFont="1" applyFill="1" applyBorder="1" applyAlignment="1">
      <alignment horizontal="left" vertical="top"/>
    </xf>
    <xf numFmtId="0" fontId="85" fillId="66" borderId="35" xfId="0" applyFont="1" applyFill="1" applyBorder="1" applyAlignment="1">
      <alignment horizontal="center" vertical="top"/>
    </xf>
    <xf numFmtId="44" fontId="85" fillId="66" borderId="35" xfId="82" applyFont="1" applyFill="1" applyBorder="1" applyAlignment="1">
      <alignment horizontal="center" vertical="top"/>
    </xf>
    <xf numFmtId="8" fontId="85" fillId="74" borderId="35" xfId="0" applyNumberFormat="1" applyFont="1" applyFill="1" applyBorder="1" applyAlignment="1">
      <alignment horizontal="right" vertical="top"/>
    </xf>
    <xf numFmtId="166" fontId="85" fillId="74" borderId="35" xfId="0" applyNumberFormat="1" applyFont="1" applyFill="1" applyBorder="1" applyAlignment="1">
      <alignment horizontal="right" vertical="top"/>
    </xf>
    <xf numFmtId="0" fontId="41" fillId="65" borderId="36" xfId="0" applyFont="1" applyFill="1" applyBorder="1" applyAlignment="1" applyProtection="1">
      <alignment horizontal="center" wrapText="1"/>
      <protection locked="0"/>
    </xf>
    <xf numFmtId="44" fontId="41" fillId="65" borderId="36" xfId="82" applyFont="1" applyFill="1" applyBorder="1" applyAlignment="1" applyProtection="1">
      <alignment horizontal="center" wrapText="1"/>
      <protection locked="0"/>
    </xf>
    <xf numFmtId="0" fontId="41" fillId="75" borderId="36" xfId="0" applyFont="1" applyFill="1" applyBorder="1" applyAlignment="1" applyProtection="1">
      <alignment horizontal="center" wrapText="1"/>
      <protection locked="0"/>
    </xf>
    <xf numFmtId="8" fontId="41" fillId="75" borderId="36" xfId="0" applyNumberFormat="1" applyFont="1" applyFill="1" applyBorder="1" applyAlignment="1" applyProtection="1">
      <alignment horizontal="center" wrapText="1"/>
      <protection locked="0"/>
    </xf>
    <xf numFmtId="4" fontId="88" fillId="0" borderId="15" xfId="0" applyNumberFormat="1" applyFont="1" applyFill="1" applyBorder="1" applyAlignment="1">
      <alignment horizontal="center"/>
    </xf>
    <xf numFmtId="0" fontId="24" fillId="30" borderId="39" xfId="0" applyNumberFormat="1" applyFont="1" applyFill="1" applyBorder="1" applyAlignment="1" applyProtection="1">
      <protection locked="0"/>
    </xf>
    <xf numFmtId="165" fontId="88" fillId="0" borderId="15" xfId="0" applyNumberFormat="1" applyFont="1" applyFill="1" applyBorder="1" applyAlignment="1">
      <alignment horizontal="center"/>
    </xf>
    <xf numFmtId="0" fontId="1" fillId="0" borderId="0" xfId="135"/>
    <xf numFmtId="0" fontId="24" fillId="0" borderId="11" xfId="136" applyFont="1" applyFill="1" applyBorder="1" applyAlignment="1">
      <alignment wrapText="1"/>
    </xf>
    <xf numFmtId="170" fontId="24" fillId="0" borderId="11" xfId="136" applyNumberFormat="1" applyFont="1" applyFill="1" applyBorder="1" applyAlignment="1">
      <alignment horizontal="right" wrapText="1"/>
    </xf>
    <xf numFmtId="43" fontId="24" fillId="0" borderId="11" xfId="136" applyNumberFormat="1" applyFont="1" applyFill="1" applyBorder="1" applyAlignment="1">
      <alignment horizontal="right" wrapText="1"/>
    </xf>
    <xf numFmtId="0" fontId="24" fillId="0" borderId="11" xfId="136" applyFont="1" applyFill="1" applyBorder="1" applyAlignment="1">
      <alignment horizontal="right" wrapText="1"/>
    </xf>
    <xf numFmtId="0" fontId="90" fillId="77" borderId="23" xfId="137" applyFont="1" applyFill="1" applyBorder="1" applyAlignment="1">
      <alignment horizontal="center" wrapText="1"/>
    </xf>
    <xf numFmtId="170" fontId="90" fillId="77" borderId="23" xfId="137" applyNumberFormat="1" applyFont="1" applyFill="1" applyBorder="1" applyAlignment="1">
      <alignment horizontal="center" wrapText="1"/>
    </xf>
    <xf numFmtId="43" fontId="90" fillId="77" borderId="23" xfId="137" applyNumberFormat="1" applyFont="1" applyFill="1" applyBorder="1" applyAlignment="1">
      <alignment horizontal="center" wrapText="1"/>
    </xf>
    <xf numFmtId="49" fontId="90" fillId="77" borderId="23" xfId="137" applyNumberFormat="1" applyFont="1" applyFill="1" applyBorder="1" applyAlignment="1">
      <alignment horizontal="center" wrapText="1"/>
    </xf>
    <xf numFmtId="0" fontId="0" fillId="0" borderId="0" xfId="0" pivotButton="1"/>
    <xf numFmtId="0" fontId="0" fillId="0" borderId="0" xfId="0" applyNumberFormat="1"/>
    <xf numFmtId="44" fontId="7" fillId="63" borderId="0" xfId="82" applyFont="1" applyFill="1" applyBorder="1" applyAlignment="1">
      <alignment horizontal="right"/>
    </xf>
    <xf numFmtId="40" fontId="7" fillId="63" borderId="0" xfId="82" applyNumberFormat="1" applyFont="1" applyFill="1" applyAlignment="1">
      <alignment horizontal="right"/>
    </xf>
    <xf numFmtId="0" fontId="0" fillId="0" borderId="0" xfId="0" applyFill="1" applyAlignment="1">
      <alignment horizontal="center"/>
    </xf>
    <xf numFmtId="0" fontId="41" fillId="0" borderId="36" xfId="0" applyFont="1" applyFill="1" applyBorder="1" applyAlignment="1" applyProtection="1">
      <alignment horizontal="center" wrapText="1"/>
      <protection locked="0"/>
    </xf>
    <xf numFmtId="0" fontId="85" fillId="0" borderId="35" xfId="0" applyFont="1" applyFill="1" applyBorder="1" applyAlignment="1">
      <alignment horizontal="center" vertical="top"/>
    </xf>
    <xf numFmtId="0" fontId="85" fillId="0" borderId="15" xfId="0" applyFont="1" applyFill="1" applyBorder="1" applyAlignment="1">
      <alignment horizontal="center" vertical="top"/>
    </xf>
    <xf numFmtId="8" fontId="7" fillId="0" borderId="0" xfId="0" applyNumberFormat="1" applyFont="1"/>
    <xf numFmtId="2" fontId="4" fillId="0" borderId="0" xfId="0" applyNumberFormat="1" applyFont="1" applyProtection="1">
      <protection locked="0"/>
    </xf>
    <xf numFmtId="0" fontId="7" fillId="78" borderId="0" xfId="0" applyFont="1" applyFill="1" applyAlignment="1">
      <alignment wrapText="1"/>
    </xf>
    <xf numFmtId="0" fontId="7" fillId="78" borderId="0" xfId="0" applyFont="1" applyFill="1"/>
    <xf numFmtId="44" fontId="7" fillId="78" borderId="0" xfId="82" applyFont="1" applyFill="1" applyAlignment="1">
      <alignment horizontal="right" wrapText="1"/>
    </xf>
    <xf numFmtId="44" fontId="7" fillId="78" borderId="0" xfId="82" applyFont="1" applyFill="1" applyAlignment="1">
      <alignment horizontal="right"/>
    </xf>
    <xf numFmtId="0" fontId="6" fillId="78" borderId="0" xfId="0" applyFont="1" applyFill="1"/>
    <xf numFmtId="44" fontId="7" fillId="78" borderId="29" xfId="82" applyFont="1" applyFill="1" applyBorder="1" applyAlignment="1">
      <alignment horizontal="right"/>
    </xf>
    <xf numFmtId="43" fontId="7" fillId="0" borderId="0" xfId="138" applyFont="1" applyBorder="1" applyAlignment="1" applyProtection="1">
      <alignment horizontal="right" wrapText="1"/>
    </xf>
    <xf numFmtId="43" fontId="7" fillId="0" borderId="0" xfId="138" applyFont="1" applyAlignment="1">
      <alignment horizontal="right"/>
    </xf>
    <xf numFmtId="43" fontId="7" fillId="0" borderId="0" xfId="138" applyFont="1" applyBorder="1" applyAlignment="1">
      <alignment horizontal="right"/>
    </xf>
    <xf numFmtId="0" fontId="7" fillId="0" borderId="0" xfId="139" applyFont="1"/>
    <xf numFmtId="0" fontId="7" fillId="0" borderId="0" xfId="139" applyFont="1" applyProtection="1"/>
    <xf numFmtId="0" fontId="2" fillId="0" borderId="0" xfId="139" applyFont="1"/>
    <xf numFmtId="0" fontId="92" fillId="0" borderId="0" xfId="139" applyFont="1"/>
    <xf numFmtId="39" fontId="7" fillId="0" borderId="0" xfId="139" applyNumberFormat="1" applyFont="1" applyFill="1" applyBorder="1" applyAlignment="1" applyProtection="1"/>
    <xf numFmtId="0" fontId="2" fillId="0" borderId="0" xfId="139" applyFont="1" applyBorder="1" applyAlignment="1">
      <alignment horizontal="left"/>
    </xf>
    <xf numFmtId="0" fontId="42" fillId="0" borderId="0" xfId="139" applyAlignment="1">
      <alignment horizontal="left"/>
    </xf>
    <xf numFmtId="0" fontId="42" fillId="0" borderId="0" xfId="139" applyBorder="1" applyAlignment="1" applyProtection="1">
      <alignment horizontal="center" vertical="top"/>
    </xf>
    <xf numFmtId="0" fontId="42" fillId="0" borderId="0" xfId="139" applyBorder="1" applyAlignment="1" applyProtection="1">
      <alignment horizontal="center" vertical="top" wrapText="1"/>
    </xf>
    <xf numFmtId="0" fontId="42" fillId="0" borderId="0" xfId="139" applyFont="1" applyBorder="1" applyAlignment="1" applyProtection="1">
      <alignment horizontal="center" vertical="top" wrapText="1"/>
    </xf>
    <xf numFmtId="0" fontId="42" fillId="0" borderId="0" xfId="139" applyFont="1" applyBorder="1" applyAlignment="1" applyProtection="1">
      <alignment horizontal="center" vertical="top"/>
    </xf>
    <xf numFmtId="39" fontId="2" fillId="0" borderId="0" xfId="139" applyNumberFormat="1" applyFont="1" applyFill="1" applyBorder="1" applyAlignment="1" applyProtection="1"/>
    <xf numFmtId="0" fontId="2" fillId="0" borderId="0" xfId="139" applyFont="1" applyProtection="1"/>
    <xf numFmtId="0" fontId="9" fillId="0" borderId="0" xfId="139" applyFont="1" applyBorder="1" applyAlignment="1" applyProtection="1">
      <alignment horizontal="center" vertical="top"/>
    </xf>
    <xf numFmtId="0" fontId="7" fillId="0" borderId="0" xfId="139" applyFont="1" applyFill="1" applyBorder="1" applyProtection="1"/>
    <xf numFmtId="8" fontId="2" fillId="0" borderId="0" xfId="139" applyNumberFormat="1" applyFont="1" applyFill="1" applyBorder="1" applyAlignment="1" applyProtection="1">
      <alignment horizontal="center"/>
    </xf>
    <xf numFmtId="0" fontId="93" fillId="0" borderId="0" xfId="139" applyFont="1" applyBorder="1" applyAlignment="1" applyProtection="1">
      <alignment horizontal="center" vertical="top"/>
    </xf>
    <xf numFmtId="168" fontId="94" fillId="0" borderId="0" xfId="139" applyNumberFormat="1" applyFont="1" applyFill="1" applyBorder="1" applyAlignment="1" applyProtection="1">
      <alignment horizontal="center" vertical="top"/>
    </xf>
    <xf numFmtId="7" fontId="2" fillId="0" borderId="0" xfId="139" applyNumberFormat="1" applyFont="1" applyFill="1" applyBorder="1" applyAlignment="1" applyProtection="1"/>
    <xf numFmtId="7" fontId="2" fillId="0" borderId="0" xfId="139" applyNumberFormat="1" applyFont="1" applyFill="1" applyBorder="1" applyAlignment="1"/>
    <xf numFmtId="168" fontId="94" fillId="0" borderId="0" xfId="139" applyNumberFormat="1" applyFont="1" applyBorder="1" applyAlignment="1">
      <alignment horizontal="center" vertical="top"/>
    </xf>
    <xf numFmtId="8" fontId="2" fillId="79" borderId="16" xfId="139" applyNumberFormat="1" applyFont="1" applyFill="1" applyBorder="1" applyAlignment="1">
      <alignment horizontal="right"/>
    </xf>
    <xf numFmtId="168" fontId="94" fillId="0" borderId="0" xfId="139" applyNumberFormat="1" applyFont="1" applyBorder="1" applyAlignment="1">
      <alignment horizontal="left" vertical="top"/>
    </xf>
    <xf numFmtId="0" fontId="95" fillId="0" borderId="0" xfId="139" applyFont="1" applyAlignment="1">
      <alignment wrapText="1"/>
    </xf>
    <xf numFmtId="0" fontId="2" fillId="0" borderId="0" xfId="139" applyFont="1" applyFill="1" applyBorder="1" applyProtection="1"/>
    <xf numFmtId="0" fontId="2" fillId="0" borderId="0" xfId="139" applyFont="1" applyAlignment="1"/>
    <xf numFmtId="0" fontId="14" fillId="0" borderId="0" xfId="139" applyFont="1" applyBorder="1" applyAlignment="1" applyProtection="1"/>
    <xf numFmtId="0" fontId="7" fillId="0" borderId="0" xfId="139" applyFont="1" applyAlignment="1" applyProtection="1">
      <alignment horizontal="center"/>
    </xf>
    <xf numFmtId="0" fontId="42" fillId="0" borderId="0" xfId="139" applyAlignment="1" applyProtection="1">
      <alignment vertical="center" wrapText="1"/>
    </xf>
    <xf numFmtId="0" fontId="42" fillId="0" borderId="0" xfId="139" applyAlignment="1">
      <alignment vertical="center" wrapText="1"/>
    </xf>
    <xf numFmtId="0" fontId="42" fillId="64" borderId="16" xfId="139" applyFill="1" applyBorder="1" applyAlignment="1">
      <alignment wrapText="1"/>
    </xf>
    <xf numFmtId="0" fontId="9" fillId="0" borderId="0" xfId="139" applyFont="1" applyBorder="1" applyAlignment="1" applyProtection="1">
      <alignment horizontal="center" wrapText="1"/>
    </xf>
    <xf numFmtId="0" fontId="42" fillId="0" borderId="0" xfId="139" applyFill="1" applyBorder="1" applyAlignment="1" applyProtection="1"/>
    <xf numFmtId="0" fontId="9" fillId="0" borderId="0" xfId="139" applyFont="1" applyProtection="1"/>
    <xf numFmtId="0" fontId="42" fillId="0" borderId="0" xfId="139" applyFill="1" applyBorder="1" applyAlignment="1" applyProtection="1">
      <alignment vertical="center" wrapText="1"/>
    </xf>
    <xf numFmtId="0" fontId="97" fillId="0" borderId="0" xfId="139" applyFont="1" applyAlignment="1">
      <alignment horizontal="left"/>
    </xf>
    <xf numFmtId="0" fontId="2" fillId="0" borderId="0" xfId="139" applyFont="1" applyAlignment="1">
      <alignment vertical="center"/>
    </xf>
    <xf numFmtId="0" fontId="9" fillId="0" borderId="0" xfId="139" applyFont="1" applyBorder="1" applyProtection="1"/>
    <xf numFmtId="39" fontId="2" fillId="0" borderId="0" xfId="139" applyNumberFormat="1" applyFont="1" applyFill="1" applyBorder="1" applyAlignment="1" applyProtection="1">
      <alignment horizontal="center"/>
    </xf>
    <xf numFmtId="0" fontId="42" fillId="0" borderId="0" xfId="139" applyAlignment="1" applyProtection="1">
      <alignment vertical="top"/>
    </xf>
    <xf numFmtId="0" fontId="42" fillId="0" borderId="0" xfId="139" applyAlignment="1" applyProtection="1">
      <alignment horizontal="center" vertical="top"/>
    </xf>
    <xf numFmtId="0" fontId="42" fillId="0" borderId="0" xfId="139" applyAlignment="1" applyProtection="1">
      <alignment wrapText="1"/>
    </xf>
    <xf numFmtId="0" fontId="42" fillId="0" borderId="0" xfId="139" applyAlignment="1" applyProtection="1">
      <alignment horizontal="center" wrapText="1"/>
    </xf>
    <xf numFmtId="0" fontId="42" fillId="0" borderId="0" xfId="139" applyFill="1" applyBorder="1" applyAlignment="1" applyProtection="1">
      <alignment wrapText="1"/>
    </xf>
    <xf numFmtId="0" fontId="14" fillId="0" borderId="0" xfId="139" applyFont="1" applyProtection="1"/>
    <xf numFmtId="0" fontId="97" fillId="0" borderId="0" xfId="139" applyFont="1" applyBorder="1" applyAlignment="1" applyProtection="1">
      <alignment horizontal="left"/>
    </xf>
    <xf numFmtId="0" fontId="2" fillId="0" borderId="0" xfId="139" applyFont="1" applyFill="1" applyBorder="1"/>
    <xf numFmtId="0" fontId="2" fillId="0" borderId="0" xfId="139" applyFont="1" applyFill="1" applyBorder="1" applyAlignment="1">
      <alignment horizontal="center"/>
    </xf>
    <xf numFmtId="0" fontId="2" fillId="0" borderId="0" xfId="139" applyFont="1" applyBorder="1" applyAlignment="1">
      <alignment horizontal="center"/>
    </xf>
    <xf numFmtId="0" fontId="99" fillId="0" borderId="0" xfId="139" applyFont="1"/>
    <xf numFmtId="0" fontId="14" fillId="0" borderId="0" xfId="139" applyFont="1"/>
    <xf numFmtId="0" fontId="2" fillId="0" borderId="0" xfId="139" applyFont="1" applyAlignment="1">
      <alignment horizontal="left"/>
    </xf>
    <xf numFmtId="0" fontId="2" fillId="64" borderId="16" xfId="139" applyFont="1" applyFill="1" applyBorder="1" applyAlignment="1">
      <alignment wrapText="1"/>
    </xf>
    <xf numFmtId="0" fontId="42" fillId="0" borderId="0" xfId="139" applyAlignment="1" applyProtection="1"/>
    <xf numFmtId="0" fontId="42" fillId="0" borderId="0" xfId="139" applyBorder="1" applyAlignment="1" applyProtection="1"/>
    <xf numFmtId="0" fontId="42" fillId="0" borderId="0" xfId="139" applyAlignment="1"/>
    <xf numFmtId="0" fontId="14" fillId="0" borderId="0" xfId="139" applyFont="1" applyAlignment="1">
      <alignment horizontal="left"/>
    </xf>
    <xf numFmtId="0" fontId="2" fillId="0" borderId="0" xfId="139" applyFont="1" applyAlignment="1">
      <alignment horizontal="right"/>
    </xf>
    <xf numFmtId="0" fontId="2" fillId="0" borderId="0" xfId="139" applyFont="1" applyAlignment="1" applyProtection="1"/>
    <xf numFmtId="0" fontId="42" fillId="0" borderId="0" xfId="139" applyFont="1" applyAlignment="1" applyProtection="1"/>
    <xf numFmtId="0" fontId="42" fillId="0" borderId="0" xfId="139" applyFont="1" applyFill="1" applyBorder="1" applyAlignment="1" applyProtection="1"/>
    <xf numFmtId="165" fontId="2" fillId="0" borderId="0" xfId="139" applyNumberFormat="1" applyFont="1" applyFill="1" applyBorder="1" applyAlignment="1" applyProtection="1">
      <alignment horizontal="center"/>
    </xf>
    <xf numFmtId="165" fontId="2" fillId="0" borderId="0" xfId="139" applyNumberFormat="1" applyFont="1" applyFill="1" applyBorder="1" applyAlignment="1" applyProtection="1"/>
    <xf numFmtId="165" fontId="2" fillId="0" borderId="0" xfId="139" applyNumberFormat="1" applyFont="1" applyFill="1" applyBorder="1" applyAlignment="1"/>
    <xf numFmtId="165" fontId="2" fillId="79" borderId="16" xfId="139" applyNumberFormat="1" applyFont="1" applyFill="1" applyBorder="1" applyAlignment="1">
      <alignment horizontal="right"/>
    </xf>
    <xf numFmtId="0" fontId="42" fillId="0" borderId="0" xfId="139" applyFont="1" applyAlignment="1"/>
    <xf numFmtId="0" fontId="2" fillId="0" borderId="0" xfId="139" applyFont="1" applyBorder="1" applyAlignment="1">
      <alignment horizontal="right"/>
    </xf>
    <xf numFmtId="39" fontId="2" fillId="27" borderId="16" xfId="139" applyNumberFormat="1" applyFont="1" applyFill="1" applyBorder="1" applyAlignment="1">
      <alignment horizontal="center"/>
    </xf>
    <xf numFmtId="0" fontId="2" fillId="0" borderId="0" xfId="139" applyFont="1" applyFill="1" applyBorder="1" applyAlignment="1" applyProtection="1"/>
    <xf numFmtId="168" fontId="94" fillId="0" borderId="0" xfId="139" applyNumberFormat="1" applyFont="1" applyBorder="1" applyAlignment="1" applyProtection="1">
      <alignment horizontal="left" vertical="top"/>
    </xf>
    <xf numFmtId="8" fontId="2" fillId="79" borderId="16" xfId="139" applyNumberFormat="1" applyFont="1" applyFill="1" applyBorder="1" applyAlignment="1" applyProtection="1">
      <alignment horizontal="right"/>
      <protection locked="0"/>
    </xf>
    <xf numFmtId="0" fontId="7" fillId="0" borderId="0" xfId="139" applyFont="1" applyBorder="1" applyProtection="1"/>
    <xf numFmtId="0" fontId="2" fillId="0" borderId="0" xfId="139" applyFont="1" applyBorder="1"/>
    <xf numFmtId="0" fontId="2" fillId="0" borderId="0" xfId="139" applyFont="1" applyAlignment="1">
      <alignment horizontal="center"/>
    </xf>
    <xf numFmtId="0" fontId="67" fillId="0" borderId="0" xfId="139" applyFont="1"/>
    <xf numFmtId="0" fontId="67" fillId="0" borderId="0" xfId="139" applyFont="1" applyFill="1" applyBorder="1" applyAlignment="1" applyProtection="1"/>
    <xf numFmtId="0" fontId="67" fillId="0" borderId="0" xfId="139" applyFont="1" applyFill="1" applyBorder="1" applyAlignment="1"/>
    <xf numFmtId="0" fontId="67" fillId="0" borderId="0" xfId="139" applyFont="1" applyFill="1" applyBorder="1" applyAlignment="1">
      <alignment horizontal="center"/>
    </xf>
    <xf numFmtId="0" fontId="99" fillId="0" borderId="0" xfId="139" applyFont="1" applyAlignment="1">
      <alignment horizontal="center" wrapText="1"/>
    </xf>
    <xf numFmtId="0" fontId="67" fillId="0" borderId="0" xfId="139" applyFont="1" applyBorder="1" applyAlignment="1" applyProtection="1">
      <alignment horizontal="center"/>
    </xf>
    <xf numFmtId="0" fontId="67" fillId="0" borderId="0" xfId="139" applyFont="1" applyBorder="1" applyAlignment="1" applyProtection="1"/>
    <xf numFmtId="0" fontId="67" fillId="0" borderId="0" xfId="139" applyFont="1" applyBorder="1" applyAlignment="1"/>
    <xf numFmtId="0" fontId="67" fillId="0" borderId="0" xfId="139" applyFont="1" applyAlignment="1">
      <alignment horizontal="center" wrapText="1"/>
    </xf>
    <xf numFmtId="0" fontId="7" fillId="0" borderId="0" xfId="139" applyFont="1" applyBorder="1"/>
    <xf numFmtId="0" fontId="101" fillId="0" borderId="0" xfId="139" applyFont="1" applyBorder="1" applyProtection="1"/>
    <xf numFmtId="0" fontId="101" fillId="0" borderId="0" xfId="139" applyFont="1" applyProtection="1"/>
    <xf numFmtId="0" fontId="2" fillId="0" borderId="0" xfId="139" applyFont="1" applyFill="1" applyBorder="1" applyAlignment="1"/>
    <xf numFmtId="0" fontId="7" fillId="0" borderId="0" xfId="139" applyFont="1" applyAlignment="1" applyProtection="1"/>
    <xf numFmtId="0" fontId="7" fillId="0" borderId="0" xfId="139" applyFont="1" applyBorder="1" applyAlignment="1" applyProtection="1"/>
    <xf numFmtId="0" fontId="14" fillId="0" borderId="0" xfId="139" applyFont="1" applyAlignment="1" applyProtection="1"/>
    <xf numFmtId="0" fontId="2" fillId="0" borderId="0" xfId="139" applyNumberFormat="1" applyFont="1" applyAlignment="1" applyProtection="1">
      <alignment horizontal="center"/>
    </xf>
    <xf numFmtId="0" fontId="101" fillId="0" borderId="0" xfId="139" applyFont="1" applyBorder="1"/>
    <xf numFmtId="0" fontId="101" fillId="0" borderId="0" xfId="139" applyFont="1"/>
    <xf numFmtId="0" fontId="2" fillId="0" borderId="0" xfId="139" applyNumberFormat="1" applyFont="1" applyAlignment="1">
      <alignment horizontal="center"/>
    </xf>
    <xf numFmtId="0" fontId="14" fillId="0" borderId="0" xfId="139" applyFont="1" applyBorder="1"/>
    <xf numFmtId="0" fontId="14" fillId="0" borderId="0" xfId="139" applyFont="1" applyBorder="1" applyAlignment="1"/>
    <xf numFmtId="0" fontId="2" fillId="0" borderId="16" xfId="139" applyFont="1" applyBorder="1" applyAlignment="1">
      <alignment horizontal="center"/>
    </xf>
    <xf numFmtId="0" fontId="7" fillId="0" borderId="0" xfId="139" applyFont="1" applyAlignment="1"/>
    <xf numFmtId="49" fontId="7" fillId="0" borderId="0" xfId="139" applyNumberFormat="1" applyFont="1" applyBorder="1" applyAlignment="1">
      <alignment horizontal="center"/>
    </xf>
    <xf numFmtId="0" fontId="101" fillId="0" borderId="0" xfId="139" applyFont="1" applyBorder="1" applyAlignment="1" applyProtection="1"/>
    <xf numFmtId="49" fontId="2" fillId="0" borderId="0" xfId="139" applyNumberFormat="1" applyFont="1" applyFill="1" applyBorder="1" applyAlignment="1" applyProtection="1"/>
    <xf numFmtId="49" fontId="2" fillId="0" borderId="0" xfId="139" applyNumberFormat="1" applyFont="1" applyFill="1" applyBorder="1" applyAlignment="1"/>
    <xf numFmtId="49" fontId="2" fillId="0" borderId="16" xfId="139" applyNumberFormat="1" applyFont="1" applyBorder="1" applyAlignment="1">
      <alignment horizontal="center"/>
    </xf>
    <xf numFmtId="0" fontId="2" fillId="0" borderId="16" xfId="139" applyFont="1" applyFill="1" applyBorder="1" applyAlignment="1">
      <alignment horizontal="center"/>
    </xf>
    <xf numFmtId="0" fontId="2" fillId="0" borderId="16" xfId="139" applyNumberFormat="1" applyFont="1" applyFill="1" applyBorder="1" applyAlignment="1">
      <alignment horizontal="center"/>
    </xf>
    <xf numFmtId="0" fontId="2" fillId="0" borderId="16" xfId="139" applyNumberFormat="1" applyFont="1" applyBorder="1" applyAlignment="1">
      <alignment horizontal="center"/>
    </xf>
    <xf numFmtId="0" fontId="2" fillId="0" borderId="16" xfId="139" applyFont="1" applyFill="1" applyBorder="1"/>
    <xf numFmtId="16" fontId="2" fillId="0" borderId="16" xfId="139" applyNumberFormat="1" applyFont="1" applyBorder="1"/>
    <xf numFmtId="0" fontId="7" fillId="0" borderId="0" xfId="139" applyFont="1" applyBorder="1" applyAlignment="1"/>
    <xf numFmtId="0" fontId="7" fillId="0" borderId="0" xfId="139" applyFont="1" applyBorder="1" applyAlignment="1" applyProtection="1">
      <alignment horizontal="center"/>
    </xf>
    <xf numFmtId="0" fontId="101" fillId="0" borderId="0" xfId="139" applyFont="1" applyBorder="1" applyAlignment="1" applyProtection="1">
      <alignment horizontal="center"/>
    </xf>
    <xf numFmtId="49" fontId="2" fillId="0" borderId="0" xfId="139" applyNumberFormat="1" applyFont="1" applyAlignment="1">
      <alignment horizontal="center"/>
    </xf>
    <xf numFmtId="0" fontId="7" fillId="0" borderId="0" xfId="139" applyFont="1" applyBorder="1" applyAlignment="1">
      <alignment horizontal="center"/>
    </xf>
    <xf numFmtId="0" fontId="7" fillId="0" borderId="0" xfId="139" applyFont="1" applyAlignment="1">
      <alignment horizontal="center"/>
    </xf>
    <xf numFmtId="49" fontId="7" fillId="0" borderId="0" xfId="139" applyNumberFormat="1" applyFont="1" applyBorder="1" applyAlignment="1" applyProtection="1">
      <alignment horizontal="center"/>
    </xf>
    <xf numFmtId="49" fontId="101" fillId="0" borderId="0" xfId="139" applyNumberFormat="1" applyFont="1" applyBorder="1" applyAlignment="1" applyProtection="1">
      <alignment horizontal="center"/>
    </xf>
    <xf numFmtId="49" fontId="2" fillId="0" borderId="0" xfId="139" applyNumberFormat="1" applyFont="1" applyAlignment="1" applyProtection="1"/>
    <xf numFmtId="49" fontId="2" fillId="0" borderId="0" xfId="139" applyNumberFormat="1" applyFont="1" applyAlignment="1"/>
    <xf numFmtId="0" fontId="6" fillId="0" borderId="0" xfId="139" applyFont="1"/>
    <xf numFmtId="0" fontId="67" fillId="0" borderId="0" xfId="139" applyFont="1" applyAlignment="1">
      <alignment vertical="top"/>
    </xf>
    <xf numFmtId="0" fontId="67" fillId="0" borderId="0" xfId="139" applyFont="1" applyAlignment="1" applyProtection="1">
      <alignment vertical="top"/>
    </xf>
    <xf numFmtId="0" fontId="67" fillId="0" borderId="0" xfId="139" applyFont="1" applyAlignment="1"/>
    <xf numFmtId="0" fontId="2" fillId="0" borderId="0" xfId="139" applyFont="1" applyAlignment="1">
      <alignment wrapText="1"/>
    </xf>
    <xf numFmtId="0" fontId="2" fillId="0" borderId="0" xfId="139" applyFont="1" applyAlignment="1" applyProtection="1">
      <alignment wrapText="1"/>
    </xf>
    <xf numFmtId="0" fontId="2" fillId="0" borderId="0" xfId="139" applyFont="1" applyAlignment="1">
      <alignment vertical="top"/>
    </xf>
    <xf numFmtId="0" fontId="2" fillId="0" borderId="0" xfId="139" applyFont="1" applyAlignment="1" applyProtection="1">
      <alignment vertical="top"/>
    </xf>
    <xf numFmtId="0" fontId="102" fillId="0" borderId="0" xfId="139" applyFont="1" applyAlignment="1"/>
    <xf numFmtId="0" fontId="2" fillId="0" borderId="0" xfId="139" applyFont="1" applyBorder="1" applyAlignment="1"/>
    <xf numFmtId="0" fontId="2" fillId="0" borderId="0" xfId="139" applyFont="1" applyBorder="1" applyAlignment="1">
      <alignment vertical="top" wrapText="1"/>
    </xf>
    <xf numFmtId="0" fontId="2" fillId="0" borderId="0" xfId="139" applyFont="1" applyBorder="1" applyAlignment="1" applyProtection="1">
      <alignment vertical="top" wrapText="1"/>
    </xf>
    <xf numFmtId="0" fontId="67" fillId="0" borderId="0" xfId="139" applyFont="1" applyBorder="1" applyAlignment="1">
      <alignment vertical="top"/>
    </xf>
    <xf numFmtId="0" fontId="2" fillId="0" borderId="0" xfId="139" applyFont="1" applyAlignment="1">
      <alignment vertical="center" wrapText="1"/>
    </xf>
    <xf numFmtId="0" fontId="2" fillId="0" borderId="0" xfId="139" applyFont="1" applyAlignment="1" applyProtection="1">
      <alignment vertical="center" wrapText="1"/>
    </xf>
    <xf numFmtId="0" fontId="2" fillId="0" borderId="0" xfId="139" applyFont="1" applyBorder="1" applyAlignment="1">
      <alignment vertical="center" wrapText="1"/>
    </xf>
    <xf numFmtId="0" fontId="2" fillId="0" borderId="0" xfId="139" applyFont="1" applyBorder="1" applyAlignment="1" applyProtection="1">
      <alignment vertical="center" wrapText="1"/>
    </xf>
    <xf numFmtId="0" fontId="2" fillId="0" borderId="0" xfId="139" applyFont="1" applyBorder="1" applyProtection="1"/>
    <xf numFmtId="164" fontId="2" fillId="0" borderId="0" xfId="139" applyNumberFormat="1" applyFont="1" applyFill="1" applyBorder="1" applyAlignment="1" applyProtection="1">
      <alignment horizontal="center"/>
    </xf>
    <xf numFmtId="0" fontId="102" fillId="0" borderId="0" xfId="139" applyFont="1" applyProtection="1"/>
    <xf numFmtId="164" fontId="2" fillId="0" borderId="0" xfId="139" applyNumberFormat="1" applyFont="1" applyFill="1" applyBorder="1" applyAlignment="1" applyProtection="1"/>
    <xf numFmtId="164" fontId="102" fillId="0" borderId="0" xfId="139" applyNumberFormat="1" applyFont="1" applyFill="1" applyBorder="1" applyAlignment="1" applyProtection="1">
      <alignment horizontal="left"/>
    </xf>
    <xf numFmtId="164" fontId="2" fillId="79" borderId="16" xfId="139" applyNumberFormat="1" applyFont="1" applyFill="1" applyBorder="1" applyAlignment="1" applyProtection="1">
      <alignment horizontal="center"/>
    </xf>
    <xf numFmtId="164" fontId="102" fillId="0" borderId="0" xfId="139" applyNumberFormat="1" applyFont="1" applyFill="1" applyBorder="1" applyAlignment="1" applyProtection="1"/>
    <xf numFmtId="164" fontId="102" fillId="0" borderId="0" xfId="139" applyNumberFormat="1" applyFont="1" applyFill="1" applyBorder="1" applyAlignment="1" applyProtection="1">
      <alignment horizontal="center"/>
    </xf>
    <xf numFmtId="0" fontId="102" fillId="0" borderId="0" xfId="139" applyFont="1" applyAlignment="1" applyProtection="1">
      <alignment horizontal="left"/>
    </xf>
    <xf numFmtId="15" fontId="7" fillId="0" borderId="0" xfId="139" applyNumberFormat="1" applyFont="1"/>
    <xf numFmtId="49" fontId="6" fillId="0" borderId="0" xfId="139" applyNumberFormat="1" applyFont="1" applyAlignment="1">
      <alignment horizontal="center"/>
    </xf>
    <xf numFmtId="0" fontId="6" fillId="0" borderId="0" xfId="139" applyNumberFormat="1" applyFont="1" applyAlignment="1" applyProtection="1">
      <alignment horizontal="left"/>
    </xf>
    <xf numFmtId="0" fontId="6" fillId="0" borderId="0" xfId="139" applyNumberFormat="1" applyFont="1" applyAlignment="1" applyProtection="1">
      <alignment horizontal="right"/>
    </xf>
    <xf numFmtId="0" fontId="6" fillId="0" borderId="0" xfId="139" applyNumberFormat="1" applyFont="1" applyAlignment="1">
      <alignment horizontal="right"/>
    </xf>
    <xf numFmtId="0" fontId="6" fillId="0" borderId="0" xfId="139" applyNumberFormat="1" applyFont="1" applyAlignment="1"/>
    <xf numFmtId="0" fontId="6" fillId="0" borderId="0" xfId="139" applyNumberFormat="1" applyFont="1" applyAlignment="1" applyProtection="1"/>
    <xf numFmtId="0" fontId="6" fillId="0" borderId="0" xfId="139" applyFont="1" applyAlignment="1"/>
    <xf numFmtId="0" fontId="6" fillId="0" borderId="0" xfId="139" applyFont="1" applyAlignment="1" applyProtection="1"/>
    <xf numFmtId="43" fontId="7" fillId="80" borderId="0" xfId="138" applyFont="1" applyFill="1" applyAlignment="1">
      <alignment horizontal="right"/>
    </xf>
    <xf numFmtId="43" fontId="7" fillId="80" borderId="29" xfId="138" applyFont="1" applyFill="1" applyBorder="1" applyAlignment="1">
      <alignment horizontal="right"/>
    </xf>
    <xf numFmtId="165" fontId="7" fillId="80" borderId="0" xfId="125" applyNumberFormat="1" applyFont="1" applyFill="1" applyBorder="1" applyAlignment="1" applyProtection="1">
      <alignment horizontal="right"/>
    </xf>
    <xf numFmtId="165" fontId="7" fillId="80" borderId="16" xfId="125" applyNumberFormat="1" applyFont="1" applyFill="1" applyBorder="1" applyAlignment="1" applyProtection="1">
      <alignment horizontal="right"/>
    </xf>
    <xf numFmtId="44" fontId="7" fillId="80" borderId="29" xfId="82" applyFont="1" applyFill="1" applyBorder="1" applyAlignment="1">
      <alignment horizontal="right"/>
    </xf>
    <xf numFmtId="44" fontId="7" fillId="80" borderId="0" xfId="82" applyFont="1" applyFill="1" applyBorder="1" applyAlignment="1">
      <alignment horizontal="right"/>
    </xf>
    <xf numFmtId="165" fontId="7" fillId="81" borderId="0" xfId="125" applyNumberFormat="1" applyFont="1" applyFill="1" applyBorder="1" applyAlignment="1" applyProtection="1">
      <alignment horizontal="right"/>
    </xf>
    <xf numFmtId="165" fontId="7" fillId="81" borderId="29" xfId="125" applyNumberFormat="1" applyFont="1" applyFill="1" applyBorder="1" applyAlignment="1">
      <alignment horizontal="right"/>
    </xf>
    <xf numFmtId="44" fontId="7" fillId="81" borderId="0" xfId="82" applyFont="1" applyFill="1" applyAlignment="1">
      <alignment horizontal="right"/>
    </xf>
    <xf numFmtId="0" fontId="7" fillId="81" borderId="0" xfId="0" applyFont="1" applyFill="1"/>
    <xf numFmtId="0" fontId="7" fillId="80" borderId="0" xfId="0" applyFont="1" applyFill="1"/>
    <xf numFmtId="165" fontId="2" fillId="80" borderId="16" xfId="139" applyNumberFormat="1" applyFont="1" applyFill="1" applyBorder="1" applyAlignment="1" applyProtection="1">
      <alignment horizontal="center"/>
    </xf>
    <xf numFmtId="0" fontId="2" fillId="80" borderId="0" xfId="139" applyFont="1" applyFill="1" applyAlignment="1">
      <alignment horizontal="center"/>
    </xf>
    <xf numFmtId="39" fontId="2" fillId="80" borderId="16" xfId="139" applyNumberFormat="1" applyFont="1" applyFill="1" applyBorder="1" applyAlignment="1" applyProtection="1">
      <alignment horizontal="center"/>
    </xf>
    <xf numFmtId="39" fontId="2" fillId="80" borderId="16" xfId="139" applyNumberFormat="1" applyFont="1" applyFill="1" applyBorder="1" applyAlignment="1" applyProtection="1"/>
    <xf numFmtId="166" fontId="2" fillId="80" borderId="16" xfId="139" applyNumberFormat="1" applyFont="1" applyFill="1" applyBorder="1" applyAlignment="1" applyProtection="1">
      <alignment horizontal="center"/>
    </xf>
    <xf numFmtId="7" fontId="2" fillId="80" borderId="16" xfId="139" applyNumberFormat="1" applyFont="1" applyFill="1" applyBorder="1" applyAlignment="1" applyProtection="1">
      <alignment horizontal="center"/>
    </xf>
    <xf numFmtId="43" fontId="7" fillId="76" borderId="29" xfId="138" applyFont="1" applyFill="1" applyBorder="1" applyAlignment="1">
      <alignment horizontal="right"/>
    </xf>
    <xf numFmtId="39" fontId="2" fillId="76" borderId="16" xfId="139" applyNumberFormat="1" applyFont="1" applyFill="1" applyBorder="1" applyAlignment="1" applyProtection="1">
      <alignment horizontal="center"/>
    </xf>
    <xf numFmtId="165" fontId="2" fillId="76" borderId="16" xfId="139" applyNumberFormat="1" applyFont="1" applyFill="1" applyBorder="1" applyAlignment="1" applyProtection="1">
      <alignment horizontal="center"/>
    </xf>
    <xf numFmtId="165" fontId="2" fillId="76" borderId="37" xfId="139" applyNumberFormat="1" applyFont="1" applyFill="1" applyBorder="1" applyAlignment="1" applyProtection="1">
      <alignment horizontal="center"/>
    </xf>
    <xf numFmtId="165" fontId="2" fillId="76" borderId="16" xfId="139" applyNumberFormat="1" applyFont="1" applyFill="1" applyBorder="1" applyAlignment="1">
      <alignment horizontal="center"/>
    </xf>
    <xf numFmtId="7" fontId="2" fillId="76" borderId="16" xfId="139" applyNumberFormat="1" applyFont="1" applyFill="1" applyBorder="1" applyAlignment="1" applyProtection="1">
      <alignment horizontal="center"/>
    </xf>
    <xf numFmtId="8" fontId="2" fillId="76" borderId="16" xfId="139" applyNumberFormat="1" applyFont="1" applyFill="1" applyBorder="1" applyAlignment="1">
      <alignment horizontal="center"/>
    </xf>
    <xf numFmtId="0" fontId="42" fillId="82" borderId="0" xfId="0" applyFont="1" applyFill="1"/>
    <xf numFmtId="44" fontId="7" fillId="0" borderId="29" xfId="82" applyNumberFormat="1" applyFont="1" applyBorder="1" applyAlignment="1">
      <alignment horizontal="right"/>
    </xf>
    <xf numFmtId="0" fontId="67" fillId="73" borderId="34" xfId="0" applyFont="1" applyFill="1" applyBorder="1" applyAlignment="1">
      <alignment horizontal="center"/>
    </xf>
    <xf numFmtId="0" fontId="67" fillId="73" borderId="26" xfId="0" applyFont="1" applyFill="1" applyBorder="1" applyAlignment="1">
      <alignment horizontal="center"/>
    </xf>
    <xf numFmtId="0" fontId="67" fillId="73" borderId="27" xfId="0" applyFont="1" applyFill="1" applyBorder="1" applyAlignment="1">
      <alignment horizontal="center"/>
    </xf>
    <xf numFmtId="0" fontId="66" fillId="76" borderId="0" xfId="0" applyFont="1" applyFill="1" applyAlignment="1">
      <alignment horizontal="left" vertical="center" wrapText="1"/>
    </xf>
    <xf numFmtId="0" fontId="7" fillId="0" borderId="0" xfId="0" applyFont="1" applyAlignment="1">
      <alignment horizontal="right"/>
    </xf>
    <xf numFmtId="165" fontId="7" fillId="27" borderId="16" xfId="0" applyNumberFormat="1" applyFont="1" applyFill="1" applyBorder="1" applyAlignment="1" applyProtection="1">
      <alignment horizontal="center"/>
    </xf>
    <xf numFmtId="165" fontId="7" fillId="27" borderId="16" xfId="0" applyNumberFormat="1" applyFont="1" applyFill="1" applyBorder="1" applyAlignment="1">
      <alignment horizontal="center"/>
    </xf>
    <xf numFmtId="7" fontId="7" fillId="27" borderId="16" xfId="0" applyNumberFormat="1" applyFont="1" applyFill="1" applyBorder="1" applyAlignment="1" applyProtection="1">
      <alignment horizontal="center"/>
    </xf>
    <xf numFmtId="7" fontId="7" fillId="27" borderId="16" xfId="0" applyNumberFormat="1" applyFont="1" applyFill="1" applyBorder="1" applyAlignment="1">
      <alignment horizontal="center"/>
    </xf>
    <xf numFmtId="0" fontId="7" fillId="0" borderId="0" xfId="0" applyFont="1" applyAlignment="1">
      <alignment horizontal="left"/>
    </xf>
    <xf numFmtId="0" fontId="7" fillId="0" borderId="0" xfId="0" applyFont="1" applyAlignment="1"/>
    <xf numFmtId="0" fontId="7" fillId="0" borderId="19" xfId="0" applyFont="1" applyBorder="1" applyAlignment="1" applyProtection="1">
      <alignment vertical="top" wrapText="1"/>
      <protection locked="0"/>
    </xf>
    <xf numFmtId="0" fontId="7" fillId="0" borderId="20" xfId="0" applyFont="1" applyBorder="1" applyAlignment="1">
      <alignment vertical="top" wrapText="1"/>
    </xf>
    <xf numFmtId="0" fontId="7" fillId="0" borderId="30" xfId="0" applyFont="1" applyBorder="1" applyAlignment="1">
      <alignment vertical="top" wrapText="1"/>
    </xf>
    <xf numFmtId="0" fontId="7" fillId="0" borderId="21" xfId="0" applyFont="1" applyBorder="1" applyAlignment="1">
      <alignment vertical="top" wrapText="1"/>
    </xf>
    <xf numFmtId="0" fontId="7" fillId="0" borderId="0" xfId="0" applyFont="1" applyBorder="1" applyAlignment="1">
      <alignment vertical="top" wrapText="1"/>
    </xf>
    <xf numFmtId="0" fontId="7" fillId="0" borderId="31" xfId="0" applyFont="1" applyBorder="1" applyAlignment="1">
      <alignment vertical="top" wrapText="1"/>
    </xf>
    <xf numFmtId="0" fontId="7" fillId="0" borderId="22" xfId="0" applyFont="1" applyBorder="1" applyAlignment="1">
      <alignment vertical="top" wrapText="1"/>
    </xf>
    <xf numFmtId="0" fontId="7" fillId="0" borderId="17" xfId="0" applyFont="1" applyBorder="1" applyAlignment="1">
      <alignment vertical="top" wrapText="1"/>
    </xf>
    <xf numFmtId="0" fontId="7" fillId="0" borderId="38" xfId="0" applyFont="1" applyBorder="1" applyAlignment="1">
      <alignment vertical="top" wrapText="1"/>
    </xf>
    <xf numFmtId="0" fontId="6" fillId="0" borderId="16" xfId="0" applyFont="1" applyBorder="1" applyAlignment="1">
      <alignment horizontal="center"/>
    </xf>
    <xf numFmtId="7" fontId="7" fillId="27" borderId="16" xfId="0" applyNumberFormat="1" applyFont="1" applyFill="1" applyBorder="1" applyAlignment="1" applyProtection="1">
      <alignment horizontal="center"/>
      <protection locked="0"/>
    </xf>
    <xf numFmtId="0" fontId="7" fillId="0" borderId="0" xfId="0" applyFont="1" applyBorder="1" applyAlignment="1"/>
    <xf numFmtId="165" fontId="7" fillId="27" borderId="37" xfId="0" applyNumberFormat="1" applyFont="1" applyFill="1" applyBorder="1" applyAlignment="1">
      <alignment horizontal="center"/>
    </xf>
    <xf numFmtId="0" fontId="7" fillId="27" borderId="37" xfId="0" applyFont="1" applyFill="1" applyBorder="1" applyAlignment="1">
      <alignment horizontal="center"/>
    </xf>
    <xf numFmtId="0" fontId="6" fillId="0" borderId="0" xfId="0" applyFont="1" applyAlignment="1">
      <alignment horizontal="center" wrapText="1"/>
    </xf>
    <xf numFmtId="0" fontId="7" fillId="0" borderId="0" xfId="0" applyFont="1" applyAlignment="1">
      <alignment horizontal="center" wrapText="1"/>
    </xf>
    <xf numFmtId="0" fontId="6" fillId="0" borderId="0" xfId="0" applyFont="1" applyBorder="1" applyAlignment="1">
      <alignment horizontal="center"/>
    </xf>
    <xf numFmtId="0" fontId="7" fillId="0" borderId="16" xfId="0" applyFont="1" applyBorder="1" applyAlignment="1">
      <alignment horizontal="center"/>
    </xf>
    <xf numFmtId="0" fontId="7" fillId="0" borderId="16" xfId="0" applyNumberFormat="1" applyFont="1" applyBorder="1" applyAlignment="1">
      <alignment horizontal="center"/>
    </xf>
    <xf numFmtId="49" fontId="7" fillId="0" borderId="16" xfId="0" applyNumberFormat="1" applyFont="1" applyBorder="1" applyAlignment="1">
      <alignment horizontal="center"/>
    </xf>
    <xf numFmtId="0" fontId="7" fillId="0" borderId="0" xfId="0" applyFont="1" applyAlignment="1">
      <alignment horizontal="center"/>
    </xf>
    <xf numFmtId="49" fontId="7" fillId="0" borderId="0" xfId="0" applyNumberFormat="1" applyFont="1" applyAlignment="1">
      <alignment horizontal="center"/>
    </xf>
    <xf numFmtId="164" fontId="7" fillId="27" borderId="16" xfId="0" applyNumberFormat="1" applyFont="1" applyFill="1" applyBorder="1" applyAlignment="1" applyProtection="1">
      <alignment horizontal="center"/>
      <protection locked="0"/>
    </xf>
    <xf numFmtId="0" fontId="7" fillId="0" borderId="0"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6" fillId="0" borderId="0" xfId="0" applyFont="1" applyAlignment="1">
      <alignment horizontal="center"/>
    </xf>
    <xf numFmtId="0" fontId="6" fillId="0" borderId="0" xfId="0" applyNumberFormat="1" applyFont="1" applyAlignment="1">
      <alignment horizontal="right"/>
    </xf>
    <xf numFmtId="0" fontId="6" fillId="0" borderId="0" xfId="0" applyNumberFormat="1" applyFont="1" applyAlignment="1">
      <alignment horizontal="left"/>
    </xf>
    <xf numFmtId="0" fontId="96" fillId="78" borderId="0" xfId="0" applyFont="1" applyFill="1" applyAlignment="1">
      <alignment horizontal="center" vertical="center" wrapText="1"/>
    </xf>
    <xf numFmtId="0" fontId="104" fillId="80" borderId="0" xfId="139" applyFont="1" applyFill="1" applyAlignment="1">
      <alignment horizontal="left" wrapText="1"/>
    </xf>
    <xf numFmtId="0" fontId="2" fillId="0" borderId="0" xfId="139" applyFont="1" applyBorder="1" applyAlignment="1">
      <alignment horizontal="justify" vertical="top" wrapText="1"/>
    </xf>
    <xf numFmtId="7" fontId="2" fillId="0" borderId="0" xfId="139" applyNumberFormat="1" applyFont="1" applyFill="1" applyBorder="1" applyAlignment="1" applyProtection="1">
      <alignment horizontal="center"/>
    </xf>
    <xf numFmtId="0" fontId="2" fillId="0" borderId="0" xfId="139" applyFont="1" applyAlignment="1" applyProtection="1">
      <alignment horizontal="left" vertical="top" wrapText="1"/>
      <protection locked="0"/>
    </xf>
    <xf numFmtId="7" fontId="14" fillId="0" borderId="0" xfId="139" applyNumberFormat="1" applyFont="1" applyFill="1" applyBorder="1" applyAlignment="1">
      <alignment horizontal="left" vertical="top" wrapText="1"/>
    </xf>
    <xf numFmtId="0" fontId="6" fillId="0" borderId="0" xfId="139" applyFont="1" applyAlignment="1">
      <alignment horizontal="center" vertical="center"/>
    </xf>
    <xf numFmtId="171" fontId="6" fillId="0" borderId="0" xfId="139" applyNumberFormat="1" applyFont="1" applyAlignment="1">
      <alignment horizontal="center" vertical="center"/>
    </xf>
    <xf numFmtId="0" fontId="97" fillId="0" borderId="0" xfId="139" applyFont="1" applyAlignment="1">
      <alignment horizontal="center" wrapText="1"/>
    </xf>
    <xf numFmtId="0" fontId="97" fillId="0" borderId="16" xfId="139" applyFont="1" applyBorder="1" applyAlignment="1">
      <alignment horizontal="center" wrapText="1"/>
    </xf>
    <xf numFmtId="0" fontId="97" fillId="0" borderId="0" xfId="139" applyFont="1" applyBorder="1" applyAlignment="1">
      <alignment horizontal="center" wrapText="1"/>
    </xf>
    <xf numFmtId="0" fontId="2" fillId="0" borderId="0" xfId="139" applyFont="1" applyAlignment="1">
      <alignment horizontal="justify" vertical="top" wrapText="1"/>
    </xf>
  </cellXfs>
  <cellStyles count="140">
    <cellStyle name="20% - Accent1 2" xfId="1"/>
    <cellStyle name="20% - Accent1 3" xfId="2"/>
    <cellStyle name="20% - Accent1 4" xfId="3"/>
    <cellStyle name="20% - Accent2 2" xfId="4"/>
    <cellStyle name="20% - Accent2 3" xfId="5"/>
    <cellStyle name="20% - Accent2 4" xfId="6"/>
    <cellStyle name="20% - Accent3 2" xfId="7"/>
    <cellStyle name="20% - Accent3 3" xfId="8"/>
    <cellStyle name="20% - Accent3 4" xfId="9"/>
    <cellStyle name="20% - Accent4 2" xfId="10"/>
    <cellStyle name="20% - Accent4 3" xfId="11"/>
    <cellStyle name="20% - Accent4 4" xfId="12"/>
    <cellStyle name="20% - Accent5 2" xfId="13"/>
    <cellStyle name="20% - Accent5 3" xfId="14"/>
    <cellStyle name="20% - Accent5 4" xfId="15"/>
    <cellStyle name="20% - Accent6 2" xfId="16"/>
    <cellStyle name="20% - Accent6 3" xfId="17"/>
    <cellStyle name="20% - Accent6 4" xfId="18"/>
    <cellStyle name="40% - Accent1 2" xfId="19"/>
    <cellStyle name="40% - Accent1 3" xfId="20"/>
    <cellStyle name="40% - Accent1 4" xfId="21"/>
    <cellStyle name="40% - Accent2 2" xfId="22"/>
    <cellStyle name="40% - Accent2 3" xfId="23"/>
    <cellStyle name="40% - Accent2 4" xfId="24"/>
    <cellStyle name="40% - Accent3 2" xfId="25"/>
    <cellStyle name="40% - Accent3 3" xfId="26"/>
    <cellStyle name="40% - Accent3 4" xfId="27"/>
    <cellStyle name="40% - Accent4 2" xfId="28"/>
    <cellStyle name="40% - Accent4 3" xfId="29"/>
    <cellStyle name="40% - Accent4 4" xfId="30"/>
    <cellStyle name="40% - Accent5 2" xfId="31"/>
    <cellStyle name="40% - Accent5 3" xfId="32"/>
    <cellStyle name="40% - Accent5 4" xfId="33"/>
    <cellStyle name="40% - Accent6 2" xfId="34"/>
    <cellStyle name="40% - Accent6 3" xfId="35"/>
    <cellStyle name="40% - Accent6 4" xfId="36"/>
    <cellStyle name="60% - Accent1 2" xfId="37"/>
    <cellStyle name="60% - Accent1 3" xfId="38"/>
    <cellStyle name="60% - Accent1 4" xfId="39"/>
    <cellStyle name="60% - Accent2 2" xfId="40"/>
    <cellStyle name="60% - Accent2 3" xfId="41"/>
    <cellStyle name="60% - Accent2 4" xfId="42"/>
    <cellStyle name="60% - Accent3 2" xfId="43"/>
    <cellStyle name="60% - Accent3 3" xfId="44"/>
    <cellStyle name="60% - Accent3 4" xfId="45"/>
    <cellStyle name="60% - Accent4 2" xfId="46"/>
    <cellStyle name="60% - Accent4 3" xfId="47"/>
    <cellStyle name="60% - Accent4 4" xfId="48"/>
    <cellStyle name="60% - Accent5 2" xfId="49"/>
    <cellStyle name="60% - Accent5 3" xfId="50"/>
    <cellStyle name="60% - Accent5 4" xfId="51"/>
    <cellStyle name="60% - Accent6 2" xfId="52"/>
    <cellStyle name="60% - Accent6 3" xfId="53"/>
    <cellStyle name="60% - Accent6 4" xfId="54"/>
    <cellStyle name="Accent1 2" xfId="55"/>
    <cellStyle name="Accent1 3" xfId="56"/>
    <cellStyle name="Accent1 4" xfId="57"/>
    <cellStyle name="Accent2 2" xfId="58"/>
    <cellStyle name="Accent2 3" xfId="59"/>
    <cellStyle name="Accent2 4" xfId="60"/>
    <cellStyle name="Accent3 2" xfId="61"/>
    <cellStyle name="Accent3 3" xfId="62"/>
    <cellStyle name="Accent3 4" xfId="63"/>
    <cellStyle name="Accent4 2" xfId="64"/>
    <cellStyle name="Accent4 3" xfId="65"/>
    <cellStyle name="Accent4 4" xfId="66"/>
    <cellStyle name="Accent5 2" xfId="67"/>
    <cellStyle name="Accent5 3" xfId="68"/>
    <cellStyle name="Accent5 4" xfId="69"/>
    <cellStyle name="Accent6 2" xfId="70"/>
    <cellStyle name="Accent6 3" xfId="71"/>
    <cellStyle name="Accent6 4" xfId="72"/>
    <cellStyle name="Bad 2" xfId="73"/>
    <cellStyle name="Bad 3" xfId="74"/>
    <cellStyle name="Bad 4" xfId="75"/>
    <cellStyle name="Calculation 2" xfId="76"/>
    <cellStyle name="Calculation 3" xfId="77"/>
    <cellStyle name="Calculation 4" xfId="78"/>
    <cellStyle name="Check Cell 2" xfId="79"/>
    <cellStyle name="Check Cell 3" xfId="80"/>
    <cellStyle name="Check Cell 4" xfId="81"/>
    <cellStyle name="Comma" xfId="138" builtinId="3"/>
    <cellStyle name="Currency" xfId="82" builtinId="4"/>
    <cellStyle name="Explanatory Text 2" xfId="83"/>
    <cellStyle name="Explanatory Text 3" xfId="84"/>
    <cellStyle name="Explanatory Text 4" xfId="85"/>
    <cellStyle name="Good 2" xfId="86"/>
    <cellStyle name="Good 3" xfId="87"/>
    <cellStyle name="Good 4" xfId="88"/>
    <cellStyle name="Heading 1 2" xfId="89"/>
    <cellStyle name="Heading 1 3" xfId="90"/>
    <cellStyle name="Heading 1 4" xfId="91"/>
    <cellStyle name="Heading 2 2" xfId="92"/>
    <cellStyle name="Heading 2 3" xfId="93"/>
    <cellStyle name="Heading 2 4" xfId="94"/>
    <cellStyle name="Heading 3 2" xfId="95"/>
    <cellStyle name="Heading 3 3" xfId="96"/>
    <cellStyle name="Heading 3 4" xfId="97"/>
    <cellStyle name="Heading 4 2" xfId="98"/>
    <cellStyle name="Heading 4 3" xfId="99"/>
    <cellStyle name="Heading 4 4" xfId="100"/>
    <cellStyle name="Input 2" xfId="101"/>
    <cellStyle name="Input 3" xfId="102"/>
    <cellStyle name="Input 4" xfId="103"/>
    <cellStyle name="Linked Cell 2" xfId="104"/>
    <cellStyle name="Linked Cell 3" xfId="105"/>
    <cellStyle name="Linked Cell 4" xfId="106"/>
    <cellStyle name="Neutral 2" xfId="107"/>
    <cellStyle name="Neutral 3" xfId="108"/>
    <cellStyle name="Neutral 4" xfId="109"/>
    <cellStyle name="Normal" xfId="0" builtinId="0"/>
    <cellStyle name="Normal 2" xfId="110"/>
    <cellStyle name="Normal 2 2" xfId="111"/>
    <cellStyle name="Normal 3" xfId="112"/>
    <cellStyle name="Normal 3 2" xfId="113"/>
    <cellStyle name="Normal 3 3" xfId="114"/>
    <cellStyle name="Normal 4" xfId="115"/>
    <cellStyle name="Normal 4 2" xfId="116"/>
    <cellStyle name="Normal 5" xfId="117"/>
    <cellStyle name="Normal 5 2" xfId="118"/>
    <cellStyle name="Normal 6" xfId="119"/>
    <cellStyle name="Normal 7" xfId="135"/>
    <cellStyle name="Normal 8" xfId="139"/>
    <cellStyle name="Normal_Detail Table" xfId="136"/>
    <cellStyle name="Normal_Leave Payouts from Earning Code" xfId="137"/>
    <cellStyle name="Note 2" xfId="120"/>
    <cellStyle name="Note 3" xfId="121"/>
    <cellStyle name="Output 2" xfId="122"/>
    <cellStyle name="Output 3" xfId="123"/>
    <cellStyle name="Output 4" xfId="124"/>
    <cellStyle name="Percent" xfId="125" builtinId="5"/>
    <cellStyle name="Title" xfId="126" builtinId="15" customBuiltin="1"/>
    <cellStyle name="Title 2" xfId="127"/>
    <cellStyle name="Title 3" xfId="128"/>
    <cellStyle name="Total 2" xfId="129"/>
    <cellStyle name="Total 3" xfId="130"/>
    <cellStyle name="Total 4" xfId="131"/>
    <cellStyle name="Warning Text 2" xfId="132"/>
    <cellStyle name="Warning Text 3" xfId="133"/>
    <cellStyle name="Warning Text 4" xfId="13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19</xdr:col>
      <xdr:colOff>52341</xdr:colOff>
      <xdr:row>24</xdr:row>
      <xdr:rowOff>23812</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23850"/>
          <a:ext cx="11634741" cy="3586162"/>
        </a:xfrm>
        <a:prstGeom prst="rect">
          <a:avLst/>
        </a:prstGeom>
      </xdr:spPr>
    </xdr:pic>
    <xdr:clientData/>
  </xdr:twoCellAnchor>
  <xdr:twoCellAnchor editAs="oneCell">
    <xdr:from>
      <xdr:col>0</xdr:col>
      <xdr:colOff>0</xdr:colOff>
      <xdr:row>24</xdr:row>
      <xdr:rowOff>15145</xdr:rowOff>
    </xdr:from>
    <xdr:to>
      <xdr:col>19</xdr:col>
      <xdr:colOff>0</xdr:colOff>
      <xdr:row>47</xdr:row>
      <xdr:rowOff>135493</xdr:rowOff>
    </xdr:to>
    <xdr:pic>
      <xdr:nvPicPr>
        <xdr:cNvPr id="6" name="Picture 5"/>
        <xdr:cNvPicPr>
          <a:picLocks noChangeAspect="1"/>
        </xdr:cNvPicPr>
      </xdr:nvPicPr>
      <xdr:blipFill>
        <a:blip xmlns:r="http://schemas.openxmlformats.org/officeDocument/2006/relationships" r:embed="rId2"/>
        <a:stretch>
          <a:fillRect/>
        </a:stretch>
      </xdr:blipFill>
      <xdr:spPr>
        <a:xfrm>
          <a:off x="0" y="3901345"/>
          <a:ext cx="11582400" cy="384462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ona McCall" refreshedDate="43994.400923032408" createdVersion="5" refreshedVersion="5" minRefreshableVersion="3" recordCount="6">
  <cacheSource type="worksheet">
    <worksheetSource ref="A1:O1048576" sheet="Leave Payouts from Earning Code"/>
  </cacheSource>
  <cacheFields count="15">
    <cacheField name="OFFICE" numFmtId="0">
      <sharedItems containsBlank="1"/>
    </cacheField>
    <cacheField name="SS#" numFmtId="0">
      <sharedItems containsBlank="1"/>
    </cacheField>
    <cacheField name="LAST NAME" numFmtId="0">
      <sharedItems containsBlank="1"/>
    </cacheField>
    <cacheField name="FIRST NAME" numFmtId="0">
      <sharedItems containsBlank="1"/>
    </cacheField>
    <cacheField name="WARRANT DATE" numFmtId="0">
      <sharedItems containsNonDate="0" containsDate="1" containsString="0" containsBlank="1" minDate="2018-10-10T00:00:00" maxDate="2019-04-23T00:00:00"/>
    </cacheField>
    <cacheField name="WARRANT NUMBER" numFmtId="0">
      <sharedItems containsBlank="1"/>
    </cacheField>
    <cacheField name="EARNING CODE" numFmtId="0">
      <sharedItems containsBlank="1" count="4">
        <s v="9161 - REG COMP IN LIEU OF OVERTIME            "/>
        <s v="9108 - ANNUAL LEAVE PAID                       "/>
        <s v="9123 - SICK LEAVE PAID                         "/>
        <m/>
      </sharedItems>
    </cacheField>
    <cacheField name="RATE" numFmtId="0">
      <sharedItems containsString="0" containsBlank="1" containsNumber="1" minValue="19.23" maxValue="26.93"/>
    </cacheField>
    <cacheField name="HOURS (ADJ FOR QTR HOUR)" numFmtId="0">
      <sharedItems containsString="0" containsBlank="1" containsNumber="1" minValue="43.5" maxValue="240"/>
    </cacheField>
    <cacheField name="GROSS" numFmtId="0">
      <sharedItems containsString="0" containsBlank="1" containsNumber="1" minValue="1171.46" maxValue="4615.2"/>
    </cacheField>
    <cacheField name="EMPLOYER COST" numFmtId="0">
      <sharedItems containsString="0" containsBlank="1" containsNumber="1" minValue="200.42" maxValue="734.29"/>
    </cacheField>
    <cacheField name="TOTAL COST" numFmtId="0">
      <sharedItems containsString="0" containsBlank="1" containsNumber="1" minValue="1371.88" maxValue="5349.49"/>
    </cacheField>
    <cacheField name="IW DATE" numFmtId="0">
      <sharedItems containsNonDate="0" containsDate="1" containsString="0" containsBlank="1" minDate="2018-10-05T00:00:00" maxDate="2019-04-17T00:00:00"/>
    </cacheField>
    <cacheField name="ADJUSTMENT" numFmtId="0">
      <sharedItems containsBlank="1"/>
    </cacheField>
    <cacheField name="SEQUEN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
  <r>
    <m/>
    <m/>
    <m/>
    <m/>
    <m/>
    <m/>
    <x v="0"/>
    <m/>
    <m/>
    <m/>
    <m/>
    <m/>
    <m/>
    <m/>
    <m/>
  </r>
  <r>
    <s v="xxx"/>
    <s v="xxxxxxxxx"/>
    <s v="xxxxxxx"/>
    <s v="xxxxxx"/>
    <d v="2018-10-10T00:00:00"/>
    <s v="0834572"/>
    <x v="1"/>
    <n v="26.93"/>
    <n v="90"/>
    <n v="2423.6999999999998"/>
    <n v="414.66"/>
    <n v="2838.3599999999997"/>
    <d v="2018-10-05T00:00:00"/>
    <s v="2018-10-05 11:27:39.400000"/>
    <s v="1"/>
  </r>
  <r>
    <s v="xxx"/>
    <s v="xxxxxxxxx"/>
    <s v="xxxxxxx"/>
    <s v="xxxxxx"/>
    <d v="2018-10-10T00:00:00"/>
    <s v="0834572"/>
    <x v="2"/>
    <n v="26.93"/>
    <n v="43.5"/>
    <n v="1171.46"/>
    <n v="200.42"/>
    <n v="1371.88"/>
    <d v="2018-10-05T00:00:00"/>
    <s v="2018-10-05 11:27:39.400000"/>
    <s v="2"/>
  </r>
  <r>
    <s v="xxx"/>
    <s v="xxxxxxxxx"/>
    <s v="xxxxxxx"/>
    <s v="xxxxxx"/>
    <d v="2019-03-25T00:00:00"/>
    <s v="2273488"/>
    <x v="1"/>
    <n v="19.23"/>
    <n v="240"/>
    <n v="4615.2"/>
    <n v="734.29"/>
    <n v="5349.49"/>
    <d v="2019-03-19T00:00:00"/>
    <s v=""/>
    <s v="1"/>
  </r>
  <r>
    <s v="xxx"/>
    <s v="xxxxxxxxx"/>
    <s v="xxxxxxx"/>
    <s v="xxxxxx"/>
    <d v="2019-04-22T00:00:00"/>
    <s v="2519824"/>
    <x v="1"/>
    <n v="26.44"/>
    <n v="89.25"/>
    <n v="2359.77"/>
    <n v="375.45"/>
    <n v="2735.22"/>
    <d v="2019-04-16T00:00:00"/>
    <s v=""/>
    <s v="1"/>
  </r>
  <r>
    <m/>
    <m/>
    <m/>
    <m/>
    <m/>
    <m/>
    <x v="3"/>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5" minRefreshableVersion="3" useAutoFormatting="1" itemPrintTitles="1" createdVersion="5" indent="0" compact="0" compactData="0" gridDropZones="1" multipleFieldFilters="0">
  <location ref="A3:C8" firstHeaderRow="1" firstDataRow="2" firstDataCol="1"/>
  <pivotFields count="15">
    <pivotField compact="0" outline="0" showAll="0" defaultSubtotal="0"/>
    <pivotField compact="0" outline="0" showAll="0"/>
    <pivotField compact="0" outline="0" showAll="0"/>
    <pivotField compact="0" outline="0" showAll="0"/>
    <pivotField compact="0" numFmtId="170" outline="0" showAll="0"/>
    <pivotField compact="0" outline="0" showAll="0"/>
    <pivotField axis="axisRow" compact="0" outline="0" showAll="0">
      <items count="5">
        <item x="1"/>
        <item x="2"/>
        <item x="0"/>
        <item h="1" x="3"/>
        <item t="default"/>
      </items>
    </pivotField>
    <pivotField compact="0" outline="0" showAll="0"/>
    <pivotField dataField="1" compact="0" outline="0" showAll="0"/>
    <pivotField compact="0" numFmtId="43" outline="0" showAll="0"/>
    <pivotField compact="0" numFmtId="43" outline="0" showAll="0"/>
    <pivotField dataField="1" compact="0" numFmtId="43" outline="0" showAll="0"/>
    <pivotField compact="0" numFmtId="170" outline="0" showAll="0"/>
    <pivotField compact="0" outline="0" showAll="0"/>
    <pivotField compact="0" outline="0" showAll="0"/>
  </pivotFields>
  <rowFields count="1">
    <field x="6"/>
  </rowFields>
  <rowItems count="4">
    <i>
      <x/>
    </i>
    <i>
      <x v="1"/>
    </i>
    <i>
      <x v="2"/>
    </i>
    <i t="grand">
      <x/>
    </i>
  </rowItems>
  <colFields count="1">
    <field x="-2"/>
  </colFields>
  <colItems count="2">
    <i>
      <x/>
    </i>
    <i i="1">
      <x v="1"/>
    </i>
  </colItems>
  <dataFields count="2">
    <dataField name="HOURS" fld="8" baseField="0" baseItem="0"/>
    <dataField name="TOTAL PAID" fld="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67"/>
  <sheetViews>
    <sheetView topLeftCell="A13" zoomScaleNormal="100" workbookViewId="0">
      <selection activeCell="C2" sqref="C2"/>
    </sheetView>
  </sheetViews>
  <sheetFormatPr defaultRowHeight="12.75" x14ac:dyDescent="0.2"/>
  <cols>
    <col min="1" max="1" width="7.42578125" style="9" customWidth="1"/>
    <col min="2" max="2" width="9.140625" style="9"/>
    <col min="3" max="3" width="16.140625" style="9" customWidth="1"/>
    <col min="4" max="4" width="9.140625" style="9"/>
    <col min="5" max="5" width="14.42578125" style="9" customWidth="1"/>
    <col min="6" max="6" width="9.140625" style="9"/>
    <col min="7" max="16384" width="9.140625" style="11"/>
  </cols>
  <sheetData>
    <row r="1" spans="1:11" s="12" customFormat="1" ht="20.25" x14ac:dyDescent="0.3">
      <c r="A1" s="34" t="s">
        <v>26</v>
      </c>
      <c r="B1" s="35"/>
      <c r="C1" s="35"/>
      <c r="D1" s="35"/>
      <c r="E1" s="35"/>
      <c r="F1" s="35"/>
      <c r="I1"/>
      <c r="J1"/>
      <c r="K1"/>
    </row>
    <row r="2" spans="1:11" s="12" customFormat="1" ht="20.25" x14ac:dyDescent="0.3">
      <c r="A2" s="37" t="s">
        <v>24</v>
      </c>
      <c r="B2" s="35"/>
      <c r="C2" s="35"/>
      <c r="D2" s="35"/>
      <c r="E2" s="35"/>
      <c r="F2" s="35"/>
      <c r="I2"/>
      <c r="J2"/>
      <c r="K2"/>
    </row>
    <row r="3" spans="1:11" s="12" customFormat="1" ht="20.25" x14ac:dyDescent="0.3">
      <c r="A3" s="37" t="s">
        <v>25</v>
      </c>
      <c r="B3" s="35"/>
      <c r="C3" s="35"/>
      <c r="D3" s="35"/>
      <c r="E3" s="35"/>
      <c r="F3" s="35"/>
      <c r="I3"/>
      <c r="J3"/>
      <c r="K3"/>
    </row>
    <row r="4" spans="1:11" s="12" customFormat="1" ht="20.25" x14ac:dyDescent="0.3">
      <c r="A4" s="37" t="s">
        <v>27</v>
      </c>
      <c r="B4" s="35"/>
      <c r="C4" s="35"/>
      <c r="D4" s="35"/>
      <c r="E4" s="35"/>
      <c r="F4" s="35"/>
      <c r="I4"/>
      <c r="J4"/>
      <c r="K4"/>
    </row>
    <row r="5" spans="1:11" s="12" customFormat="1" ht="20.25" x14ac:dyDescent="0.3">
      <c r="A5" s="37" t="s">
        <v>31</v>
      </c>
      <c r="B5" s="35"/>
      <c r="C5" s="35"/>
      <c r="D5" s="35"/>
      <c r="E5" s="35"/>
      <c r="F5" s="35"/>
      <c r="I5"/>
      <c r="J5"/>
      <c r="K5"/>
    </row>
    <row r="6" spans="1:11" s="12" customFormat="1" ht="22.5" customHeight="1" x14ac:dyDescent="0.3">
      <c r="A6" s="37" t="s">
        <v>45</v>
      </c>
      <c r="B6" s="35"/>
      <c r="C6" s="35"/>
      <c r="D6" s="35"/>
      <c r="E6" s="35"/>
      <c r="F6" s="35"/>
      <c r="I6"/>
      <c r="J6"/>
      <c r="K6"/>
    </row>
    <row r="7" spans="1:11" s="12" customFormat="1" ht="22.5" customHeight="1" x14ac:dyDescent="0.3">
      <c r="A7" s="37" t="s">
        <v>33</v>
      </c>
      <c r="B7" s="35"/>
      <c r="C7" s="35"/>
      <c r="D7" s="35"/>
      <c r="E7" s="35"/>
      <c r="F7" s="35"/>
      <c r="I7"/>
      <c r="J7"/>
      <c r="K7"/>
    </row>
    <row r="8" spans="1:11" s="12" customFormat="1" ht="22.5" customHeight="1" x14ac:dyDescent="0.3">
      <c r="A8" s="37"/>
      <c r="B8" s="35"/>
      <c r="C8" s="35"/>
      <c r="D8" s="35"/>
      <c r="E8" s="35"/>
      <c r="F8" s="35"/>
      <c r="I8"/>
      <c r="J8"/>
      <c r="K8"/>
    </row>
    <row r="9" spans="1:11" ht="22.5" x14ac:dyDescent="0.3">
      <c r="A9" s="41" t="s">
        <v>30</v>
      </c>
      <c r="B9" s="41"/>
      <c r="C9" s="41"/>
      <c r="D9" s="41"/>
      <c r="E9" s="41"/>
      <c r="F9" s="41"/>
      <c r="G9" s="7"/>
      <c r="H9" s="7"/>
      <c r="I9"/>
      <c r="J9"/>
      <c r="K9"/>
    </row>
    <row r="10" spans="1:11" ht="20.25" x14ac:dyDescent="0.3">
      <c r="A10" s="34" t="s">
        <v>120</v>
      </c>
      <c r="B10" s="11"/>
      <c r="C10" s="11"/>
      <c r="D10" s="11"/>
      <c r="E10" s="11"/>
      <c r="F10" s="11"/>
      <c r="G10"/>
      <c r="H10"/>
      <c r="I10"/>
      <c r="J10"/>
      <c r="K10"/>
    </row>
    <row r="11" spans="1:11" ht="20.25" x14ac:dyDescent="0.3">
      <c r="A11" s="45">
        <v>1</v>
      </c>
      <c r="B11" s="42" t="s">
        <v>37</v>
      </c>
      <c r="C11"/>
      <c r="D11"/>
      <c r="E11"/>
      <c r="F11"/>
      <c r="G11"/>
      <c r="H11"/>
      <c r="I11"/>
      <c r="J11"/>
      <c r="K11"/>
    </row>
    <row r="12" spans="1:11" ht="20.25" x14ac:dyDescent="0.3">
      <c r="A12" s="45">
        <v>2</v>
      </c>
      <c r="B12" s="42" t="s">
        <v>36</v>
      </c>
      <c r="C12" s="15"/>
      <c r="D12"/>
      <c r="E12"/>
      <c r="F12"/>
      <c r="G12"/>
      <c r="H12"/>
      <c r="I12"/>
      <c r="J12"/>
      <c r="K12"/>
    </row>
    <row r="13" spans="1:11" ht="15.75" x14ac:dyDescent="0.2">
      <c r="A13" s="38" t="s">
        <v>28</v>
      </c>
      <c r="B13" s="36" t="s">
        <v>29</v>
      </c>
      <c r="C13" s="11"/>
      <c r="D13"/>
      <c r="E13"/>
      <c r="F13"/>
      <c r="G13"/>
      <c r="H13"/>
      <c r="I13"/>
      <c r="J13"/>
      <c r="K13"/>
    </row>
    <row r="14" spans="1:11" ht="15.75" x14ac:dyDescent="0.2">
      <c r="A14" s="38" t="s">
        <v>7</v>
      </c>
      <c r="B14" s="39" t="s">
        <v>8</v>
      </c>
      <c r="C14" s="39"/>
      <c r="D14" s="39"/>
      <c r="E14" s="30"/>
      <c r="F14"/>
      <c r="G14"/>
      <c r="H14"/>
      <c r="I14"/>
      <c r="J14"/>
      <c r="K14"/>
    </row>
    <row r="15" spans="1:11" ht="15.75" x14ac:dyDescent="0.2">
      <c r="A15" s="38" t="s">
        <v>9</v>
      </c>
      <c r="B15" s="39" t="s">
        <v>10</v>
      </c>
      <c r="C15" s="39"/>
      <c r="D15" s="39"/>
      <c r="E15" s="30"/>
      <c r="F15"/>
      <c r="G15"/>
      <c r="H15"/>
      <c r="I15"/>
      <c r="J15"/>
      <c r="K15"/>
    </row>
    <row r="16" spans="1:11" ht="15.75" x14ac:dyDescent="0.2">
      <c r="A16" s="38" t="s">
        <v>11</v>
      </c>
      <c r="B16" s="39" t="s">
        <v>12</v>
      </c>
      <c r="C16" s="39"/>
      <c r="D16" s="40"/>
      <c r="E16" s="32"/>
      <c r="F16"/>
      <c r="G16"/>
      <c r="H16"/>
      <c r="I16"/>
      <c r="J16"/>
      <c r="K16"/>
    </row>
    <row r="17" spans="1:11" ht="15.75" x14ac:dyDescent="0.2">
      <c r="A17" s="38" t="s">
        <v>13</v>
      </c>
      <c r="B17" s="39" t="s">
        <v>14</v>
      </c>
      <c r="C17" s="39"/>
      <c r="D17" s="39"/>
      <c r="E17" s="30"/>
      <c r="F17"/>
      <c r="G17"/>
      <c r="H17"/>
      <c r="I17"/>
      <c r="J17"/>
      <c r="K17"/>
    </row>
    <row r="18" spans="1:11" ht="15.75" x14ac:dyDescent="0.2">
      <c r="A18" s="38" t="s">
        <v>15</v>
      </c>
      <c r="B18" s="39" t="s">
        <v>16</v>
      </c>
      <c r="C18" s="39"/>
      <c r="D18" s="39"/>
      <c r="E18" s="30"/>
      <c r="F18"/>
      <c r="G18"/>
      <c r="H18"/>
      <c r="I18"/>
      <c r="J18"/>
      <c r="K18"/>
    </row>
    <row r="19" spans="1:11" s="10" customFormat="1" ht="18" customHeight="1" x14ac:dyDescent="0.2">
      <c r="A19" s="38" t="s">
        <v>17</v>
      </c>
      <c r="B19" s="39" t="s">
        <v>103</v>
      </c>
      <c r="C19" s="39"/>
      <c r="D19" s="39"/>
      <c r="E19" s="39"/>
      <c r="F19" s="15"/>
      <c r="G19"/>
      <c r="H19"/>
      <c r="I19"/>
      <c r="J19"/>
      <c r="K19"/>
    </row>
    <row r="20" spans="1:11" s="10" customFormat="1" ht="15.75" customHeight="1" x14ac:dyDescent="0.2">
      <c r="A20" s="38" t="s">
        <v>18</v>
      </c>
      <c r="B20" s="39" t="s">
        <v>104</v>
      </c>
      <c r="C20" s="39"/>
      <c r="D20" s="39"/>
      <c r="E20" s="39"/>
      <c r="F20" s="15"/>
      <c r="G20"/>
      <c r="H20"/>
      <c r="I20"/>
      <c r="J20"/>
      <c r="K20"/>
    </row>
    <row r="21" spans="1:11" ht="18" customHeight="1" x14ac:dyDescent="0.2">
      <c r="A21" s="31"/>
      <c r="B21" s="32"/>
      <c r="C21" s="32"/>
      <c r="D21" s="32"/>
      <c r="E21" s="32"/>
      <c r="F21"/>
      <c r="G21"/>
      <c r="H21"/>
      <c r="I21"/>
      <c r="J21"/>
      <c r="K21"/>
    </row>
    <row r="22" spans="1:11" ht="20.25" x14ac:dyDescent="0.3">
      <c r="A22" s="34" t="s">
        <v>105</v>
      </c>
      <c r="B22" s="11"/>
      <c r="C22" s="11"/>
      <c r="D22" s="11"/>
      <c r="E22" s="11"/>
      <c r="F22"/>
      <c r="G22"/>
      <c r="H22"/>
      <c r="I22"/>
      <c r="J22"/>
      <c r="K22"/>
    </row>
    <row r="23" spans="1:11" ht="17.25" customHeight="1" x14ac:dyDescent="0.3">
      <c r="A23" s="45">
        <v>1</v>
      </c>
      <c r="B23" s="42" t="s">
        <v>121</v>
      </c>
      <c r="C23" s="11"/>
      <c r="D23" s="33"/>
      <c r="E23" s="33"/>
      <c r="F23"/>
      <c r="G23"/>
      <c r="H23"/>
      <c r="I23"/>
      <c r="J23"/>
      <c r="K23"/>
    </row>
    <row r="24" spans="1:11" ht="15.75" customHeight="1" x14ac:dyDescent="0.2">
      <c r="A24" s="38" t="s">
        <v>106</v>
      </c>
      <c r="B24" s="39" t="s">
        <v>107</v>
      </c>
      <c r="C24"/>
      <c r="D24" s="15"/>
      <c r="E24" s="15"/>
      <c r="F24"/>
      <c r="G24"/>
      <c r="H24"/>
      <c r="I24"/>
      <c r="J24"/>
      <c r="K24"/>
    </row>
    <row r="25" spans="1:11" ht="15.75" customHeight="1" x14ac:dyDescent="0.2">
      <c r="A25" s="38" t="s">
        <v>108</v>
      </c>
      <c r="B25" s="39" t="s">
        <v>109</v>
      </c>
      <c r="C25"/>
      <c r="D25" s="15"/>
      <c r="E25" s="15"/>
      <c r="F25"/>
      <c r="G25"/>
      <c r="H25"/>
      <c r="I25"/>
      <c r="J25"/>
      <c r="K25"/>
    </row>
    <row r="26" spans="1:11" ht="15.75" customHeight="1" x14ac:dyDescent="0.2">
      <c r="A26" s="38" t="s">
        <v>110</v>
      </c>
      <c r="B26" s="39" t="s">
        <v>111</v>
      </c>
      <c r="C26"/>
      <c r="D26" s="15"/>
      <c r="E26" s="15"/>
      <c r="F26"/>
      <c r="G26"/>
      <c r="H26"/>
      <c r="I26"/>
      <c r="J26"/>
      <c r="K26"/>
    </row>
    <row r="27" spans="1:11" ht="15.75" customHeight="1" x14ac:dyDescent="0.2">
      <c r="A27" s="38" t="s">
        <v>19</v>
      </c>
      <c r="B27" s="39" t="s">
        <v>112</v>
      </c>
      <c r="C27"/>
      <c r="D27" s="15"/>
      <c r="E27" s="15"/>
      <c r="F27"/>
      <c r="G27"/>
      <c r="H27"/>
      <c r="I27"/>
      <c r="J27"/>
      <c r="K27"/>
    </row>
    <row r="28" spans="1:11" ht="15.75" customHeight="1" x14ac:dyDescent="0.2">
      <c r="A28" s="38" t="s">
        <v>20</v>
      </c>
      <c r="B28" s="39" t="s">
        <v>113</v>
      </c>
      <c r="C28"/>
      <c r="D28" s="15"/>
      <c r="E28" s="15"/>
      <c r="F28"/>
      <c r="G28"/>
      <c r="H28"/>
      <c r="I28"/>
      <c r="J28"/>
      <c r="K28"/>
    </row>
    <row r="29" spans="1:11" ht="15.75" customHeight="1" x14ac:dyDescent="0.2">
      <c r="A29" s="38" t="s">
        <v>21</v>
      </c>
      <c r="B29" s="39" t="s">
        <v>114</v>
      </c>
      <c r="C29"/>
      <c r="D29" s="15"/>
      <c r="E29" s="15"/>
      <c r="F29"/>
      <c r="G29"/>
      <c r="H29"/>
      <c r="I29"/>
      <c r="J29"/>
      <c r="K29"/>
    </row>
    <row r="30" spans="1:11" ht="15.75" customHeight="1" x14ac:dyDescent="0.2">
      <c r="A30" s="38" t="s">
        <v>22</v>
      </c>
      <c r="B30" s="39" t="s">
        <v>115</v>
      </c>
      <c r="C30"/>
      <c r="D30" s="15"/>
      <c r="E30" s="15"/>
      <c r="F30"/>
      <c r="G30"/>
      <c r="H30"/>
      <c r="I30"/>
      <c r="J30"/>
      <c r="K30"/>
    </row>
    <row r="31" spans="1:11" ht="15.75" customHeight="1" x14ac:dyDescent="0.2">
      <c r="A31" s="38" t="s">
        <v>23</v>
      </c>
      <c r="B31" s="39" t="s">
        <v>116</v>
      </c>
      <c r="C31"/>
      <c r="D31" s="15"/>
      <c r="E31" s="15"/>
      <c r="F31"/>
      <c r="G31"/>
      <c r="H31"/>
      <c r="I31"/>
      <c r="J31"/>
      <c r="K31"/>
    </row>
    <row r="32" spans="1:11" ht="15.75" customHeight="1" x14ac:dyDescent="0.2">
      <c r="A32" s="38" t="s">
        <v>3</v>
      </c>
      <c r="B32" s="39" t="s">
        <v>117</v>
      </c>
      <c r="C32"/>
      <c r="D32" s="15"/>
      <c r="E32" s="15"/>
      <c r="F32"/>
      <c r="G32"/>
      <c r="H32"/>
      <c r="I32"/>
      <c r="J32"/>
      <c r="K32"/>
    </row>
    <row r="33" spans="1:11" ht="15.75" customHeight="1" x14ac:dyDescent="0.2">
      <c r="A33" s="31"/>
      <c r="B33" s="30"/>
      <c r="C33"/>
      <c r="D33"/>
      <c r="E33"/>
      <c r="F33"/>
      <c r="G33"/>
      <c r="H33"/>
      <c r="I33"/>
      <c r="J33"/>
      <c r="K33"/>
    </row>
    <row r="34" spans="1:11" s="12" customFormat="1" ht="18.75" customHeight="1" x14ac:dyDescent="0.3">
      <c r="A34" s="43" t="s">
        <v>44</v>
      </c>
      <c r="B34" s="35"/>
      <c r="C34" s="35"/>
      <c r="D34" s="35"/>
      <c r="E34" s="35"/>
      <c r="F34" s="35"/>
      <c r="G34"/>
      <c r="H34"/>
      <c r="I34"/>
      <c r="J34"/>
      <c r="K34"/>
    </row>
    <row r="35" spans="1:11" s="10" customFormat="1" ht="15.75" customHeight="1" x14ac:dyDescent="0.25">
      <c r="A35" s="1" t="s">
        <v>7</v>
      </c>
      <c r="B35" s="39" t="s">
        <v>118</v>
      </c>
      <c r="C35" s="24"/>
      <c r="D35" s="15"/>
      <c r="E35" s="15"/>
      <c r="F35" s="15"/>
      <c r="G35"/>
      <c r="H35"/>
      <c r="I35"/>
      <c r="J35"/>
      <c r="K35"/>
    </row>
    <row r="36" spans="1:11" s="10" customFormat="1" ht="15.75" customHeight="1" x14ac:dyDescent="0.25">
      <c r="A36" s="1" t="s">
        <v>7</v>
      </c>
      <c r="B36" s="44" t="s">
        <v>38</v>
      </c>
      <c r="C36" s="24"/>
      <c r="D36" s="15"/>
      <c r="E36" s="15"/>
      <c r="F36" s="15"/>
      <c r="G36"/>
      <c r="H36"/>
      <c r="I36"/>
      <c r="J36"/>
      <c r="K36"/>
    </row>
    <row r="37" spans="1:11" s="10" customFormat="1" ht="15.75" customHeight="1" x14ac:dyDescent="0.25">
      <c r="A37" s="1" t="s">
        <v>7</v>
      </c>
      <c r="B37" s="44" t="s">
        <v>39</v>
      </c>
      <c r="C37" s="24"/>
      <c r="D37" s="15"/>
      <c r="E37" s="15"/>
      <c r="F37" s="15"/>
      <c r="G37"/>
      <c r="H37"/>
      <c r="I37"/>
      <c r="J37"/>
      <c r="K37"/>
    </row>
    <row r="38" spans="1:11" s="10" customFormat="1" ht="15.75" customHeight="1" x14ac:dyDescent="0.25">
      <c r="A38" s="1" t="s">
        <v>7</v>
      </c>
      <c r="B38" s="44" t="s">
        <v>40</v>
      </c>
      <c r="C38" s="24"/>
      <c r="D38" s="15"/>
      <c r="E38" s="15"/>
      <c r="F38" s="15"/>
      <c r="G38"/>
      <c r="H38"/>
      <c r="I38"/>
      <c r="J38"/>
      <c r="K38"/>
    </row>
    <row r="39" spans="1:11" s="10" customFormat="1" ht="15.75" customHeight="1" x14ac:dyDescent="0.25">
      <c r="A39" s="1" t="s">
        <v>7</v>
      </c>
      <c r="B39" s="44" t="s">
        <v>41</v>
      </c>
      <c r="C39" s="24"/>
      <c r="D39" s="15"/>
      <c r="E39" s="15"/>
      <c r="F39" s="15"/>
      <c r="G39"/>
      <c r="H39"/>
      <c r="I39"/>
      <c r="J39"/>
      <c r="K39"/>
    </row>
    <row r="40" spans="1:11" s="10" customFormat="1" ht="15.75" customHeight="1" x14ac:dyDescent="0.25">
      <c r="A40" s="1" t="s">
        <v>7</v>
      </c>
      <c r="B40" s="44" t="s">
        <v>42</v>
      </c>
      <c r="C40" s="24"/>
      <c r="D40" s="15"/>
      <c r="E40" s="15"/>
      <c r="F40" s="15"/>
      <c r="G40"/>
      <c r="H40"/>
      <c r="I40"/>
      <c r="J40"/>
      <c r="K40"/>
    </row>
    <row r="41" spans="1:11" s="10" customFormat="1" ht="15.75" customHeight="1" x14ac:dyDescent="0.25">
      <c r="A41" s="1" t="s">
        <v>7</v>
      </c>
      <c r="B41" s="39" t="s">
        <v>43</v>
      </c>
      <c r="C41" s="24"/>
      <c r="D41" s="15"/>
      <c r="E41" s="15"/>
      <c r="F41" s="15"/>
      <c r="G41"/>
      <c r="H41"/>
      <c r="I41"/>
      <c r="J41"/>
      <c r="K41"/>
    </row>
    <row r="42" spans="1:11" s="10" customFormat="1" ht="15.75" customHeight="1" x14ac:dyDescent="0.25">
      <c r="A42" s="1" t="s">
        <v>7</v>
      </c>
      <c r="B42" s="39" t="s">
        <v>43</v>
      </c>
      <c r="C42" s="24"/>
      <c r="D42" s="15"/>
      <c r="E42" s="15"/>
      <c r="F42" s="15"/>
      <c r="G42"/>
      <c r="H42"/>
      <c r="I42"/>
      <c r="J42"/>
      <c r="K42"/>
    </row>
    <row r="43" spans="1:11" ht="15.75" customHeight="1" x14ac:dyDescent="0.2">
      <c r="A43" s="30"/>
      <c r="B43"/>
      <c r="C43"/>
      <c r="D43"/>
      <c r="E43"/>
      <c r="F43"/>
      <c r="G43"/>
      <c r="H43"/>
      <c r="I43"/>
      <c r="J43"/>
      <c r="K43"/>
    </row>
    <row r="44" spans="1:11" ht="16.5" customHeight="1" x14ac:dyDescent="0.3">
      <c r="A44" s="43" t="s">
        <v>32</v>
      </c>
      <c r="B44"/>
      <c r="C44"/>
      <c r="D44"/>
      <c r="E44"/>
      <c r="F44"/>
      <c r="G44"/>
      <c r="H44"/>
      <c r="I44"/>
      <c r="J44"/>
      <c r="K44"/>
    </row>
    <row r="45" spans="1:11" s="14" customFormat="1" ht="15.75" customHeight="1" x14ac:dyDescent="0.25">
      <c r="A45" s="45">
        <v>1</v>
      </c>
      <c r="B45" s="36" t="s">
        <v>34</v>
      </c>
      <c r="C45" s="13"/>
      <c r="D45" s="13"/>
      <c r="E45" s="13"/>
      <c r="F45" s="13"/>
      <c r="G45"/>
      <c r="H45"/>
      <c r="I45"/>
      <c r="J45"/>
      <c r="K45"/>
    </row>
    <row r="46" spans="1:11" s="14" customFormat="1" ht="15.75" customHeight="1" x14ac:dyDescent="0.25">
      <c r="A46" s="45">
        <v>2</v>
      </c>
      <c r="B46" s="46" t="s">
        <v>119</v>
      </c>
      <c r="C46" s="47"/>
      <c r="D46" s="47"/>
      <c r="E46" s="47"/>
      <c r="F46" s="47"/>
      <c r="G46"/>
      <c r="H46"/>
      <c r="I46"/>
      <c r="J46"/>
      <c r="K46"/>
    </row>
    <row r="47" spans="1:11" s="14" customFormat="1" ht="15.75" customHeight="1" x14ac:dyDescent="0.25">
      <c r="A47" s="45">
        <v>3</v>
      </c>
      <c r="B47" s="36" t="s">
        <v>35</v>
      </c>
      <c r="C47" s="13"/>
      <c r="D47" s="13"/>
      <c r="E47" s="13"/>
      <c r="F47" s="13"/>
      <c r="G47"/>
      <c r="H47"/>
      <c r="I47"/>
      <c r="J47"/>
      <c r="K47"/>
    </row>
    <row r="48" spans="1:11" s="14" customFormat="1" ht="15.75" customHeight="1" x14ac:dyDescent="0.2">
      <c r="A48" s="36"/>
      <c r="B48" s="13"/>
      <c r="C48" s="13"/>
      <c r="D48" s="13"/>
      <c r="E48" s="13"/>
      <c r="F48" s="13"/>
      <c r="G48"/>
      <c r="H48"/>
      <c r="I48"/>
      <c r="J48"/>
      <c r="K48"/>
    </row>
    <row r="49" spans="1:11" s="14" customFormat="1" ht="15.75" customHeight="1" x14ac:dyDescent="0.2">
      <c r="A49" s="36"/>
      <c r="B49" s="13"/>
      <c r="C49" s="13"/>
      <c r="D49" s="13"/>
      <c r="E49" s="13"/>
      <c r="F49" s="13"/>
      <c r="G49"/>
      <c r="H49"/>
      <c r="I49"/>
      <c r="J49"/>
      <c r="K49"/>
    </row>
    <row r="50" spans="1:11" s="14" customFormat="1" ht="15.75" customHeight="1" x14ac:dyDescent="0.2">
      <c r="A50" s="36"/>
      <c r="B50" s="13"/>
      <c r="C50" s="13"/>
      <c r="D50" s="13"/>
      <c r="E50" s="13"/>
      <c r="F50" s="13"/>
      <c r="G50"/>
      <c r="H50"/>
      <c r="I50"/>
      <c r="J50"/>
      <c r="K50"/>
    </row>
    <row r="51" spans="1:11" s="14" customFormat="1" ht="15.75" customHeight="1" x14ac:dyDescent="0.2">
      <c r="A51" s="36"/>
      <c r="B51" s="13"/>
      <c r="C51" s="13"/>
      <c r="D51" s="13"/>
      <c r="E51" s="13"/>
      <c r="F51" s="13"/>
      <c r="G51"/>
      <c r="H51"/>
      <c r="I51"/>
      <c r="J51"/>
      <c r="K51"/>
    </row>
    <row r="52" spans="1:11" s="14" customFormat="1" ht="15.75" customHeight="1" x14ac:dyDescent="0.2">
      <c r="A52" s="36"/>
      <c r="B52" s="13"/>
      <c r="C52" s="13"/>
      <c r="D52" s="13"/>
      <c r="E52" s="13"/>
      <c r="F52" s="13"/>
      <c r="G52"/>
      <c r="H52"/>
      <c r="I52"/>
      <c r="J52"/>
      <c r="K52"/>
    </row>
    <row r="53" spans="1:11" s="10" customFormat="1" ht="15.75" customHeight="1" x14ac:dyDescent="0.2">
      <c r="A53" s="13"/>
      <c r="B53" s="15"/>
      <c r="C53" s="15"/>
      <c r="D53" s="15"/>
      <c r="E53" s="15"/>
      <c r="F53" s="15"/>
      <c r="G53"/>
      <c r="H53"/>
      <c r="I53"/>
      <c r="J53"/>
      <c r="K53"/>
    </row>
    <row r="54" spans="1:11" s="10" customFormat="1" ht="15.75" customHeight="1" x14ac:dyDescent="0.2">
      <c r="A54" s="15"/>
      <c r="B54" s="15"/>
      <c r="C54" s="15"/>
      <c r="D54" s="15"/>
      <c r="E54" s="15"/>
      <c r="F54" s="15"/>
      <c r="G54"/>
      <c r="H54"/>
      <c r="I54"/>
      <c r="J54"/>
      <c r="K54"/>
    </row>
    <row r="55" spans="1:11" s="10" customFormat="1" ht="15.75" customHeight="1" x14ac:dyDescent="0.2">
      <c r="A55" s="27"/>
      <c r="B55" s="15"/>
      <c r="C55" s="15"/>
      <c r="D55" s="15"/>
      <c r="E55" s="15"/>
      <c r="F55" s="15"/>
      <c r="G55"/>
      <c r="H55"/>
      <c r="I55"/>
      <c r="J55"/>
      <c r="K55"/>
    </row>
    <row r="56" spans="1:11" s="10" customFormat="1" ht="15.75" customHeight="1" x14ac:dyDescent="0.2">
      <c r="A56" s="15"/>
      <c r="B56" s="15"/>
      <c r="C56" s="15"/>
      <c r="D56" s="15"/>
      <c r="E56" s="15"/>
      <c r="F56" s="15"/>
      <c r="G56"/>
      <c r="H56"/>
      <c r="I56"/>
      <c r="J56"/>
      <c r="K56"/>
    </row>
    <row r="57" spans="1:11" s="10" customFormat="1" ht="15.75" customHeight="1" x14ac:dyDescent="0.2">
      <c r="A57" s="36"/>
      <c r="B57" s="15"/>
      <c r="C57" s="15"/>
      <c r="D57" s="15"/>
      <c r="E57" s="15"/>
      <c r="F57" s="15"/>
      <c r="G57"/>
      <c r="H57"/>
      <c r="I57"/>
      <c r="J57"/>
      <c r="K57"/>
    </row>
    <row r="58" spans="1:11" s="10" customFormat="1" ht="15.75" customHeight="1" x14ac:dyDescent="0.2">
      <c r="A58" s="13"/>
      <c r="B58" s="15"/>
      <c r="C58" s="15"/>
      <c r="D58" s="15"/>
      <c r="E58" s="15"/>
      <c r="F58" s="15"/>
      <c r="G58"/>
      <c r="H58"/>
      <c r="I58"/>
      <c r="J58"/>
      <c r="K58"/>
    </row>
    <row r="59" spans="1:11" s="10" customFormat="1" ht="15.75" customHeight="1" x14ac:dyDescent="0.2">
      <c r="A59" s="36"/>
      <c r="B59" s="15"/>
      <c r="C59" s="15"/>
      <c r="D59" s="15"/>
      <c r="E59" s="15"/>
      <c r="F59" s="15"/>
      <c r="G59"/>
      <c r="H59"/>
      <c r="I59"/>
      <c r="J59"/>
      <c r="K59"/>
    </row>
    <row r="60" spans="1:11" s="10" customFormat="1" ht="15.75" customHeight="1" x14ac:dyDescent="0.2">
      <c r="A60" s="13"/>
      <c r="B60" s="15"/>
      <c r="C60" s="15"/>
      <c r="D60" s="15"/>
      <c r="E60" s="15"/>
      <c r="F60" s="15"/>
      <c r="G60"/>
      <c r="H60"/>
      <c r="I60"/>
      <c r="J60"/>
      <c r="K60"/>
    </row>
    <row r="61" spans="1:11" s="10" customFormat="1" ht="15.75" customHeight="1" x14ac:dyDescent="0.2">
      <c r="A61" s="27"/>
      <c r="B61" s="15"/>
      <c r="C61" s="15"/>
      <c r="D61" s="15"/>
      <c r="E61" s="15"/>
      <c r="F61" s="15"/>
      <c r="G61"/>
      <c r="H61"/>
      <c r="I61"/>
      <c r="J61"/>
      <c r="K61"/>
    </row>
    <row r="62" spans="1:11" s="10" customFormat="1" ht="15.75" customHeight="1" x14ac:dyDescent="0.2">
      <c r="A62" s="15"/>
      <c r="B62" s="15"/>
      <c r="C62" s="15"/>
      <c r="D62" s="15"/>
      <c r="E62" s="15"/>
      <c r="F62" s="15"/>
      <c r="G62"/>
      <c r="H62"/>
      <c r="I62"/>
      <c r="J62"/>
      <c r="K62"/>
    </row>
    <row r="63" spans="1:11" ht="15.75" customHeight="1" x14ac:dyDescent="0.2">
      <c r="A63"/>
      <c r="B63"/>
      <c r="C63"/>
      <c r="D63"/>
      <c r="E63"/>
      <c r="F63"/>
      <c r="G63"/>
      <c r="H63"/>
      <c r="I63"/>
      <c r="J63"/>
      <c r="K63"/>
    </row>
    <row r="64" spans="1:11" ht="15.75" customHeight="1" x14ac:dyDescent="0.2">
      <c r="A64"/>
      <c r="B64"/>
      <c r="C64"/>
      <c r="D64"/>
      <c r="E64"/>
      <c r="F64"/>
      <c r="G64"/>
      <c r="H64"/>
      <c r="I64"/>
      <c r="J64"/>
      <c r="K64"/>
    </row>
    <row r="65" spans="1:11" ht="15.75" customHeight="1" x14ac:dyDescent="0.2">
      <c r="A65"/>
      <c r="B65"/>
      <c r="C65"/>
      <c r="D65"/>
      <c r="E65"/>
      <c r="F65"/>
      <c r="G65"/>
      <c r="H65"/>
      <c r="I65"/>
      <c r="J65"/>
      <c r="K65"/>
    </row>
    <row r="66" spans="1:11" ht="15.75" customHeight="1" x14ac:dyDescent="0.2">
      <c r="A66"/>
      <c r="B66"/>
      <c r="C66"/>
      <c r="D66"/>
      <c r="E66"/>
      <c r="F66"/>
      <c r="G66"/>
      <c r="H66"/>
      <c r="I66"/>
      <c r="J66"/>
      <c r="K66"/>
    </row>
    <row r="67" spans="1:11" ht="15.75" customHeight="1" x14ac:dyDescent="0.2">
      <c r="A67"/>
      <c r="B67"/>
      <c r="C67"/>
      <c r="D67"/>
      <c r="E67"/>
      <c r="F67"/>
      <c r="G67"/>
      <c r="H67"/>
      <c r="I67"/>
      <c r="J67"/>
      <c r="K67"/>
    </row>
    <row r="68" spans="1:11" ht="15.75" customHeight="1" x14ac:dyDescent="0.2">
      <c r="A68"/>
      <c r="B68"/>
      <c r="C68"/>
      <c r="D68"/>
      <c r="E68"/>
      <c r="F68"/>
      <c r="G68"/>
      <c r="H68"/>
      <c r="I68"/>
      <c r="J68"/>
      <c r="K68"/>
    </row>
    <row r="69" spans="1:11" ht="15.75" customHeight="1" x14ac:dyDescent="0.2">
      <c r="A69"/>
      <c r="B69"/>
      <c r="C69"/>
      <c r="D69"/>
      <c r="E69"/>
      <c r="F69"/>
      <c r="G69"/>
      <c r="H69"/>
      <c r="I69"/>
      <c r="J69"/>
      <c r="K69"/>
    </row>
    <row r="70" spans="1:11" ht="15.75" customHeight="1" x14ac:dyDescent="0.2">
      <c r="A70"/>
      <c r="B70"/>
      <c r="C70"/>
      <c r="D70"/>
      <c r="E70"/>
      <c r="F70"/>
      <c r="G70"/>
      <c r="H70"/>
      <c r="I70"/>
      <c r="J70"/>
      <c r="K70"/>
    </row>
    <row r="71" spans="1:11" ht="15.75" customHeight="1" x14ac:dyDescent="0.2">
      <c r="A71"/>
      <c r="B71"/>
      <c r="C71"/>
      <c r="D71"/>
      <c r="E71"/>
      <c r="F71"/>
      <c r="G71"/>
      <c r="H71"/>
      <c r="I71"/>
      <c r="J71"/>
      <c r="K71"/>
    </row>
    <row r="72" spans="1:11" ht="15.75" customHeight="1" x14ac:dyDescent="0.2">
      <c r="A72"/>
      <c r="B72"/>
      <c r="C72"/>
      <c r="D72"/>
      <c r="E72"/>
      <c r="F72"/>
      <c r="G72"/>
      <c r="H72"/>
      <c r="I72"/>
      <c r="J72"/>
      <c r="K72"/>
    </row>
    <row r="73" spans="1:11" ht="15.75" customHeight="1" x14ac:dyDescent="0.2">
      <c r="A73"/>
      <c r="B73"/>
      <c r="C73"/>
      <c r="D73"/>
      <c r="E73"/>
      <c r="F73"/>
      <c r="G73"/>
      <c r="H73"/>
      <c r="I73"/>
      <c r="J73"/>
      <c r="K73"/>
    </row>
    <row r="74" spans="1:11" ht="15.75" customHeight="1" x14ac:dyDescent="0.2">
      <c r="A74"/>
      <c r="B74"/>
      <c r="C74"/>
      <c r="D74"/>
      <c r="E74"/>
      <c r="F74"/>
      <c r="G74"/>
      <c r="H74"/>
      <c r="I74"/>
      <c r="J74"/>
      <c r="K74"/>
    </row>
    <row r="75" spans="1:11" ht="15.75" customHeight="1" x14ac:dyDescent="0.2">
      <c r="A75"/>
      <c r="B75"/>
      <c r="C75"/>
      <c r="D75"/>
      <c r="E75"/>
      <c r="F75"/>
      <c r="G75"/>
      <c r="H75"/>
      <c r="I75"/>
      <c r="J75"/>
      <c r="K75"/>
    </row>
    <row r="76" spans="1:11" ht="15.75" customHeight="1" x14ac:dyDescent="0.2">
      <c r="A76"/>
      <c r="B76"/>
      <c r="C76"/>
      <c r="D76"/>
      <c r="E76"/>
      <c r="F76"/>
      <c r="G76"/>
      <c r="H76"/>
      <c r="I76"/>
      <c r="J76"/>
      <c r="K76"/>
    </row>
    <row r="77" spans="1:11" ht="15.75" customHeight="1" x14ac:dyDescent="0.2">
      <c r="A77"/>
      <c r="B77"/>
      <c r="C77"/>
      <c r="D77"/>
      <c r="E77"/>
      <c r="F77"/>
      <c r="G77"/>
      <c r="H77"/>
      <c r="I77"/>
      <c r="J77"/>
      <c r="K77"/>
    </row>
    <row r="78" spans="1:11" ht="15.75" customHeight="1" x14ac:dyDescent="0.2">
      <c r="A78"/>
      <c r="B78"/>
      <c r="C78"/>
      <c r="D78"/>
      <c r="E78"/>
      <c r="F78"/>
      <c r="G78"/>
      <c r="H78"/>
      <c r="I78"/>
      <c r="J78"/>
      <c r="K78"/>
    </row>
    <row r="79" spans="1:11" ht="15.75" customHeight="1" x14ac:dyDescent="0.2">
      <c r="A79"/>
      <c r="B79"/>
      <c r="C79"/>
      <c r="D79"/>
      <c r="E79"/>
      <c r="F79"/>
      <c r="G79"/>
      <c r="H79"/>
      <c r="I79"/>
      <c r="J79"/>
      <c r="K79"/>
    </row>
    <row r="80" spans="1:11" ht="15.75" customHeight="1" x14ac:dyDescent="0.2">
      <c r="A80"/>
      <c r="B80"/>
      <c r="C80"/>
      <c r="D80"/>
      <c r="E80"/>
      <c r="F80"/>
      <c r="G80"/>
      <c r="H80"/>
      <c r="I80"/>
      <c r="J80"/>
      <c r="K80"/>
    </row>
    <row r="81" spans="1:11" ht="15.75" customHeight="1" x14ac:dyDescent="0.2">
      <c r="A81"/>
      <c r="B81"/>
      <c r="C81"/>
      <c r="D81"/>
      <c r="E81"/>
      <c r="F81"/>
      <c r="G81"/>
      <c r="H81"/>
      <c r="I81"/>
      <c r="J81"/>
      <c r="K81"/>
    </row>
    <row r="82" spans="1:11" ht="15.75" customHeight="1" x14ac:dyDescent="0.2">
      <c r="A82"/>
      <c r="B82"/>
      <c r="C82"/>
      <c r="D82"/>
      <c r="E82"/>
      <c r="F82"/>
      <c r="G82"/>
      <c r="H82"/>
      <c r="I82"/>
      <c r="J82"/>
      <c r="K82"/>
    </row>
    <row r="83" spans="1:11" ht="15.75" customHeight="1" x14ac:dyDescent="0.2">
      <c r="A83"/>
      <c r="B83"/>
      <c r="C83"/>
      <c r="D83"/>
      <c r="E83"/>
      <c r="F83"/>
      <c r="G83"/>
      <c r="H83"/>
      <c r="I83"/>
      <c r="J83"/>
      <c r="K83"/>
    </row>
    <row r="84" spans="1:11" ht="15.75" customHeight="1" x14ac:dyDescent="0.2">
      <c r="A84"/>
      <c r="B84"/>
      <c r="C84"/>
      <c r="D84"/>
      <c r="E84"/>
      <c r="F84"/>
      <c r="G84"/>
      <c r="H84"/>
      <c r="I84"/>
      <c r="J84"/>
      <c r="K84"/>
    </row>
    <row r="85" spans="1:11" ht="15.75" customHeight="1" x14ac:dyDescent="0.2">
      <c r="A85"/>
      <c r="B85"/>
      <c r="C85"/>
      <c r="D85"/>
      <c r="E85"/>
      <c r="F85"/>
      <c r="G85"/>
      <c r="H85"/>
      <c r="I85"/>
      <c r="J85"/>
      <c r="K85"/>
    </row>
    <row r="86" spans="1:11" ht="15.75" customHeight="1" x14ac:dyDescent="0.2">
      <c r="A86"/>
      <c r="B86"/>
      <c r="C86"/>
      <c r="D86"/>
      <c r="E86"/>
      <c r="F86"/>
      <c r="G86"/>
      <c r="H86"/>
      <c r="I86"/>
      <c r="J86"/>
      <c r="K86"/>
    </row>
    <row r="87" spans="1:11" ht="15.75" customHeight="1" x14ac:dyDescent="0.2">
      <c r="A87"/>
      <c r="B87"/>
      <c r="C87"/>
      <c r="D87"/>
      <c r="E87"/>
      <c r="F87"/>
      <c r="G87"/>
      <c r="H87"/>
      <c r="I87"/>
      <c r="J87"/>
      <c r="K87"/>
    </row>
    <row r="88" spans="1:11" ht="15.75" customHeight="1" x14ac:dyDescent="0.2">
      <c r="A88"/>
      <c r="B88"/>
      <c r="C88"/>
      <c r="D88"/>
      <c r="E88"/>
      <c r="F88"/>
      <c r="G88"/>
      <c r="H88"/>
      <c r="I88"/>
      <c r="J88"/>
      <c r="K88"/>
    </row>
    <row r="89" spans="1:11" ht="15.75" customHeight="1" x14ac:dyDescent="0.2">
      <c r="A89"/>
      <c r="B89"/>
      <c r="C89"/>
      <c r="D89"/>
      <c r="E89"/>
      <c r="F89"/>
      <c r="G89"/>
      <c r="H89"/>
      <c r="I89"/>
      <c r="J89"/>
      <c r="K89"/>
    </row>
    <row r="90" spans="1:11" ht="15.75" customHeight="1" x14ac:dyDescent="0.2">
      <c r="A90"/>
      <c r="B90"/>
      <c r="C90"/>
      <c r="D90"/>
      <c r="E90"/>
      <c r="F90"/>
      <c r="G90"/>
      <c r="H90"/>
      <c r="I90"/>
      <c r="J90"/>
      <c r="K90"/>
    </row>
    <row r="91" spans="1:11" ht="15.75" customHeight="1" x14ac:dyDescent="0.2">
      <c r="A91"/>
      <c r="B91"/>
      <c r="C91"/>
      <c r="D91"/>
      <c r="E91"/>
      <c r="F91"/>
      <c r="G91"/>
      <c r="H91"/>
      <c r="I91"/>
      <c r="J91"/>
      <c r="K91"/>
    </row>
    <row r="92" spans="1:11" ht="15.75" customHeight="1" x14ac:dyDescent="0.2">
      <c r="A92"/>
      <c r="B92"/>
      <c r="C92"/>
      <c r="D92"/>
      <c r="E92"/>
      <c r="F92"/>
      <c r="G92"/>
      <c r="H92"/>
      <c r="I92"/>
      <c r="J92"/>
      <c r="K92"/>
    </row>
    <row r="93" spans="1:11" ht="15.75" customHeight="1" x14ac:dyDescent="0.2">
      <c r="A93"/>
      <c r="B93"/>
      <c r="C93"/>
      <c r="D93"/>
      <c r="E93"/>
      <c r="F93"/>
      <c r="G93"/>
      <c r="H93"/>
      <c r="I93"/>
      <c r="J93"/>
      <c r="K93"/>
    </row>
    <row r="94" spans="1:11" ht="15.75" customHeight="1" x14ac:dyDescent="0.2">
      <c r="A94"/>
      <c r="B94"/>
      <c r="C94"/>
      <c r="D94"/>
      <c r="E94"/>
      <c r="F94"/>
      <c r="G94"/>
      <c r="H94"/>
      <c r="I94"/>
      <c r="J94"/>
      <c r="K94"/>
    </row>
    <row r="95" spans="1:11" ht="15.75" customHeight="1" x14ac:dyDescent="0.2">
      <c r="A95"/>
      <c r="B95"/>
      <c r="C95"/>
      <c r="D95"/>
      <c r="E95"/>
      <c r="F95"/>
      <c r="G95"/>
      <c r="H95"/>
      <c r="I95"/>
      <c r="J95"/>
      <c r="K95"/>
    </row>
    <row r="96" spans="1:11" ht="15.75" customHeight="1" x14ac:dyDescent="0.2">
      <c r="A96"/>
      <c r="B96"/>
      <c r="C96"/>
      <c r="D96"/>
      <c r="E96"/>
      <c r="F96"/>
      <c r="G96"/>
      <c r="H96"/>
      <c r="I96"/>
      <c r="J96"/>
      <c r="K96"/>
    </row>
    <row r="97" spans="1:11" ht="15.75" customHeight="1" x14ac:dyDescent="0.2">
      <c r="A97"/>
      <c r="B97"/>
      <c r="C97"/>
      <c r="D97"/>
      <c r="E97"/>
      <c r="F97"/>
      <c r="G97"/>
      <c r="H97"/>
      <c r="I97"/>
      <c r="J97"/>
      <c r="K97"/>
    </row>
    <row r="98" spans="1:11" ht="15.75" customHeight="1" x14ac:dyDescent="0.2">
      <c r="A98"/>
      <c r="B98"/>
      <c r="C98"/>
      <c r="D98"/>
      <c r="E98"/>
      <c r="F98"/>
      <c r="G98"/>
      <c r="H98"/>
      <c r="I98"/>
      <c r="J98"/>
      <c r="K98"/>
    </row>
    <row r="99" spans="1:11" ht="15.75" customHeight="1" x14ac:dyDescent="0.2">
      <c r="A99"/>
      <c r="B99"/>
      <c r="C99"/>
      <c r="D99"/>
      <c r="E99"/>
      <c r="F99"/>
      <c r="G99"/>
      <c r="H99"/>
      <c r="I99"/>
      <c r="J99"/>
      <c r="K99"/>
    </row>
    <row r="100" spans="1:11" ht="15.75" customHeight="1" x14ac:dyDescent="0.2">
      <c r="A100"/>
      <c r="B100"/>
      <c r="C100"/>
      <c r="D100"/>
      <c r="E100"/>
      <c r="F100"/>
      <c r="G100"/>
      <c r="H100"/>
      <c r="I100"/>
      <c r="J100"/>
      <c r="K100"/>
    </row>
    <row r="101" spans="1:11" ht="15.75" customHeight="1" x14ac:dyDescent="0.2">
      <c r="A101"/>
      <c r="B101"/>
      <c r="C101"/>
      <c r="D101"/>
      <c r="E101"/>
      <c r="F101"/>
      <c r="G101"/>
      <c r="H101"/>
      <c r="I101"/>
      <c r="J101"/>
      <c r="K101"/>
    </row>
    <row r="102" spans="1:11" ht="15.75" customHeight="1" x14ac:dyDescent="0.2">
      <c r="A102"/>
      <c r="B102"/>
      <c r="C102"/>
      <c r="D102"/>
      <c r="E102"/>
      <c r="F102"/>
      <c r="G102"/>
      <c r="H102"/>
      <c r="I102"/>
      <c r="J102"/>
      <c r="K102"/>
    </row>
    <row r="103" spans="1:11" ht="15.75" customHeight="1" x14ac:dyDescent="0.2">
      <c r="A103"/>
      <c r="B103"/>
      <c r="C103"/>
      <c r="D103"/>
      <c r="E103"/>
      <c r="F103"/>
      <c r="G103"/>
      <c r="H103"/>
      <c r="I103"/>
      <c r="J103"/>
      <c r="K103"/>
    </row>
    <row r="104" spans="1:11" ht="15.75" customHeight="1" x14ac:dyDescent="0.2">
      <c r="A104"/>
      <c r="B104"/>
      <c r="C104"/>
      <c r="D104"/>
      <c r="E104"/>
      <c r="F104"/>
      <c r="G104"/>
      <c r="H104"/>
      <c r="I104"/>
      <c r="J104"/>
      <c r="K104"/>
    </row>
    <row r="105" spans="1:11" ht="15.75" customHeight="1" x14ac:dyDescent="0.2">
      <c r="A105"/>
      <c r="B105"/>
      <c r="C105"/>
      <c r="D105"/>
      <c r="E105"/>
      <c r="F105"/>
      <c r="G105"/>
      <c r="H105"/>
      <c r="I105"/>
      <c r="J105"/>
      <c r="K105"/>
    </row>
    <row r="106" spans="1:11" ht="15.75" customHeight="1" x14ac:dyDescent="0.2">
      <c r="A106"/>
      <c r="B106"/>
      <c r="C106"/>
      <c r="D106"/>
      <c r="E106"/>
      <c r="F106"/>
      <c r="G106"/>
      <c r="H106"/>
      <c r="I106"/>
      <c r="J106"/>
      <c r="K106"/>
    </row>
    <row r="107" spans="1:11" ht="15.75" customHeight="1" x14ac:dyDescent="0.2">
      <c r="A107"/>
      <c r="B107"/>
      <c r="C107"/>
      <c r="D107"/>
      <c r="E107"/>
      <c r="F107"/>
      <c r="G107"/>
      <c r="H107"/>
      <c r="I107"/>
      <c r="J107"/>
      <c r="K107"/>
    </row>
    <row r="108" spans="1:11" ht="15.75" customHeight="1" x14ac:dyDescent="0.2">
      <c r="A108"/>
      <c r="B108"/>
      <c r="C108"/>
      <c r="D108"/>
      <c r="E108"/>
      <c r="F108"/>
      <c r="G108"/>
      <c r="H108"/>
      <c r="I108"/>
      <c r="J108"/>
      <c r="K108"/>
    </row>
    <row r="109" spans="1:11" ht="15.75" customHeight="1" x14ac:dyDescent="0.2">
      <c r="A109"/>
      <c r="B109"/>
      <c r="C109"/>
      <c r="D109"/>
      <c r="E109"/>
      <c r="F109"/>
      <c r="G109"/>
      <c r="H109"/>
      <c r="I109"/>
      <c r="J109"/>
      <c r="K109"/>
    </row>
    <row r="110" spans="1:11" ht="15.75" customHeight="1" x14ac:dyDescent="0.2">
      <c r="A110"/>
      <c r="B110"/>
      <c r="C110"/>
      <c r="D110"/>
      <c r="E110"/>
      <c r="F110"/>
      <c r="G110"/>
      <c r="H110"/>
      <c r="I110"/>
      <c r="J110"/>
      <c r="K110"/>
    </row>
    <row r="111" spans="1:11" ht="15.75" customHeight="1" x14ac:dyDescent="0.2">
      <c r="A111"/>
      <c r="B111"/>
      <c r="C111"/>
      <c r="D111"/>
      <c r="E111"/>
      <c r="F111"/>
      <c r="G111"/>
      <c r="H111"/>
      <c r="I111"/>
      <c r="J111"/>
      <c r="K111"/>
    </row>
    <row r="112" spans="1:11" ht="15.75" customHeight="1" x14ac:dyDescent="0.2">
      <c r="A112"/>
      <c r="B112"/>
      <c r="C112"/>
      <c r="D112"/>
      <c r="E112"/>
      <c r="F112"/>
      <c r="G112"/>
      <c r="H112"/>
      <c r="I112"/>
      <c r="J112"/>
      <c r="K112"/>
    </row>
    <row r="113" spans="1:11" ht="15.75" customHeight="1" x14ac:dyDescent="0.2">
      <c r="A113"/>
      <c r="B113"/>
      <c r="C113"/>
      <c r="D113"/>
      <c r="E113"/>
      <c r="F113"/>
      <c r="G113"/>
      <c r="H113"/>
      <c r="I113"/>
      <c r="J113"/>
      <c r="K113"/>
    </row>
    <row r="114" spans="1:11" ht="15.75" customHeight="1" x14ac:dyDescent="0.2">
      <c r="A114"/>
      <c r="B114"/>
      <c r="C114"/>
      <c r="D114"/>
      <c r="E114"/>
      <c r="F114"/>
      <c r="G114"/>
      <c r="H114"/>
      <c r="I114"/>
      <c r="J114"/>
      <c r="K114"/>
    </row>
    <row r="115" spans="1:11" ht="15.75" customHeight="1" x14ac:dyDescent="0.2">
      <c r="A115"/>
      <c r="B115"/>
      <c r="C115"/>
      <c r="D115"/>
      <c r="E115"/>
      <c r="F115"/>
      <c r="G115"/>
      <c r="H115"/>
      <c r="I115"/>
      <c r="J115"/>
      <c r="K115"/>
    </row>
    <row r="116" spans="1:11" ht="15.75" customHeight="1" x14ac:dyDescent="0.2">
      <c r="A116"/>
      <c r="B116"/>
      <c r="C116"/>
      <c r="D116"/>
      <c r="E116"/>
      <c r="F116"/>
      <c r="G116"/>
      <c r="H116"/>
      <c r="I116"/>
      <c r="J116"/>
      <c r="K116"/>
    </row>
    <row r="117" spans="1:11" ht="15.75" customHeight="1" x14ac:dyDescent="0.2">
      <c r="A117"/>
      <c r="B117"/>
      <c r="C117"/>
      <c r="D117"/>
      <c r="E117"/>
      <c r="F117"/>
      <c r="G117"/>
      <c r="H117"/>
      <c r="I117"/>
      <c r="J117"/>
      <c r="K117"/>
    </row>
    <row r="118" spans="1:11" ht="15.75" customHeight="1" x14ac:dyDescent="0.2">
      <c r="A118"/>
      <c r="B118"/>
      <c r="C118"/>
      <c r="D118"/>
      <c r="E118"/>
      <c r="F118"/>
      <c r="G118"/>
      <c r="H118"/>
      <c r="I118"/>
      <c r="J118"/>
      <c r="K118"/>
    </row>
    <row r="119" spans="1:11" ht="15.75" customHeight="1" x14ac:dyDescent="0.2">
      <c r="A119"/>
      <c r="B119"/>
      <c r="C119"/>
      <c r="D119"/>
      <c r="E119"/>
      <c r="F119"/>
      <c r="G119"/>
      <c r="H119"/>
      <c r="I119"/>
      <c r="J119"/>
      <c r="K119"/>
    </row>
    <row r="120" spans="1:11" ht="15.75" customHeight="1" x14ac:dyDescent="0.2">
      <c r="A120"/>
      <c r="B120"/>
      <c r="C120"/>
      <c r="D120"/>
      <c r="E120"/>
      <c r="F120"/>
      <c r="G120"/>
      <c r="H120"/>
      <c r="I120"/>
      <c r="J120"/>
      <c r="K120"/>
    </row>
    <row r="121" spans="1:11" ht="15.75" customHeight="1" x14ac:dyDescent="0.2">
      <c r="A121"/>
      <c r="B121"/>
      <c r="C121"/>
      <c r="D121"/>
      <c r="E121"/>
      <c r="F121"/>
      <c r="G121"/>
      <c r="H121"/>
      <c r="I121"/>
      <c r="J121"/>
      <c r="K121"/>
    </row>
    <row r="122" spans="1:11" ht="15.75" customHeight="1" x14ac:dyDescent="0.2">
      <c r="A122"/>
      <c r="B122"/>
      <c r="C122"/>
      <c r="D122"/>
      <c r="E122"/>
      <c r="F122"/>
      <c r="G122"/>
      <c r="H122"/>
      <c r="I122"/>
      <c r="J122"/>
      <c r="K122"/>
    </row>
    <row r="123" spans="1:11" ht="15.75" customHeight="1" x14ac:dyDescent="0.2">
      <c r="A123"/>
      <c r="B123"/>
      <c r="C123"/>
      <c r="D123"/>
      <c r="E123"/>
      <c r="F123"/>
      <c r="G123"/>
      <c r="H123"/>
      <c r="I123"/>
      <c r="J123"/>
      <c r="K123"/>
    </row>
    <row r="124" spans="1:11" ht="15.75" customHeight="1" x14ac:dyDescent="0.2">
      <c r="A124"/>
      <c r="B124"/>
      <c r="C124"/>
      <c r="D124"/>
      <c r="E124"/>
      <c r="F124"/>
      <c r="G124"/>
      <c r="H124"/>
      <c r="I124"/>
      <c r="J124"/>
      <c r="K124"/>
    </row>
    <row r="125" spans="1:11" ht="15.75" customHeight="1" x14ac:dyDescent="0.2">
      <c r="A125"/>
      <c r="B125"/>
      <c r="C125"/>
      <c r="D125"/>
      <c r="E125"/>
      <c r="F125"/>
      <c r="G125"/>
      <c r="H125"/>
      <c r="I125"/>
      <c r="J125"/>
      <c r="K125"/>
    </row>
    <row r="126" spans="1:11" ht="15.75" customHeight="1" x14ac:dyDescent="0.2">
      <c r="A126"/>
      <c r="B126"/>
      <c r="C126"/>
      <c r="D126"/>
      <c r="E126"/>
      <c r="F126"/>
      <c r="G126"/>
      <c r="H126"/>
      <c r="I126"/>
      <c r="J126"/>
      <c r="K126"/>
    </row>
    <row r="127" spans="1:11" ht="15.75" customHeight="1" x14ac:dyDescent="0.2">
      <c r="A127"/>
      <c r="B127"/>
      <c r="C127"/>
      <c r="D127"/>
      <c r="E127"/>
      <c r="F127"/>
      <c r="G127"/>
      <c r="H127"/>
      <c r="I127"/>
      <c r="J127"/>
      <c r="K127"/>
    </row>
    <row r="128" spans="1:11" ht="15.75" customHeight="1" x14ac:dyDescent="0.2">
      <c r="A128"/>
      <c r="B128"/>
      <c r="C128"/>
      <c r="D128"/>
      <c r="E128"/>
      <c r="F128"/>
      <c r="G128"/>
      <c r="H128"/>
      <c r="I128"/>
      <c r="J128"/>
      <c r="K128"/>
    </row>
    <row r="129" spans="1:11" ht="15.75" customHeight="1" x14ac:dyDescent="0.2">
      <c r="A129"/>
      <c r="B129"/>
      <c r="C129"/>
      <c r="D129"/>
      <c r="E129"/>
      <c r="F129"/>
      <c r="G129"/>
      <c r="H129"/>
      <c r="I129"/>
      <c r="J129"/>
      <c r="K129"/>
    </row>
    <row r="130" spans="1:11" ht="15.75" customHeight="1" x14ac:dyDescent="0.2">
      <c r="A130"/>
      <c r="B130"/>
      <c r="C130"/>
      <c r="D130"/>
      <c r="E130"/>
      <c r="F130"/>
      <c r="G130"/>
      <c r="H130"/>
      <c r="I130"/>
      <c r="J130"/>
      <c r="K130"/>
    </row>
    <row r="131" spans="1:11" ht="15.75" customHeight="1" x14ac:dyDescent="0.2">
      <c r="A131"/>
      <c r="B131"/>
      <c r="C131"/>
      <c r="D131"/>
      <c r="E131"/>
      <c r="F131"/>
      <c r="G131"/>
      <c r="H131"/>
      <c r="I131"/>
      <c r="J131"/>
      <c r="K131"/>
    </row>
    <row r="132" spans="1:11" ht="15.75" customHeight="1" x14ac:dyDescent="0.2">
      <c r="A132"/>
      <c r="B132"/>
      <c r="C132"/>
      <c r="D132"/>
      <c r="E132"/>
      <c r="F132"/>
      <c r="G132"/>
      <c r="H132"/>
      <c r="I132"/>
      <c r="J132"/>
      <c r="K132"/>
    </row>
    <row r="133" spans="1:11" ht="15.75" customHeight="1" x14ac:dyDescent="0.2">
      <c r="A133"/>
      <c r="B133"/>
      <c r="C133"/>
      <c r="D133"/>
      <c r="E133"/>
      <c r="F133"/>
      <c r="G133"/>
      <c r="H133"/>
      <c r="I133"/>
      <c r="J133"/>
      <c r="K133"/>
    </row>
    <row r="134" spans="1:11" ht="15.75" customHeight="1" x14ac:dyDescent="0.2">
      <c r="A134"/>
      <c r="B134"/>
      <c r="C134"/>
      <c r="D134"/>
      <c r="E134"/>
      <c r="F134"/>
      <c r="G134"/>
      <c r="H134"/>
      <c r="I134"/>
      <c r="J134"/>
      <c r="K134"/>
    </row>
    <row r="135" spans="1:11" ht="15.75" customHeight="1" x14ac:dyDescent="0.2">
      <c r="A135"/>
      <c r="B135"/>
      <c r="C135"/>
      <c r="D135"/>
      <c r="E135"/>
      <c r="F135"/>
      <c r="G135"/>
      <c r="H135"/>
      <c r="I135"/>
      <c r="J135"/>
      <c r="K135"/>
    </row>
    <row r="136" spans="1:11" ht="15.75" customHeight="1" x14ac:dyDescent="0.2">
      <c r="A136"/>
      <c r="B136"/>
      <c r="C136"/>
      <c r="D136"/>
      <c r="E136"/>
      <c r="F136"/>
      <c r="G136"/>
      <c r="H136"/>
      <c r="I136"/>
      <c r="J136"/>
      <c r="K136"/>
    </row>
    <row r="137" spans="1:11" ht="15.75" customHeight="1" x14ac:dyDescent="0.2">
      <c r="A137"/>
      <c r="B137"/>
      <c r="C137"/>
      <c r="D137"/>
      <c r="E137"/>
      <c r="F137"/>
      <c r="G137"/>
      <c r="H137"/>
      <c r="I137"/>
      <c r="J137"/>
      <c r="K137"/>
    </row>
    <row r="138" spans="1:11" ht="15.75" customHeight="1" x14ac:dyDescent="0.2">
      <c r="A138"/>
      <c r="B138"/>
      <c r="C138"/>
      <c r="D138"/>
      <c r="E138"/>
      <c r="F138"/>
      <c r="G138"/>
      <c r="H138"/>
      <c r="I138"/>
      <c r="J138"/>
      <c r="K138"/>
    </row>
    <row r="139" spans="1:11" ht="15.75" customHeight="1" x14ac:dyDescent="0.2">
      <c r="A139"/>
      <c r="B139"/>
      <c r="C139"/>
      <c r="D139"/>
      <c r="E139"/>
      <c r="F139"/>
      <c r="G139"/>
      <c r="H139"/>
      <c r="I139"/>
      <c r="J139"/>
      <c r="K139"/>
    </row>
    <row r="140" spans="1:11" ht="15.75" customHeight="1" x14ac:dyDescent="0.2">
      <c r="A140"/>
      <c r="B140"/>
      <c r="C140"/>
      <c r="D140"/>
      <c r="E140"/>
      <c r="F140"/>
      <c r="G140"/>
      <c r="H140"/>
      <c r="I140"/>
      <c r="J140"/>
      <c r="K140"/>
    </row>
    <row r="141" spans="1:11" ht="15.75" customHeight="1" x14ac:dyDescent="0.2">
      <c r="A141"/>
      <c r="B141"/>
      <c r="C141"/>
      <c r="D141"/>
      <c r="E141"/>
      <c r="F141"/>
      <c r="G141"/>
      <c r="H141"/>
      <c r="I141"/>
      <c r="J141"/>
      <c r="K141"/>
    </row>
    <row r="142" spans="1:11" ht="15.75" customHeight="1" x14ac:dyDescent="0.2">
      <c r="A142"/>
      <c r="B142"/>
      <c r="C142"/>
      <c r="D142"/>
      <c r="E142"/>
      <c r="F142"/>
      <c r="G142"/>
      <c r="H142"/>
      <c r="I142"/>
      <c r="J142"/>
      <c r="K142"/>
    </row>
    <row r="143" spans="1:11" ht="15.75" customHeight="1" x14ac:dyDescent="0.2">
      <c r="A143"/>
      <c r="B143"/>
      <c r="C143"/>
      <c r="D143"/>
      <c r="E143"/>
      <c r="F143"/>
      <c r="G143"/>
      <c r="H143"/>
      <c r="I143"/>
      <c r="J143"/>
      <c r="K143"/>
    </row>
    <row r="144" spans="1:11" ht="15.75" customHeight="1" x14ac:dyDescent="0.2">
      <c r="A144"/>
      <c r="B144"/>
      <c r="C144"/>
      <c r="D144"/>
      <c r="E144"/>
      <c r="F144"/>
      <c r="G144"/>
      <c r="H144"/>
      <c r="I144"/>
      <c r="J144"/>
      <c r="K144"/>
    </row>
    <row r="145" spans="1:11" ht="15.75" customHeight="1" x14ac:dyDescent="0.2">
      <c r="A145"/>
      <c r="B145"/>
      <c r="C145"/>
      <c r="D145"/>
      <c r="E145"/>
      <c r="F145"/>
      <c r="G145"/>
      <c r="H145"/>
      <c r="I145"/>
      <c r="J145"/>
      <c r="K145"/>
    </row>
    <row r="146" spans="1:11" ht="15.75" customHeight="1" x14ac:dyDescent="0.2">
      <c r="A146"/>
      <c r="B146"/>
      <c r="C146"/>
      <c r="D146"/>
      <c r="E146"/>
      <c r="F146"/>
      <c r="G146"/>
      <c r="H146"/>
      <c r="I146"/>
      <c r="J146"/>
      <c r="K146"/>
    </row>
    <row r="147" spans="1:11" ht="15.75" customHeight="1" x14ac:dyDescent="0.2">
      <c r="A147"/>
      <c r="B147"/>
      <c r="C147"/>
      <c r="D147"/>
      <c r="E147"/>
      <c r="F147"/>
      <c r="G147"/>
      <c r="H147"/>
      <c r="I147"/>
      <c r="J147"/>
      <c r="K147"/>
    </row>
    <row r="148" spans="1:11" ht="15.75" customHeight="1" x14ac:dyDescent="0.2">
      <c r="A148"/>
      <c r="B148"/>
      <c r="C148"/>
      <c r="D148"/>
      <c r="E148"/>
      <c r="F148"/>
      <c r="G148"/>
      <c r="H148"/>
      <c r="I148"/>
      <c r="J148"/>
      <c r="K148"/>
    </row>
    <row r="149" spans="1:11" ht="15.75" customHeight="1" x14ac:dyDescent="0.2">
      <c r="A149"/>
      <c r="B149"/>
      <c r="C149"/>
      <c r="D149"/>
      <c r="E149"/>
      <c r="F149"/>
      <c r="G149"/>
      <c r="H149"/>
      <c r="I149"/>
      <c r="J149"/>
      <c r="K149"/>
    </row>
    <row r="150" spans="1:11" ht="15.75" customHeight="1" x14ac:dyDescent="0.2">
      <c r="A150"/>
      <c r="B150"/>
      <c r="C150"/>
      <c r="D150"/>
      <c r="E150"/>
      <c r="F150"/>
      <c r="G150"/>
      <c r="H150"/>
      <c r="I150"/>
      <c r="J150"/>
      <c r="K150"/>
    </row>
    <row r="151" spans="1:11" ht="15.75" customHeight="1" x14ac:dyDescent="0.2">
      <c r="A151"/>
      <c r="B151"/>
      <c r="C151"/>
      <c r="D151"/>
      <c r="E151"/>
      <c r="F151"/>
      <c r="G151"/>
      <c r="H151"/>
      <c r="I151"/>
      <c r="J151"/>
      <c r="K151"/>
    </row>
    <row r="152" spans="1:11" ht="15.75" customHeight="1" x14ac:dyDescent="0.2">
      <c r="A152"/>
      <c r="B152"/>
      <c r="C152"/>
      <c r="D152"/>
      <c r="E152"/>
      <c r="F152"/>
      <c r="G152"/>
      <c r="H152"/>
      <c r="I152"/>
      <c r="J152"/>
      <c r="K152"/>
    </row>
    <row r="153" spans="1:11" ht="15.75" customHeight="1" x14ac:dyDescent="0.2">
      <c r="A153"/>
      <c r="B153"/>
      <c r="C153"/>
      <c r="D153"/>
      <c r="E153"/>
      <c r="F153"/>
      <c r="G153"/>
      <c r="H153"/>
      <c r="I153"/>
      <c r="J153"/>
      <c r="K153"/>
    </row>
    <row r="154" spans="1:11" ht="15.75" customHeight="1" x14ac:dyDescent="0.2">
      <c r="A154"/>
      <c r="B154"/>
      <c r="C154"/>
      <c r="D154"/>
      <c r="E154"/>
      <c r="F154"/>
      <c r="G154"/>
      <c r="H154"/>
      <c r="I154"/>
      <c r="J154"/>
      <c r="K154"/>
    </row>
    <row r="155" spans="1:11" ht="15.75" customHeight="1" x14ac:dyDescent="0.2">
      <c r="A155"/>
      <c r="B155"/>
      <c r="C155"/>
      <c r="D155"/>
      <c r="E155"/>
      <c r="F155"/>
      <c r="G155"/>
      <c r="H155"/>
      <c r="I155"/>
      <c r="J155"/>
      <c r="K155"/>
    </row>
    <row r="156" spans="1:11" ht="15.75" customHeight="1" x14ac:dyDescent="0.2">
      <c r="A156"/>
      <c r="B156"/>
      <c r="C156"/>
      <c r="D156"/>
      <c r="E156"/>
      <c r="F156"/>
      <c r="G156"/>
      <c r="H156"/>
      <c r="I156"/>
      <c r="J156"/>
      <c r="K156"/>
    </row>
    <row r="157" spans="1:11" ht="15.75" customHeight="1" x14ac:dyDescent="0.2">
      <c r="A157"/>
      <c r="B157"/>
      <c r="C157"/>
      <c r="D157"/>
      <c r="E157"/>
      <c r="F157"/>
      <c r="G157"/>
      <c r="H157"/>
      <c r="I157"/>
      <c r="J157"/>
      <c r="K157"/>
    </row>
    <row r="158" spans="1:11" ht="15.75" customHeight="1" x14ac:dyDescent="0.2">
      <c r="A158"/>
      <c r="B158"/>
      <c r="C158"/>
      <c r="D158"/>
      <c r="E158"/>
      <c r="F158"/>
      <c r="G158"/>
      <c r="H158"/>
      <c r="I158"/>
      <c r="J158"/>
      <c r="K158"/>
    </row>
    <row r="159" spans="1:11" ht="15.75" customHeight="1" x14ac:dyDescent="0.2">
      <c r="A159"/>
      <c r="B159"/>
      <c r="C159"/>
      <c r="D159"/>
      <c r="E159"/>
      <c r="F159"/>
      <c r="G159"/>
      <c r="H159"/>
      <c r="I159"/>
      <c r="J159"/>
      <c r="K159"/>
    </row>
    <row r="160" spans="1:11" ht="15.75" customHeight="1" x14ac:dyDescent="0.2">
      <c r="A160"/>
      <c r="B160"/>
      <c r="C160"/>
      <c r="D160"/>
      <c r="E160"/>
      <c r="F160"/>
      <c r="G160"/>
      <c r="H160"/>
      <c r="I160"/>
      <c r="J160"/>
      <c r="K160"/>
    </row>
    <row r="161" spans="1:11" ht="15.75" customHeight="1" x14ac:dyDescent="0.2">
      <c r="A161"/>
      <c r="B161"/>
      <c r="C161"/>
      <c r="D161"/>
      <c r="E161"/>
      <c r="F161"/>
      <c r="G161"/>
      <c r="H161"/>
      <c r="I161"/>
      <c r="J161"/>
      <c r="K161"/>
    </row>
    <row r="162" spans="1:11" ht="15.75" customHeight="1" x14ac:dyDescent="0.2">
      <c r="A162"/>
      <c r="B162"/>
      <c r="C162"/>
      <c r="D162"/>
      <c r="E162"/>
      <c r="F162"/>
      <c r="G162"/>
      <c r="H162"/>
      <c r="I162"/>
      <c r="J162"/>
      <c r="K162"/>
    </row>
    <row r="163" spans="1:11" ht="15.75" customHeight="1" x14ac:dyDescent="0.2">
      <c r="A163"/>
      <c r="B163"/>
      <c r="C163"/>
      <c r="D163"/>
      <c r="E163"/>
      <c r="F163"/>
      <c r="G163"/>
      <c r="H163"/>
      <c r="I163"/>
      <c r="J163"/>
      <c r="K163"/>
    </row>
    <row r="164" spans="1:11" ht="15.75" customHeight="1" x14ac:dyDescent="0.2">
      <c r="A164"/>
      <c r="B164"/>
      <c r="C164"/>
      <c r="D164"/>
      <c r="E164"/>
      <c r="F164"/>
      <c r="G164"/>
      <c r="H164"/>
      <c r="I164"/>
      <c r="J164"/>
      <c r="K164"/>
    </row>
    <row r="165" spans="1:11" ht="15.75" customHeight="1" x14ac:dyDescent="0.2">
      <c r="A165"/>
      <c r="B165"/>
      <c r="C165"/>
      <c r="D165"/>
      <c r="E165"/>
      <c r="F165"/>
      <c r="G165"/>
      <c r="H165"/>
      <c r="I165"/>
      <c r="J165"/>
      <c r="K165"/>
    </row>
    <row r="166" spans="1:11" ht="15.75" customHeight="1" x14ac:dyDescent="0.2">
      <c r="A166"/>
      <c r="B166"/>
      <c r="C166"/>
      <c r="D166"/>
      <c r="E166"/>
      <c r="F166"/>
      <c r="G166"/>
      <c r="H166"/>
      <c r="I166"/>
      <c r="J166"/>
      <c r="K166"/>
    </row>
    <row r="167" spans="1:11" ht="15.75" customHeight="1" x14ac:dyDescent="0.2">
      <c r="A167"/>
      <c r="B167"/>
      <c r="C167"/>
      <c r="D167"/>
      <c r="E167"/>
      <c r="F167"/>
      <c r="G167"/>
      <c r="H167"/>
      <c r="I167"/>
      <c r="J167"/>
      <c r="K167"/>
    </row>
  </sheetData>
  <phoneticPr fontId="14" type="noConversion"/>
  <pageMargins left="0.75" right="0.75" top="0.5" bottom="0.25" header="0.5" footer="0.5"/>
  <pageSetup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S1"/>
  <sheetViews>
    <sheetView zoomScaleNormal="100" workbookViewId="0">
      <selection sqref="A1:S1"/>
    </sheetView>
  </sheetViews>
  <sheetFormatPr defaultRowHeight="12.75" x14ac:dyDescent="0.2"/>
  <sheetData>
    <row r="1" spans="1:19" ht="18" x14ac:dyDescent="0.25">
      <c r="A1" s="404" t="s">
        <v>303</v>
      </c>
      <c r="B1" s="404"/>
      <c r="C1" s="404"/>
      <c r="D1" s="404"/>
      <c r="E1" s="404"/>
      <c r="F1" s="404"/>
      <c r="G1" s="404"/>
      <c r="H1" s="404"/>
      <c r="I1" s="404"/>
      <c r="J1" s="404"/>
      <c r="K1" s="404"/>
      <c r="L1" s="404"/>
      <c r="M1" s="404"/>
      <c r="N1" s="404"/>
      <c r="O1" s="404"/>
      <c r="P1" s="404"/>
      <c r="Q1" s="404"/>
      <c r="R1" s="404"/>
      <c r="S1" s="40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350"/>
  <sheetViews>
    <sheetView tabSelected="1" zoomScale="89" zoomScaleNormal="89" workbookViewId="0">
      <pane ySplit="2" topLeftCell="A3" activePane="bottomLeft" state="frozen"/>
      <selection pane="bottomLeft" activeCell="M3" sqref="M3"/>
    </sheetView>
  </sheetViews>
  <sheetFormatPr defaultRowHeight="12.75" x14ac:dyDescent="0.2"/>
  <cols>
    <col min="2" max="2" width="10.28515625" style="7" customWidth="1"/>
    <col min="3" max="3" width="22.85546875" customWidth="1"/>
    <col min="4" max="4" width="9.5703125" style="7" customWidth="1"/>
    <col min="5" max="5" width="8.5703125" style="7" customWidth="1"/>
    <col min="6" max="6" width="12.7109375" style="7" bestFit="1" customWidth="1"/>
    <col min="7" max="7" width="15.140625" style="212" customWidth="1"/>
    <col min="8" max="8" width="8.85546875" style="7" customWidth="1"/>
    <col min="9" max="9" width="17.140625" style="136" customWidth="1"/>
    <col min="10" max="11" width="13" style="136" bestFit="1" customWidth="1"/>
    <col min="12" max="13" width="15.28515625" style="181" bestFit="1" customWidth="1"/>
    <col min="14" max="14" width="14.5703125" style="166" customWidth="1"/>
    <col min="16" max="16" width="13.5703125" bestFit="1" customWidth="1"/>
  </cols>
  <sheetData>
    <row r="1" spans="1:16" ht="18" x14ac:dyDescent="0.25">
      <c r="A1" s="113" t="s">
        <v>167</v>
      </c>
      <c r="B1" s="113"/>
      <c r="C1" s="113"/>
      <c r="D1" s="96"/>
      <c r="E1" s="97"/>
      <c r="F1" s="97"/>
      <c r="H1" s="97"/>
      <c r="I1" s="134"/>
      <c r="J1" s="134"/>
      <c r="K1" s="134"/>
      <c r="L1" s="406" t="s">
        <v>229</v>
      </c>
      <c r="M1" s="407"/>
      <c r="N1" s="408"/>
    </row>
    <row r="2" spans="1:16" s="11" customFormat="1" ht="43.35" customHeight="1" thickBot="1" x14ac:dyDescent="0.25">
      <c r="A2" s="192" t="s">
        <v>183</v>
      </c>
      <c r="B2" s="192" t="s">
        <v>230</v>
      </c>
      <c r="C2" s="192" t="s">
        <v>4</v>
      </c>
      <c r="D2" s="192" t="s">
        <v>160</v>
      </c>
      <c r="E2" s="192" t="s">
        <v>5</v>
      </c>
      <c r="F2" s="192" t="s">
        <v>161</v>
      </c>
      <c r="G2" s="213" t="s">
        <v>228</v>
      </c>
      <c r="H2" s="192" t="s">
        <v>234</v>
      </c>
      <c r="I2" s="193" t="s">
        <v>164</v>
      </c>
      <c r="J2" s="193" t="s">
        <v>262</v>
      </c>
      <c r="K2" s="193" t="s">
        <v>263</v>
      </c>
      <c r="L2" s="195" t="s">
        <v>264</v>
      </c>
      <c r="M2" s="195" t="s">
        <v>162</v>
      </c>
      <c r="N2" s="194" t="s">
        <v>163</v>
      </c>
    </row>
    <row r="3" spans="1:16" s="2" customFormat="1" ht="15" customHeight="1" x14ac:dyDescent="0.2">
      <c r="A3" s="187" t="s">
        <v>235</v>
      </c>
      <c r="B3" s="188" t="s">
        <v>265</v>
      </c>
      <c r="C3" s="187" t="s">
        <v>266</v>
      </c>
      <c r="D3" s="188">
        <v>999999</v>
      </c>
      <c r="E3" s="188">
        <v>9999</v>
      </c>
      <c r="F3" s="188" t="s">
        <v>132</v>
      </c>
      <c r="G3" s="214">
        <v>8.4699999999999998E-2</v>
      </c>
      <c r="H3" s="188">
        <v>1</v>
      </c>
      <c r="I3" s="189">
        <v>71000.040000000008</v>
      </c>
      <c r="J3" s="189">
        <f>164*12</f>
        <v>1968</v>
      </c>
      <c r="K3" s="189">
        <v>0</v>
      </c>
      <c r="L3" s="190">
        <f>SUM(I3:K3)</f>
        <v>72968.040000000008</v>
      </c>
      <c r="M3" s="180">
        <f>ROUND((1+G3+0.0765)*(L3*H3)/2080,2)</f>
        <v>40.74</v>
      </c>
      <c r="N3" s="191">
        <f>ROUND((1+0.0765)*(L3*H3)/2080,2)</f>
        <v>37.76</v>
      </c>
    </row>
    <row r="4" spans="1:16" s="2" customFormat="1" ht="15" customHeight="1" x14ac:dyDescent="0.2">
      <c r="A4" s="98" t="s">
        <v>235</v>
      </c>
      <c r="B4" s="188" t="s">
        <v>265</v>
      </c>
      <c r="C4" s="187" t="s">
        <v>266</v>
      </c>
      <c r="D4" s="99">
        <v>999999</v>
      </c>
      <c r="E4" s="99">
        <v>9999</v>
      </c>
      <c r="F4" s="99" t="s">
        <v>135</v>
      </c>
      <c r="G4" s="215">
        <v>8.4699999999999998E-2</v>
      </c>
      <c r="H4" s="99">
        <v>1</v>
      </c>
      <c r="I4" s="135">
        <v>68811</v>
      </c>
      <c r="J4" s="189">
        <f t="shared" ref="J4" si="0">164*12</f>
        <v>1968</v>
      </c>
      <c r="K4" s="189">
        <v>0</v>
      </c>
      <c r="L4" s="180">
        <f t="shared" ref="L4:L18" si="1">SUM(I4:K4)</f>
        <v>70779</v>
      </c>
      <c r="M4" s="180">
        <f t="shared" ref="M4:M18" si="2">ROUND((1+G4+0.0765)*(L4*H4)/2080,2)</f>
        <v>39.51</v>
      </c>
      <c r="N4" s="191">
        <f t="shared" ref="N4:N18" si="3">ROUND((1+0.0765)*(L4*H4)/2080,2)</f>
        <v>36.630000000000003</v>
      </c>
      <c r="P4" s="216"/>
    </row>
    <row r="5" spans="1:16" s="2" customFormat="1" ht="15" customHeight="1" x14ac:dyDescent="0.2">
      <c r="A5" s="98" t="s">
        <v>235</v>
      </c>
      <c r="B5" s="188" t="s">
        <v>265</v>
      </c>
      <c r="C5" s="187" t="s">
        <v>266</v>
      </c>
      <c r="D5" s="99">
        <v>999999</v>
      </c>
      <c r="E5" s="99">
        <v>9999</v>
      </c>
      <c r="F5" s="99" t="s">
        <v>135</v>
      </c>
      <c r="G5" s="215">
        <v>8.4699999999999998E-2</v>
      </c>
      <c r="H5" s="99">
        <v>1</v>
      </c>
      <c r="I5" s="135">
        <v>68000</v>
      </c>
      <c r="J5" s="189"/>
      <c r="K5" s="189">
        <v>1600</v>
      </c>
      <c r="L5" s="180">
        <f t="shared" si="1"/>
        <v>69600</v>
      </c>
      <c r="M5" s="180">
        <f t="shared" si="2"/>
        <v>38.86</v>
      </c>
      <c r="N5" s="191">
        <f t="shared" si="3"/>
        <v>36.020000000000003</v>
      </c>
    </row>
    <row r="6" spans="1:16" s="2" customFormat="1" ht="15" customHeight="1" x14ac:dyDescent="0.2">
      <c r="A6" s="98" t="s">
        <v>235</v>
      </c>
      <c r="B6" s="188" t="s">
        <v>265</v>
      </c>
      <c r="C6" s="187" t="s">
        <v>266</v>
      </c>
      <c r="D6" s="99">
        <v>999999</v>
      </c>
      <c r="E6" s="99">
        <v>9999</v>
      </c>
      <c r="F6" s="99" t="s">
        <v>132</v>
      </c>
      <c r="G6" s="215">
        <v>8.4699999999999998E-2</v>
      </c>
      <c r="H6" s="99">
        <v>0.5</v>
      </c>
      <c r="I6" s="135">
        <v>39000</v>
      </c>
      <c r="J6" s="189"/>
      <c r="K6" s="189">
        <v>1600</v>
      </c>
      <c r="L6" s="180">
        <f t="shared" si="1"/>
        <v>40600</v>
      </c>
      <c r="M6" s="180">
        <f t="shared" si="2"/>
        <v>11.33</v>
      </c>
      <c r="N6" s="191">
        <f t="shared" si="3"/>
        <v>10.51</v>
      </c>
    </row>
    <row r="7" spans="1:16" s="2" customFormat="1" ht="15" customHeight="1" x14ac:dyDescent="0.2">
      <c r="A7" s="98" t="s">
        <v>235</v>
      </c>
      <c r="B7" s="188" t="s">
        <v>265</v>
      </c>
      <c r="C7" s="187" t="s">
        <v>266</v>
      </c>
      <c r="D7" s="99">
        <v>999999</v>
      </c>
      <c r="E7" s="99">
        <v>9999</v>
      </c>
      <c r="F7" s="99" t="s">
        <v>135</v>
      </c>
      <c r="G7" s="215">
        <v>8.4699999999999998E-2</v>
      </c>
      <c r="H7" s="99">
        <v>0.25</v>
      </c>
      <c r="I7" s="135">
        <v>41400</v>
      </c>
      <c r="J7" s="189"/>
      <c r="K7" s="189">
        <v>0</v>
      </c>
      <c r="L7" s="180">
        <f t="shared" si="1"/>
        <v>41400</v>
      </c>
      <c r="M7" s="180">
        <f t="shared" si="2"/>
        <v>5.78</v>
      </c>
      <c r="N7" s="191">
        <f t="shared" si="3"/>
        <v>5.36</v>
      </c>
    </row>
    <row r="8" spans="1:16" s="2" customFormat="1" ht="15" customHeight="1" x14ac:dyDescent="0.2">
      <c r="A8" s="98" t="s">
        <v>235</v>
      </c>
      <c r="B8" s="188" t="s">
        <v>265</v>
      </c>
      <c r="C8" s="187" t="s">
        <v>266</v>
      </c>
      <c r="D8" s="99">
        <v>999999</v>
      </c>
      <c r="E8" s="99">
        <v>9999</v>
      </c>
      <c r="F8" s="99" t="s">
        <v>227</v>
      </c>
      <c r="G8" s="215">
        <v>5.2200000000000003E-2</v>
      </c>
      <c r="H8" s="99">
        <v>1</v>
      </c>
      <c r="I8" s="135">
        <v>16999</v>
      </c>
      <c r="J8" s="189"/>
      <c r="K8" s="189">
        <v>0</v>
      </c>
      <c r="L8" s="180">
        <f t="shared" si="1"/>
        <v>16999</v>
      </c>
      <c r="M8" s="180">
        <f t="shared" si="2"/>
        <v>9.2200000000000006</v>
      </c>
      <c r="N8" s="191">
        <f t="shared" si="3"/>
        <v>8.8000000000000007</v>
      </c>
    </row>
    <row r="9" spans="1:16" s="2" customFormat="1" ht="15" customHeight="1" x14ac:dyDescent="0.2">
      <c r="A9" s="98" t="s">
        <v>235</v>
      </c>
      <c r="B9" s="188" t="s">
        <v>265</v>
      </c>
      <c r="C9" s="187" t="s">
        <v>266</v>
      </c>
      <c r="D9" s="99">
        <v>999999</v>
      </c>
      <c r="E9" s="99">
        <v>9999</v>
      </c>
      <c r="F9" s="99" t="s">
        <v>132</v>
      </c>
      <c r="G9" s="215">
        <v>8.4699999999999998E-2</v>
      </c>
      <c r="H9" s="99">
        <v>1</v>
      </c>
      <c r="I9" s="135">
        <v>37301</v>
      </c>
      <c r="J9" s="189"/>
      <c r="K9" s="189">
        <v>0</v>
      </c>
      <c r="L9" s="180">
        <f t="shared" si="1"/>
        <v>37301</v>
      </c>
      <c r="M9" s="180">
        <f t="shared" si="2"/>
        <v>20.82</v>
      </c>
      <c r="N9" s="191">
        <f t="shared" si="3"/>
        <v>19.309999999999999</v>
      </c>
    </row>
    <row r="10" spans="1:16" s="2" customFormat="1" ht="15" customHeight="1" x14ac:dyDescent="0.2">
      <c r="A10" s="98" t="s">
        <v>235</v>
      </c>
      <c r="B10" s="188" t="s">
        <v>265</v>
      </c>
      <c r="C10" s="187" t="s">
        <v>266</v>
      </c>
      <c r="D10" s="99">
        <v>999999</v>
      </c>
      <c r="E10" s="99">
        <v>9999</v>
      </c>
      <c r="F10" s="99" t="s">
        <v>134</v>
      </c>
      <c r="G10" s="215">
        <v>0.14599999999999999</v>
      </c>
      <c r="H10" s="99">
        <v>1</v>
      </c>
      <c r="I10" s="135">
        <v>39512.04</v>
      </c>
      <c r="J10" s="189"/>
      <c r="K10" s="189">
        <v>0</v>
      </c>
      <c r="L10" s="180">
        <f t="shared" si="1"/>
        <v>39512.04</v>
      </c>
      <c r="M10" s="180">
        <f t="shared" si="2"/>
        <v>23.22</v>
      </c>
      <c r="N10" s="191">
        <f t="shared" si="3"/>
        <v>20.45</v>
      </c>
    </row>
    <row r="11" spans="1:16" s="2" customFormat="1" ht="15" customHeight="1" x14ac:dyDescent="0.2">
      <c r="A11" s="98" t="s">
        <v>235</v>
      </c>
      <c r="B11" s="188" t="s">
        <v>265</v>
      </c>
      <c r="C11" s="187" t="s">
        <v>266</v>
      </c>
      <c r="D11" s="99">
        <v>999999</v>
      </c>
      <c r="E11" s="99">
        <v>9999</v>
      </c>
      <c r="F11" s="99" t="s">
        <v>135</v>
      </c>
      <c r="G11" s="215">
        <v>8.4699999999999998E-2</v>
      </c>
      <c r="H11" s="99">
        <v>1</v>
      </c>
      <c r="I11" s="135">
        <v>59945.279999999999</v>
      </c>
      <c r="J11" s="189"/>
      <c r="K11" s="189">
        <v>0</v>
      </c>
      <c r="L11" s="180">
        <f t="shared" si="1"/>
        <v>59945.279999999999</v>
      </c>
      <c r="M11" s="180">
        <f t="shared" si="2"/>
        <v>33.47</v>
      </c>
      <c r="N11" s="191">
        <f t="shared" si="3"/>
        <v>31.02</v>
      </c>
    </row>
    <row r="12" spans="1:16" s="2" customFormat="1" ht="15" customHeight="1" x14ac:dyDescent="0.2">
      <c r="A12" s="98" t="s">
        <v>235</v>
      </c>
      <c r="B12" s="188" t="s">
        <v>265</v>
      </c>
      <c r="C12" s="187" t="s">
        <v>266</v>
      </c>
      <c r="D12" s="99">
        <v>999999</v>
      </c>
      <c r="E12" s="99">
        <v>9999</v>
      </c>
      <c r="F12" s="99" t="s">
        <v>132</v>
      </c>
      <c r="G12" s="215">
        <v>8.4699999999999998E-2</v>
      </c>
      <c r="H12" s="99">
        <v>1</v>
      </c>
      <c r="I12" s="135">
        <v>35912.04</v>
      </c>
      <c r="J12" s="189"/>
      <c r="K12" s="189">
        <v>0</v>
      </c>
      <c r="L12" s="180">
        <f t="shared" si="1"/>
        <v>35912.04</v>
      </c>
      <c r="M12" s="180">
        <f t="shared" si="2"/>
        <v>20.05</v>
      </c>
      <c r="N12" s="191">
        <f t="shared" si="3"/>
        <v>18.59</v>
      </c>
    </row>
    <row r="13" spans="1:16" s="2" customFormat="1" ht="15" customHeight="1" x14ac:dyDescent="0.2">
      <c r="A13" s="98" t="s">
        <v>235</v>
      </c>
      <c r="B13" s="188" t="s">
        <v>265</v>
      </c>
      <c r="C13" s="187" t="s">
        <v>266</v>
      </c>
      <c r="D13" s="99">
        <v>999999</v>
      </c>
      <c r="E13" s="99">
        <v>9999</v>
      </c>
      <c r="F13" s="99" t="s">
        <v>133</v>
      </c>
      <c r="G13" s="215">
        <v>0.25409999999999999</v>
      </c>
      <c r="H13" s="99">
        <v>1</v>
      </c>
      <c r="I13" s="135">
        <v>45795.96</v>
      </c>
      <c r="J13" s="189"/>
      <c r="K13" s="189">
        <v>0</v>
      </c>
      <c r="L13" s="180">
        <f t="shared" si="1"/>
        <v>45795.96</v>
      </c>
      <c r="M13" s="180">
        <f t="shared" si="2"/>
        <v>29.3</v>
      </c>
      <c r="N13" s="191">
        <f t="shared" si="3"/>
        <v>23.7</v>
      </c>
    </row>
    <row r="14" spans="1:16" s="2" customFormat="1" ht="15" customHeight="1" x14ac:dyDescent="0.2">
      <c r="A14" s="98" t="s">
        <v>235</v>
      </c>
      <c r="B14" s="188" t="s">
        <v>265</v>
      </c>
      <c r="C14" s="187" t="s">
        <v>266</v>
      </c>
      <c r="D14" s="99">
        <v>999999</v>
      </c>
      <c r="E14" s="99">
        <v>9999</v>
      </c>
      <c r="F14" s="99" t="s">
        <v>132</v>
      </c>
      <c r="G14" s="215">
        <v>8.4699999999999998E-2</v>
      </c>
      <c r="H14" s="99">
        <v>1</v>
      </c>
      <c r="I14" s="135">
        <v>47391.96</v>
      </c>
      <c r="J14" s="189"/>
      <c r="K14" s="189">
        <v>0</v>
      </c>
      <c r="L14" s="180">
        <f t="shared" si="1"/>
        <v>47391.96</v>
      </c>
      <c r="M14" s="180">
        <f t="shared" si="2"/>
        <v>26.46</v>
      </c>
      <c r="N14" s="191">
        <f t="shared" si="3"/>
        <v>24.53</v>
      </c>
    </row>
    <row r="15" spans="1:16" s="2" customFormat="1" ht="15" customHeight="1" x14ac:dyDescent="0.2">
      <c r="A15" s="98" t="s">
        <v>235</v>
      </c>
      <c r="B15" s="188" t="s">
        <v>265</v>
      </c>
      <c r="C15" s="187" t="s">
        <v>266</v>
      </c>
      <c r="D15" s="99">
        <v>999999</v>
      </c>
      <c r="E15" s="99">
        <v>9999</v>
      </c>
      <c r="F15" s="99" t="s">
        <v>132</v>
      </c>
      <c r="G15" s="215">
        <v>8.4699999999999998E-2</v>
      </c>
      <c r="H15" s="99">
        <v>1</v>
      </c>
      <c r="I15" s="135">
        <v>11749.92</v>
      </c>
      <c r="J15" s="189"/>
      <c r="K15" s="189">
        <v>0</v>
      </c>
      <c r="L15" s="180">
        <f t="shared" si="1"/>
        <v>11749.92</v>
      </c>
      <c r="M15" s="180">
        <f t="shared" si="2"/>
        <v>6.56</v>
      </c>
      <c r="N15" s="191">
        <f t="shared" si="3"/>
        <v>6.08</v>
      </c>
    </row>
    <row r="16" spans="1:16" s="2" customFormat="1" ht="15" customHeight="1" x14ac:dyDescent="0.2">
      <c r="A16" s="98" t="s">
        <v>235</v>
      </c>
      <c r="B16" s="188" t="s">
        <v>265</v>
      </c>
      <c r="C16" s="187" t="s">
        <v>266</v>
      </c>
      <c r="D16" s="99">
        <v>999999</v>
      </c>
      <c r="E16" s="99">
        <v>9999</v>
      </c>
      <c r="F16" s="99" t="s">
        <v>132</v>
      </c>
      <c r="G16" s="215">
        <v>8.4699999999999998E-2</v>
      </c>
      <c r="H16" s="99">
        <v>1</v>
      </c>
      <c r="I16" s="135">
        <v>35912.04</v>
      </c>
      <c r="J16" s="189"/>
      <c r="K16" s="189">
        <v>0</v>
      </c>
      <c r="L16" s="180">
        <f t="shared" si="1"/>
        <v>35912.04</v>
      </c>
      <c r="M16" s="180">
        <f t="shared" si="2"/>
        <v>20.05</v>
      </c>
      <c r="N16" s="191">
        <f t="shared" si="3"/>
        <v>18.59</v>
      </c>
    </row>
    <row r="17" spans="1:14" s="2" customFormat="1" ht="15" customHeight="1" x14ac:dyDescent="0.2">
      <c r="A17" s="98" t="s">
        <v>235</v>
      </c>
      <c r="B17" s="188" t="s">
        <v>265</v>
      </c>
      <c r="C17" s="187" t="s">
        <v>266</v>
      </c>
      <c r="D17" s="99">
        <v>999999</v>
      </c>
      <c r="E17" s="99">
        <v>9999</v>
      </c>
      <c r="F17" s="99" t="s">
        <v>134</v>
      </c>
      <c r="G17" s="215">
        <v>0.14599999999999999</v>
      </c>
      <c r="H17" s="99">
        <v>1</v>
      </c>
      <c r="I17" s="135">
        <v>56000.04</v>
      </c>
      <c r="J17" s="189"/>
      <c r="K17" s="189">
        <v>0</v>
      </c>
      <c r="L17" s="180">
        <f t="shared" si="1"/>
        <v>56000.04</v>
      </c>
      <c r="M17" s="180">
        <f t="shared" si="2"/>
        <v>32.909999999999997</v>
      </c>
      <c r="N17" s="191">
        <f t="shared" si="3"/>
        <v>28.98</v>
      </c>
    </row>
    <row r="18" spans="1:14" s="2" customFormat="1" ht="15" customHeight="1" x14ac:dyDescent="0.2">
      <c r="A18" s="98" t="s">
        <v>235</v>
      </c>
      <c r="B18" s="188" t="s">
        <v>265</v>
      </c>
      <c r="C18" s="187" t="s">
        <v>266</v>
      </c>
      <c r="D18" s="99">
        <v>999999</v>
      </c>
      <c r="E18" s="99">
        <v>9999</v>
      </c>
      <c r="F18" s="99" t="s">
        <v>135</v>
      </c>
      <c r="G18" s="215">
        <v>8.4699999999999998E-2</v>
      </c>
      <c r="H18" s="99">
        <v>1</v>
      </c>
      <c r="I18" s="135">
        <v>34512</v>
      </c>
      <c r="J18" s="189"/>
      <c r="K18" s="189">
        <v>0</v>
      </c>
      <c r="L18" s="180">
        <f t="shared" si="1"/>
        <v>34512</v>
      </c>
      <c r="M18" s="180">
        <f t="shared" si="2"/>
        <v>19.27</v>
      </c>
      <c r="N18" s="191">
        <f t="shared" si="3"/>
        <v>17.86</v>
      </c>
    </row>
    <row r="19" spans="1:14" s="2" customFormat="1" ht="15" customHeight="1" x14ac:dyDescent="0.2">
      <c r="A19" s="98"/>
      <c r="B19" s="99"/>
      <c r="C19" s="98"/>
      <c r="D19" s="99"/>
      <c r="E19" s="99"/>
      <c r="F19" s="99"/>
      <c r="G19" s="215"/>
      <c r="H19" s="99"/>
      <c r="I19" s="135"/>
      <c r="J19" s="135"/>
      <c r="K19" s="135"/>
      <c r="L19" s="180">
        <v>0</v>
      </c>
      <c r="M19" s="180">
        <f t="shared" ref="M19:M39" si="4">ROUND((1+G19+0.0765)*(L19*H19)/2080,2)</f>
        <v>0</v>
      </c>
      <c r="N19" s="191">
        <f t="shared" ref="N19:N39" si="5">ROUND((1+0.0765)*(L19*H19)/2080,2)</f>
        <v>0</v>
      </c>
    </row>
    <row r="20" spans="1:14" s="2" customFormat="1" ht="15" customHeight="1" x14ac:dyDescent="0.2">
      <c r="A20" s="98"/>
      <c r="B20" s="99"/>
      <c r="C20" s="98"/>
      <c r="D20" s="99"/>
      <c r="E20" s="99"/>
      <c r="F20" s="99"/>
      <c r="G20" s="215"/>
      <c r="H20" s="99"/>
      <c r="I20" s="135"/>
      <c r="J20" s="135"/>
      <c r="K20" s="135"/>
      <c r="L20" s="180">
        <v>0</v>
      </c>
      <c r="M20" s="180">
        <f t="shared" si="4"/>
        <v>0</v>
      </c>
      <c r="N20" s="191">
        <f t="shared" si="5"/>
        <v>0</v>
      </c>
    </row>
    <row r="21" spans="1:14" s="2" customFormat="1" ht="15" customHeight="1" x14ac:dyDescent="0.2">
      <c r="A21" s="98"/>
      <c r="B21" s="99"/>
      <c r="C21" s="98"/>
      <c r="D21" s="99"/>
      <c r="E21" s="99"/>
      <c r="F21" s="99"/>
      <c r="G21" s="215"/>
      <c r="H21" s="99"/>
      <c r="I21" s="135"/>
      <c r="J21" s="135"/>
      <c r="K21" s="135"/>
      <c r="L21" s="180">
        <v>0</v>
      </c>
      <c r="M21" s="180">
        <f t="shared" si="4"/>
        <v>0</v>
      </c>
      <c r="N21" s="191">
        <f t="shared" si="5"/>
        <v>0</v>
      </c>
    </row>
    <row r="22" spans="1:14" s="2" customFormat="1" ht="15" customHeight="1" x14ac:dyDescent="0.2">
      <c r="A22" s="98"/>
      <c r="B22" s="99"/>
      <c r="C22" s="98"/>
      <c r="D22" s="99"/>
      <c r="E22" s="99"/>
      <c r="F22" s="99"/>
      <c r="G22" s="215"/>
      <c r="H22" s="99"/>
      <c r="I22" s="135"/>
      <c r="J22" s="135"/>
      <c r="K22" s="135"/>
      <c r="L22" s="180">
        <v>0</v>
      </c>
      <c r="M22" s="180">
        <f t="shared" si="4"/>
        <v>0</v>
      </c>
      <c r="N22" s="191">
        <f t="shared" si="5"/>
        <v>0</v>
      </c>
    </row>
    <row r="23" spans="1:14" s="2" customFormat="1" ht="15" customHeight="1" x14ac:dyDescent="0.2">
      <c r="A23" s="98"/>
      <c r="B23" s="99"/>
      <c r="C23" s="98"/>
      <c r="D23" s="99"/>
      <c r="E23" s="99"/>
      <c r="F23" s="99"/>
      <c r="G23" s="215"/>
      <c r="H23" s="99"/>
      <c r="I23" s="135"/>
      <c r="J23" s="135"/>
      <c r="K23" s="135"/>
      <c r="L23" s="180">
        <v>0</v>
      </c>
      <c r="M23" s="180">
        <f t="shared" si="4"/>
        <v>0</v>
      </c>
      <c r="N23" s="191">
        <f t="shared" si="5"/>
        <v>0</v>
      </c>
    </row>
    <row r="24" spans="1:14" s="2" customFormat="1" ht="15" customHeight="1" x14ac:dyDescent="0.2">
      <c r="A24" s="98"/>
      <c r="B24" s="99"/>
      <c r="C24" s="98"/>
      <c r="D24" s="99"/>
      <c r="E24" s="99"/>
      <c r="F24" s="99"/>
      <c r="G24" s="215"/>
      <c r="H24" s="99"/>
      <c r="I24" s="135"/>
      <c r="J24" s="135"/>
      <c r="K24" s="135"/>
      <c r="L24" s="180">
        <v>0</v>
      </c>
      <c r="M24" s="180">
        <f t="shared" si="4"/>
        <v>0</v>
      </c>
      <c r="N24" s="191">
        <f t="shared" si="5"/>
        <v>0</v>
      </c>
    </row>
    <row r="25" spans="1:14" s="2" customFormat="1" ht="15" customHeight="1" x14ac:dyDescent="0.2">
      <c r="A25" s="98"/>
      <c r="B25" s="99"/>
      <c r="C25" s="98"/>
      <c r="D25" s="99"/>
      <c r="E25" s="99"/>
      <c r="F25" s="99"/>
      <c r="G25" s="215"/>
      <c r="H25" s="99"/>
      <c r="I25" s="135"/>
      <c r="J25" s="135"/>
      <c r="K25" s="135"/>
      <c r="L25" s="180">
        <v>0</v>
      </c>
      <c r="M25" s="180">
        <f t="shared" si="4"/>
        <v>0</v>
      </c>
      <c r="N25" s="191">
        <f t="shared" si="5"/>
        <v>0</v>
      </c>
    </row>
    <row r="26" spans="1:14" s="2" customFormat="1" ht="15" customHeight="1" x14ac:dyDescent="0.2">
      <c r="A26" s="98"/>
      <c r="B26" s="99"/>
      <c r="C26" s="98"/>
      <c r="D26" s="99"/>
      <c r="E26" s="99"/>
      <c r="F26" s="99"/>
      <c r="G26" s="215"/>
      <c r="H26" s="99"/>
      <c r="I26" s="135"/>
      <c r="J26" s="135"/>
      <c r="K26" s="135"/>
      <c r="L26" s="180">
        <v>0</v>
      </c>
      <c r="M26" s="180">
        <f t="shared" si="4"/>
        <v>0</v>
      </c>
      <c r="N26" s="191">
        <f t="shared" si="5"/>
        <v>0</v>
      </c>
    </row>
    <row r="27" spans="1:14" s="2" customFormat="1" ht="15" customHeight="1" x14ac:dyDescent="0.2">
      <c r="A27" s="98"/>
      <c r="B27" s="99"/>
      <c r="C27" s="98"/>
      <c r="D27" s="99"/>
      <c r="E27" s="99"/>
      <c r="F27" s="99"/>
      <c r="G27" s="215"/>
      <c r="H27" s="99"/>
      <c r="I27" s="135"/>
      <c r="J27" s="135"/>
      <c r="K27" s="135"/>
      <c r="L27" s="180">
        <v>0</v>
      </c>
      <c r="M27" s="180">
        <f t="shared" si="4"/>
        <v>0</v>
      </c>
      <c r="N27" s="191">
        <f t="shared" si="5"/>
        <v>0</v>
      </c>
    </row>
    <row r="28" spans="1:14" s="2" customFormat="1" ht="15" customHeight="1" x14ac:dyDescent="0.2">
      <c r="A28" s="98"/>
      <c r="B28" s="99"/>
      <c r="C28" s="98"/>
      <c r="D28" s="99"/>
      <c r="E28" s="99"/>
      <c r="F28" s="99"/>
      <c r="G28" s="215"/>
      <c r="H28" s="99"/>
      <c r="I28" s="135"/>
      <c r="J28" s="135"/>
      <c r="K28" s="135"/>
      <c r="L28" s="180">
        <v>0</v>
      </c>
      <c r="M28" s="180">
        <f t="shared" si="4"/>
        <v>0</v>
      </c>
      <c r="N28" s="191">
        <f t="shared" si="5"/>
        <v>0</v>
      </c>
    </row>
    <row r="29" spans="1:14" s="2" customFormat="1" ht="15" customHeight="1" x14ac:dyDescent="0.2">
      <c r="A29" s="98"/>
      <c r="B29" s="99"/>
      <c r="C29" s="98"/>
      <c r="D29" s="99"/>
      <c r="E29" s="99"/>
      <c r="F29" s="99"/>
      <c r="G29" s="215"/>
      <c r="H29" s="99"/>
      <c r="I29" s="135"/>
      <c r="J29" s="135"/>
      <c r="K29" s="135"/>
      <c r="L29" s="180">
        <v>0</v>
      </c>
      <c r="M29" s="180">
        <f t="shared" si="4"/>
        <v>0</v>
      </c>
      <c r="N29" s="191">
        <f t="shared" si="5"/>
        <v>0</v>
      </c>
    </row>
    <row r="30" spans="1:14" s="2" customFormat="1" ht="15" customHeight="1" x14ac:dyDescent="0.2">
      <c r="A30" s="98"/>
      <c r="B30" s="99"/>
      <c r="C30" s="98"/>
      <c r="D30" s="99"/>
      <c r="E30" s="99"/>
      <c r="F30" s="99"/>
      <c r="G30" s="215"/>
      <c r="H30" s="99"/>
      <c r="I30" s="135"/>
      <c r="J30" s="135"/>
      <c r="K30" s="135"/>
      <c r="L30" s="180">
        <v>0</v>
      </c>
      <c r="M30" s="180">
        <f t="shared" si="4"/>
        <v>0</v>
      </c>
      <c r="N30" s="191">
        <f t="shared" si="5"/>
        <v>0</v>
      </c>
    </row>
    <row r="31" spans="1:14" s="2" customFormat="1" ht="15" customHeight="1" x14ac:dyDescent="0.2">
      <c r="A31" s="98"/>
      <c r="B31" s="99"/>
      <c r="C31" s="98"/>
      <c r="D31" s="99"/>
      <c r="E31" s="99"/>
      <c r="F31" s="99"/>
      <c r="G31" s="215"/>
      <c r="H31" s="99"/>
      <c r="I31" s="135"/>
      <c r="J31" s="135"/>
      <c r="K31" s="135"/>
      <c r="L31" s="180">
        <v>0</v>
      </c>
      <c r="M31" s="180">
        <f t="shared" si="4"/>
        <v>0</v>
      </c>
      <c r="N31" s="191">
        <f t="shared" si="5"/>
        <v>0</v>
      </c>
    </row>
    <row r="32" spans="1:14" s="2" customFormat="1" ht="15" customHeight="1" x14ac:dyDescent="0.2">
      <c r="A32" s="98"/>
      <c r="B32" s="99"/>
      <c r="C32" s="98"/>
      <c r="D32" s="99"/>
      <c r="E32" s="99"/>
      <c r="F32" s="99"/>
      <c r="G32" s="215"/>
      <c r="H32" s="99"/>
      <c r="I32" s="135"/>
      <c r="J32" s="135"/>
      <c r="K32" s="135"/>
      <c r="L32" s="180">
        <v>0</v>
      </c>
      <c r="M32" s="180">
        <f t="shared" si="4"/>
        <v>0</v>
      </c>
      <c r="N32" s="191">
        <f t="shared" si="5"/>
        <v>0</v>
      </c>
    </row>
    <row r="33" spans="1:14" s="2" customFormat="1" ht="15" customHeight="1" x14ac:dyDescent="0.2">
      <c r="A33" s="98"/>
      <c r="B33" s="99"/>
      <c r="C33" s="98"/>
      <c r="D33" s="99"/>
      <c r="E33" s="99"/>
      <c r="F33" s="99"/>
      <c r="G33" s="215"/>
      <c r="H33" s="99"/>
      <c r="I33" s="135"/>
      <c r="J33" s="135"/>
      <c r="K33" s="135"/>
      <c r="L33" s="180">
        <v>0</v>
      </c>
      <c r="M33" s="180">
        <f t="shared" si="4"/>
        <v>0</v>
      </c>
      <c r="N33" s="191">
        <f t="shared" si="5"/>
        <v>0</v>
      </c>
    </row>
    <row r="34" spans="1:14" s="2" customFormat="1" ht="15" customHeight="1" x14ac:dyDescent="0.2">
      <c r="A34" s="98"/>
      <c r="B34" s="99"/>
      <c r="C34" s="98"/>
      <c r="D34" s="99"/>
      <c r="E34" s="99"/>
      <c r="F34" s="99"/>
      <c r="G34" s="215"/>
      <c r="H34" s="99"/>
      <c r="I34" s="135"/>
      <c r="J34" s="135"/>
      <c r="K34" s="135"/>
      <c r="L34" s="180">
        <v>0</v>
      </c>
      <c r="M34" s="180">
        <f t="shared" si="4"/>
        <v>0</v>
      </c>
      <c r="N34" s="191">
        <f t="shared" si="5"/>
        <v>0</v>
      </c>
    </row>
    <row r="35" spans="1:14" s="2" customFormat="1" ht="15" customHeight="1" x14ac:dyDescent="0.2">
      <c r="A35" s="98"/>
      <c r="B35" s="99"/>
      <c r="C35" s="98"/>
      <c r="D35" s="99"/>
      <c r="E35" s="99"/>
      <c r="F35" s="99"/>
      <c r="G35" s="215"/>
      <c r="H35" s="99"/>
      <c r="I35" s="135"/>
      <c r="J35" s="135"/>
      <c r="K35" s="135"/>
      <c r="L35" s="180">
        <v>0</v>
      </c>
      <c r="M35" s="180">
        <f t="shared" si="4"/>
        <v>0</v>
      </c>
      <c r="N35" s="191">
        <f t="shared" si="5"/>
        <v>0</v>
      </c>
    </row>
    <row r="36" spans="1:14" s="2" customFormat="1" ht="15" customHeight="1" x14ac:dyDescent="0.2">
      <c r="A36" s="98"/>
      <c r="B36" s="99"/>
      <c r="C36" s="98"/>
      <c r="D36" s="99"/>
      <c r="E36" s="99"/>
      <c r="F36" s="99"/>
      <c r="G36" s="215"/>
      <c r="H36" s="99"/>
      <c r="I36" s="135"/>
      <c r="J36" s="135"/>
      <c r="K36" s="135"/>
      <c r="L36" s="180">
        <v>0</v>
      </c>
      <c r="M36" s="180">
        <f t="shared" si="4"/>
        <v>0</v>
      </c>
      <c r="N36" s="191">
        <f t="shared" si="5"/>
        <v>0</v>
      </c>
    </row>
    <row r="37" spans="1:14" s="2" customFormat="1" ht="15" customHeight="1" x14ac:dyDescent="0.2">
      <c r="A37" s="98"/>
      <c r="B37" s="99"/>
      <c r="C37" s="98"/>
      <c r="D37" s="99"/>
      <c r="E37" s="99"/>
      <c r="F37" s="99"/>
      <c r="G37" s="215"/>
      <c r="H37" s="99"/>
      <c r="I37" s="135"/>
      <c r="J37" s="135"/>
      <c r="K37" s="135"/>
      <c r="L37" s="180">
        <v>0</v>
      </c>
      <c r="M37" s="180">
        <f t="shared" si="4"/>
        <v>0</v>
      </c>
      <c r="N37" s="191">
        <f t="shared" si="5"/>
        <v>0</v>
      </c>
    </row>
    <row r="38" spans="1:14" s="2" customFormat="1" ht="15" customHeight="1" x14ac:dyDescent="0.2">
      <c r="A38" s="98"/>
      <c r="B38" s="99"/>
      <c r="C38" s="98"/>
      <c r="D38" s="99"/>
      <c r="E38" s="99"/>
      <c r="F38" s="99"/>
      <c r="G38" s="215"/>
      <c r="H38" s="99"/>
      <c r="I38" s="135"/>
      <c r="J38" s="135"/>
      <c r="K38" s="135"/>
      <c r="L38" s="180">
        <v>0</v>
      </c>
      <c r="M38" s="180">
        <f t="shared" si="4"/>
        <v>0</v>
      </c>
      <c r="N38" s="191">
        <f t="shared" si="5"/>
        <v>0</v>
      </c>
    </row>
    <row r="39" spans="1:14" s="2" customFormat="1" ht="15" customHeight="1" x14ac:dyDescent="0.2">
      <c r="A39" s="98"/>
      <c r="B39" s="99"/>
      <c r="C39" s="98"/>
      <c r="D39" s="99"/>
      <c r="E39" s="99"/>
      <c r="F39" s="99"/>
      <c r="G39" s="215"/>
      <c r="H39" s="99"/>
      <c r="I39" s="135"/>
      <c r="J39" s="135"/>
      <c r="K39" s="135"/>
      <c r="L39" s="180">
        <v>0</v>
      </c>
      <c r="M39" s="180">
        <f t="shared" si="4"/>
        <v>0</v>
      </c>
      <c r="N39" s="191">
        <f t="shared" si="5"/>
        <v>0</v>
      </c>
    </row>
    <row r="40" spans="1:14" s="2" customFormat="1" ht="15" customHeight="1" x14ac:dyDescent="0.2">
      <c r="A40" s="98"/>
      <c r="B40" s="99"/>
      <c r="C40" s="98"/>
      <c r="D40" s="99"/>
      <c r="E40" s="99"/>
      <c r="F40" s="99"/>
      <c r="G40" s="215"/>
      <c r="H40" s="99"/>
      <c r="I40" s="135"/>
      <c r="J40" s="135"/>
      <c r="K40" s="135"/>
      <c r="L40" s="180"/>
      <c r="M40" s="180"/>
      <c r="N40" s="191"/>
    </row>
    <row r="41" spans="1:14" s="2" customFormat="1" ht="15" customHeight="1" x14ac:dyDescent="0.2">
      <c r="A41" s="98"/>
      <c r="B41" s="99"/>
      <c r="C41" s="98"/>
      <c r="D41" s="99"/>
      <c r="E41" s="99"/>
      <c r="F41" s="99"/>
      <c r="G41" s="215"/>
      <c r="H41" s="99"/>
      <c r="I41" s="135"/>
      <c r="J41" s="135"/>
      <c r="K41" s="135"/>
      <c r="L41" s="180"/>
      <c r="M41" s="180"/>
      <c r="N41" s="191"/>
    </row>
    <row r="42" spans="1:14" s="2" customFormat="1" ht="15" customHeight="1" x14ac:dyDescent="0.2">
      <c r="A42" s="98"/>
      <c r="B42" s="99"/>
      <c r="C42" s="98"/>
      <c r="D42" s="99"/>
      <c r="E42" s="99"/>
      <c r="F42" s="99"/>
      <c r="G42" s="215"/>
      <c r="H42" s="99"/>
      <c r="I42" s="135"/>
      <c r="J42" s="135"/>
      <c r="K42" s="135"/>
      <c r="L42" s="180"/>
      <c r="M42" s="180"/>
      <c r="N42" s="191"/>
    </row>
    <row r="43" spans="1:14" s="2" customFormat="1" ht="15" customHeight="1" x14ac:dyDescent="0.2">
      <c r="A43" s="98"/>
      <c r="B43" s="99"/>
      <c r="C43" s="98"/>
      <c r="D43" s="99"/>
      <c r="E43" s="99"/>
      <c r="F43" s="99"/>
      <c r="G43" s="215"/>
      <c r="H43" s="99"/>
      <c r="I43" s="135"/>
      <c r="J43" s="135"/>
      <c r="K43" s="135"/>
      <c r="L43" s="180"/>
      <c r="M43" s="180"/>
      <c r="N43" s="191"/>
    </row>
    <row r="44" spans="1:14" s="2" customFormat="1" ht="15" customHeight="1" x14ac:dyDescent="0.2">
      <c r="A44" s="98"/>
      <c r="B44" s="99"/>
      <c r="C44" s="98"/>
      <c r="D44" s="99"/>
      <c r="E44" s="99"/>
      <c r="F44" s="99"/>
      <c r="G44" s="215"/>
      <c r="H44" s="99"/>
      <c r="I44" s="135"/>
      <c r="J44" s="135"/>
      <c r="K44" s="135"/>
      <c r="L44" s="180"/>
      <c r="M44" s="180"/>
      <c r="N44" s="191"/>
    </row>
    <row r="45" spans="1:14" s="2" customFormat="1" ht="15" customHeight="1" x14ac:dyDescent="0.2">
      <c r="A45" s="98"/>
      <c r="B45" s="99"/>
      <c r="C45" s="98"/>
      <c r="D45" s="99"/>
      <c r="E45" s="99"/>
      <c r="F45" s="99"/>
      <c r="G45" s="215"/>
      <c r="H45" s="99"/>
      <c r="I45" s="135"/>
      <c r="J45" s="135"/>
      <c r="K45" s="135"/>
      <c r="L45" s="180"/>
      <c r="M45" s="180"/>
      <c r="N45" s="191"/>
    </row>
    <row r="46" spans="1:14" s="2" customFormat="1" ht="15" customHeight="1" x14ac:dyDescent="0.2">
      <c r="A46" s="98"/>
      <c r="B46" s="99"/>
      <c r="C46" s="98"/>
      <c r="D46" s="99"/>
      <c r="E46" s="99"/>
      <c r="F46" s="99"/>
      <c r="G46" s="215"/>
      <c r="H46" s="99"/>
      <c r="I46" s="135"/>
      <c r="J46" s="135"/>
      <c r="K46" s="135"/>
      <c r="L46" s="180"/>
      <c r="M46" s="180"/>
      <c r="N46" s="191"/>
    </row>
    <row r="47" spans="1:14" s="2" customFormat="1" ht="15" customHeight="1" x14ac:dyDescent="0.2">
      <c r="A47" s="98"/>
      <c r="B47" s="99"/>
      <c r="C47" s="98"/>
      <c r="D47" s="99"/>
      <c r="E47" s="99"/>
      <c r="F47" s="99"/>
      <c r="G47" s="215"/>
      <c r="H47" s="99"/>
      <c r="I47" s="135"/>
      <c r="J47" s="135"/>
      <c r="K47" s="135"/>
      <c r="L47" s="180"/>
      <c r="M47" s="180"/>
      <c r="N47" s="191"/>
    </row>
    <row r="48" spans="1:14" s="2" customFormat="1" ht="15" customHeight="1" x14ac:dyDescent="0.2">
      <c r="A48" s="98"/>
      <c r="B48" s="99"/>
      <c r="C48" s="98"/>
      <c r="D48" s="99"/>
      <c r="E48" s="99"/>
      <c r="F48" s="99"/>
      <c r="G48" s="215"/>
      <c r="H48" s="99"/>
      <c r="I48" s="135"/>
      <c r="J48" s="135"/>
      <c r="K48" s="135"/>
      <c r="L48" s="180"/>
      <c r="M48" s="180"/>
      <c r="N48" s="191"/>
    </row>
    <row r="49" spans="1:14" s="2" customFormat="1" ht="15" customHeight="1" x14ac:dyDescent="0.2">
      <c r="A49" s="98"/>
      <c r="B49" s="99"/>
      <c r="C49" s="98"/>
      <c r="D49" s="99"/>
      <c r="E49" s="99"/>
      <c r="F49" s="99"/>
      <c r="G49" s="215"/>
      <c r="H49" s="99"/>
      <c r="I49" s="135"/>
      <c r="J49" s="135"/>
      <c r="K49" s="135"/>
      <c r="L49" s="180"/>
      <c r="M49" s="180"/>
      <c r="N49" s="191"/>
    </row>
    <row r="50" spans="1:14" s="2" customFormat="1" ht="15" customHeight="1" x14ac:dyDescent="0.2">
      <c r="A50" s="98"/>
      <c r="B50" s="99"/>
      <c r="C50" s="98"/>
      <c r="D50" s="99"/>
      <c r="E50" s="99"/>
      <c r="F50" s="99"/>
      <c r="G50" s="215"/>
      <c r="H50" s="99"/>
      <c r="I50" s="135"/>
      <c r="J50" s="135"/>
      <c r="K50" s="135"/>
      <c r="L50" s="180"/>
      <c r="M50" s="180"/>
      <c r="N50" s="191"/>
    </row>
    <row r="51" spans="1:14" s="2" customFormat="1" ht="15" customHeight="1" x14ac:dyDescent="0.2">
      <c r="A51" s="98"/>
      <c r="B51" s="99"/>
      <c r="C51" s="98"/>
      <c r="D51" s="99"/>
      <c r="E51" s="99"/>
      <c r="F51" s="99"/>
      <c r="G51" s="215"/>
      <c r="H51" s="99"/>
      <c r="I51" s="135"/>
      <c r="J51" s="135"/>
      <c r="K51" s="135"/>
      <c r="L51" s="180"/>
      <c r="M51" s="180"/>
      <c r="N51" s="191"/>
    </row>
    <row r="52" spans="1:14" s="2" customFormat="1" ht="15" customHeight="1" x14ac:dyDescent="0.2">
      <c r="A52" s="98"/>
      <c r="B52" s="99"/>
      <c r="C52" s="98"/>
      <c r="D52" s="99"/>
      <c r="E52" s="99"/>
      <c r="F52" s="99"/>
      <c r="G52" s="215"/>
      <c r="H52" s="99"/>
      <c r="I52" s="135"/>
      <c r="J52" s="135"/>
      <c r="K52" s="135"/>
      <c r="L52" s="180"/>
      <c r="M52" s="180"/>
      <c r="N52" s="191"/>
    </row>
    <row r="53" spans="1:14" s="2" customFormat="1" ht="15" customHeight="1" x14ac:dyDescent="0.2">
      <c r="A53" s="98"/>
      <c r="B53" s="99"/>
      <c r="C53" s="98"/>
      <c r="D53" s="99"/>
      <c r="E53" s="99"/>
      <c r="F53" s="99"/>
      <c r="G53" s="215"/>
      <c r="H53" s="99"/>
      <c r="I53" s="135"/>
      <c r="J53" s="135"/>
      <c r="K53" s="135"/>
      <c r="L53" s="180"/>
      <c r="M53" s="180"/>
      <c r="N53" s="191"/>
    </row>
    <row r="54" spans="1:14" s="2" customFormat="1" ht="15" customHeight="1" x14ac:dyDescent="0.2">
      <c r="A54" s="98"/>
      <c r="B54" s="99"/>
      <c r="C54" s="98"/>
      <c r="D54" s="99"/>
      <c r="E54" s="99"/>
      <c r="F54" s="99"/>
      <c r="G54" s="215"/>
      <c r="H54" s="99"/>
      <c r="I54" s="135"/>
      <c r="J54" s="135"/>
      <c r="K54" s="135"/>
      <c r="L54" s="180"/>
      <c r="M54" s="180"/>
      <c r="N54" s="191"/>
    </row>
    <row r="55" spans="1:14" s="2" customFormat="1" ht="15" customHeight="1" x14ac:dyDescent="0.2">
      <c r="A55" s="98"/>
      <c r="B55" s="99"/>
      <c r="C55" s="98"/>
      <c r="D55" s="99"/>
      <c r="E55" s="99"/>
      <c r="F55" s="99"/>
      <c r="G55" s="215"/>
      <c r="H55" s="99"/>
      <c r="I55" s="135"/>
      <c r="J55" s="135"/>
      <c r="K55" s="135"/>
      <c r="L55" s="180"/>
      <c r="M55" s="180"/>
      <c r="N55" s="191"/>
    </row>
    <row r="56" spans="1:14" s="2" customFormat="1" ht="15" customHeight="1" x14ac:dyDescent="0.2">
      <c r="A56" s="98"/>
      <c r="B56" s="99"/>
      <c r="C56" s="98"/>
      <c r="D56" s="99"/>
      <c r="E56" s="99"/>
      <c r="F56" s="99"/>
      <c r="G56" s="215"/>
      <c r="H56" s="99"/>
      <c r="I56" s="135"/>
      <c r="J56" s="135"/>
      <c r="K56" s="135"/>
      <c r="L56" s="180"/>
      <c r="M56" s="180"/>
      <c r="N56" s="191"/>
    </row>
    <row r="57" spans="1:14" s="2" customFormat="1" ht="15" customHeight="1" x14ac:dyDescent="0.2">
      <c r="A57" s="98"/>
      <c r="B57" s="99"/>
      <c r="C57" s="98"/>
      <c r="D57" s="99"/>
      <c r="E57" s="99"/>
      <c r="F57" s="99"/>
      <c r="G57" s="215"/>
      <c r="H57" s="99"/>
      <c r="I57" s="135"/>
      <c r="J57" s="135"/>
      <c r="K57" s="135"/>
      <c r="L57" s="180"/>
      <c r="M57" s="180"/>
      <c r="N57" s="191"/>
    </row>
    <row r="58" spans="1:14" s="2" customFormat="1" ht="15" customHeight="1" x14ac:dyDescent="0.2">
      <c r="A58" s="98"/>
      <c r="B58" s="99"/>
      <c r="C58" s="98"/>
      <c r="D58" s="99"/>
      <c r="E58" s="99"/>
      <c r="F58" s="99"/>
      <c r="G58" s="215"/>
      <c r="H58" s="99"/>
      <c r="I58" s="135"/>
      <c r="J58" s="135"/>
      <c r="K58" s="135"/>
      <c r="L58" s="180"/>
      <c r="M58" s="180"/>
      <c r="N58" s="191"/>
    </row>
    <row r="59" spans="1:14" s="2" customFormat="1" ht="15" customHeight="1" x14ac:dyDescent="0.2">
      <c r="A59" s="98"/>
      <c r="B59" s="99"/>
      <c r="C59" s="98"/>
      <c r="D59" s="99"/>
      <c r="E59" s="99"/>
      <c r="F59" s="99"/>
      <c r="G59" s="215"/>
      <c r="H59" s="99"/>
      <c r="I59" s="135"/>
      <c r="J59" s="135"/>
      <c r="K59" s="135"/>
      <c r="L59" s="180"/>
      <c r="M59" s="180"/>
      <c r="N59" s="191"/>
    </row>
    <row r="60" spans="1:14" s="2" customFormat="1" ht="15" customHeight="1" x14ac:dyDescent="0.2">
      <c r="A60" s="98"/>
      <c r="B60" s="99"/>
      <c r="C60" s="98"/>
      <c r="D60" s="99"/>
      <c r="E60" s="99"/>
      <c r="F60" s="99"/>
      <c r="G60" s="215"/>
      <c r="H60" s="99"/>
      <c r="I60" s="135"/>
      <c r="J60" s="135"/>
      <c r="K60" s="135"/>
      <c r="L60" s="180"/>
      <c r="M60" s="180"/>
      <c r="N60" s="191"/>
    </row>
    <row r="61" spans="1:14" s="2" customFormat="1" ht="15" customHeight="1" x14ac:dyDescent="0.2">
      <c r="A61" s="98"/>
      <c r="B61" s="99"/>
      <c r="C61" s="98"/>
      <c r="D61" s="99"/>
      <c r="E61" s="99"/>
      <c r="F61" s="99"/>
      <c r="G61" s="215"/>
      <c r="H61" s="99"/>
      <c r="I61" s="135"/>
      <c r="J61" s="135"/>
      <c r="K61" s="135"/>
      <c r="L61" s="180"/>
      <c r="M61" s="180"/>
      <c r="N61" s="191"/>
    </row>
    <row r="62" spans="1:14" s="2" customFormat="1" ht="15" customHeight="1" x14ac:dyDescent="0.2">
      <c r="A62" s="98"/>
      <c r="B62" s="99"/>
      <c r="C62" s="98"/>
      <c r="D62" s="99"/>
      <c r="E62" s="99"/>
      <c r="F62" s="99"/>
      <c r="G62" s="215"/>
      <c r="H62" s="99"/>
      <c r="I62" s="135"/>
      <c r="J62" s="135"/>
      <c r="K62" s="135"/>
      <c r="L62" s="180"/>
      <c r="M62" s="180"/>
      <c r="N62" s="191"/>
    </row>
    <row r="63" spans="1:14" s="2" customFormat="1" ht="15" customHeight="1" x14ac:dyDescent="0.2">
      <c r="A63" s="98"/>
      <c r="B63" s="99"/>
      <c r="C63" s="98"/>
      <c r="D63" s="99"/>
      <c r="E63" s="99"/>
      <c r="F63" s="99"/>
      <c r="G63" s="215"/>
      <c r="H63" s="99"/>
      <c r="I63" s="135"/>
      <c r="J63" s="135"/>
      <c r="K63" s="135"/>
      <c r="L63" s="180"/>
      <c r="M63" s="180"/>
      <c r="N63" s="191"/>
    </row>
    <row r="64" spans="1:14" s="2" customFormat="1" ht="15" customHeight="1" x14ac:dyDescent="0.2">
      <c r="A64" s="98"/>
      <c r="B64" s="99"/>
      <c r="C64" s="98"/>
      <c r="D64" s="99"/>
      <c r="E64" s="99"/>
      <c r="F64" s="99"/>
      <c r="G64" s="215"/>
      <c r="H64" s="99"/>
      <c r="I64" s="135"/>
      <c r="J64" s="135"/>
      <c r="K64" s="135"/>
      <c r="L64" s="180"/>
      <c r="M64" s="180"/>
      <c r="N64" s="191"/>
    </row>
    <row r="65" spans="1:14" s="2" customFormat="1" ht="15" customHeight="1" x14ac:dyDescent="0.2">
      <c r="A65" s="98"/>
      <c r="B65" s="99"/>
      <c r="C65" s="98"/>
      <c r="D65" s="99"/>
      <c r="E65" s="99"/>
      <c r="F65" s="99"/>
      <c r="G65" s="215"/>
      <c r="H65" s="99"/>
      <c r="I65" s="135"/>
      <c r="J65" s="135"/>
      <c r="K65" s="135"/>
      <c r="L65" s="180"/>
      <c r="M65" s="180"/>
      <c r="N65" s="191"/>
    </row>
    <row r="66" spans="1:14" s="2" customFormat="1" ht="15" customHeight="1" x14ac:dyDescent="0.2">
      <c r="A66" s="98"/>
      <c r="B66" s="99"/>
      <c r="C66" s="98"/>
      <c r="D66" s="99"/>
      <c r="E66" s="99"/>
      <c r="F66" s="99"/>
      <c r="G66" s="215"/>
      <c r="H66" s="99"/>
      <c r="I66" s="135"/>
      <c r="J66" s="135"/>
      <c r="K66" s="135"/>
      <c r="L66" s="180"/>
      <c r="M66" s="180"/>
      <c r="N66" s="191"/>
    </row>
    <row r="67" spans="1:14" s="2" customFormat="1" ht="15" customHeight="1" x14ac:dyDescent="0.2">
      <c r="A67" s="98"/>
      <c r="B67" s="99"/>
      <c r="C67" s="98"/>
      <c r="D67" s="99"/>
      <c r="E67" s="99"/>
      <c r="F67" s="99"/>
      <c r="G67" s="215"/>
      <c r="H67" s="99"/>
      <c r="I67" s="135"/>
      <c r="J67" s="135"/>
      <c r="K67" s="135"/>
      <c r="L67" s="180"/>
      <c r="M67" s="180"/>
      <c r="N67" s="191"/>
    </row>
    <row r="68" spans="1:14" s="2" customFormat="1" ht="15" customHeight="1" x14ac:dyDescent="0.2">
      <c r="A68" s="98"/>
      <c r="B68" s="99"/>
      <c r="C68" s="98"/>
      <c r="D68" s="99"/>
      <c r="E68" s="99"/>
      <c r="F68" s="99"/>
      <c r="G68" s="215"/>
      <c r="H68" s="99"/>
      <c r="I68" s="135"/>
      <c r="J68" s="135"/>
      <c r="K68" s="135"/>
      <c r="L68" s="180"/>
      <c r="M68" s="180"/>
      <c r="N68" s="191"/>
    </row>
    <row r="69" spans="1:14" s="2" customFormat="1" ht="15" customHeight="1" x14ac:dyDescent="0.2">
      <c r="A69" s="98"/>
      <c r="B69" s="99"/>
      <c r="C69" s="98"/>
      <c r="D69" s="99"/>
      <c r="E69" s="99"/>
      <c r="F69" s="99"/>
      <c r="G69" s="215"/>
      <c r="H69" s="99"/>
      <c r="I69" s="135"/>
      <c r="J69" s="135"/>
      <c r="K69" s="135"/>
      <c r="L69" s="180"/>
      <c r="M69" s="180"/>
      <c r="N69" s="191"/>
    </row>
    <row r="70" spans="1:14" s="2" customFormat="1" ht="15" customHeight="1" x14ac:dyDescent="0.2">
      <c r="A70" s="98"/>
      <c r="B70" s="99"/>
      <c r="C70" s="98"/>
      <c r="D70" s="99"/>
      <c r="E70" s="99"/>
      <c r="F70" s="99"/>
      <c r="G70" s="215"/>
      <c r="H70" s="99"/>
      <c r="I70" s="135"/>
      <c r="J70" s="135"/>
      <c r="K70" s="135"/>
      <c r="L70" s="180"/>
      <c r="M70" s="180"/>
      <c r="N70" s="191"/>
    </row>
    <row r="71" spans="1:14" s="2" customFormat="1" ht="15" customHeight="1" x14ac:dyDescent="0.2">
      <c r="A71" s="98"/>
      <c r="B71" s="99"/>
      <c r="C71" s="98"/>
      <c r="D71" s="99"/>
      <c r="E71" s="99"/>
      <c r="F71" s="99"/>
      <c r="G71" s="215"/>
      <c r="H71" s="99"/>
      <c r="I71" s="135"/>
      <c r="J71" s="135"/>
      <c r="K71" s="135"/>
      <c r="L71" s="180"/>
      <c r="M71" s="180"/>
      <c r="N71" s="191"/>
    </row>
    <row r="72" spans="1:14" s="2" customFormat="1" ht="15" customHeight="1" x14ac:dyDescent="0.2">
      <c r="A72" s="98"/>
      <c r="B72" s="99"/>
      <c r="C72" s="98"/>
      <c r="D72" s="99"/>
      <c r="E72" s="99"/>
      <c r="F72" s="99"/>
      <c r="G72" s="215"/>
      <c r="H72" s="99"/>
      <c r="I72" s="135"/>
      <c r="J72" s="135"/>
      <c r="K72" s="135"/>
      <c r="L72" s="180"/>
      <c r="M72" s="180"/>
      <c r="N72" s="191"/>
    </row>
    <row r="73" spans="1:14" s="2" customFormat="1" ht="15" customHeight="1" x14ac:dyDescent="0.2">
      <c r="A73" s="98"/>
      <c r="B73" s="99"/>
      <c r="C73" s="98"/>
      <c r="D73" s="99"/>
      <c r="E73" s="99"/>
      <c r="F73" s="99"/>
      <c r="G73" s="215"/>
      <c r="H73" s="99"/>
      <c r="I73" s="135"/>
      <c r="J73" s="135"/>
      <c r="K73" s="135"/>
      <c r="L73" s="180"/>
      <c r="M73" s="180"/>
      <c r="N73" s="191"/>
    </row>
    <row r="74" spans="1:14" s="2" customFormat="1" ht="15" customHeight="1" x14ac:dyDescent="0.2">
      <c r="A74" s="98"/>
      <c r="B74" s="99"/>
      <c r="C74" s="98"/>
      <c r="D74" s="99"/>
      <c r="E74" s="99"/>
      <c r="F74" s="99"/>
      <c r="G74" s="215"/>
      <c r="H74" s="99"/>
      <c r="I74" s="135"/>
      <c r="J74" s="135"/>
      <c r="K74" s="135"/>
      <c r="L74" s="180"/>
      <c r="M74" s="180"/>
      <c r="N74" s="191"/>
    </row>
    <row r="75" spans="1:14" s="2" customFormat="1" ht="15" customHeight="1" x14ac:dyDescent="0.2">
      <c r="A75" s="98"/>
      <c r="B75" s="99"/>
      <c r="C75" s="98"/>
      <c r="D75" s="99"/>
      <c r="E75" s="99"/>
      <c r="F75" s="99"/>
      <c r="G75" s="215"/>
      <c r="H75" s="99"/>
      <c r="I75" s="135"/>
      <c r="J75" s="135"/>
      <c r="K75" s="135"/>
      <c r="L75" s="180"/>
      <c r="M75" s="180"/>
      <c r="N75" s="191"/>
    </row>
    <row r="76" spans="1:14" s="2" customFormat="1" ht="15" customHeight="1" x14ac:dyDescent="0.2">
      <c r="A76" s="98"/>
      <c r="B76" s="99"/>
      <c r="C76" s="98"/>
      <c r="D76" s="99"/>
      <c r="E76" s="99"/>
      <c r="F76" s="99"/>
      <c r="G76" s="215"/>
      <c r="H76" s="99"/>
      <c r="I76" s="135"/>
      <c r="J76" s="135"/>
      <c r="K76" s="135"/>
      <c r="L76" s="180"/>
      <c r="M76" s="180"/>
      <c r="N76" s="191"/>
    </row>
    <row r="77" spans="1:14" s="2" customFormat="1" ht="15" customHeight="1" x14ac:dyDescent="0.2">
      <c r="A77" s="98"/>
      <c r="B77" s="99"/>
      <c r="C77" s="98"/>
      <c r="D77" s="99"/>
      <c r="E77" s="99"/>
      <c r="F77" s="99"/>
      <c r="G77" s="215"/>
      <c r="H77" s="99"/>
      <c r="I77" s="135"/>
      <c r="J77" s="135"/>
      <c r="K77" s="135"/>
      <c r="L77" s="180"/>
      <c r="M77" s="180"/>
      <c r="N77" s="191"/>
    </row>
    <row r="78" spans="1:14" s="2" customFormat="1" ht="15" customHeight="1" x14ac:dyDescent="0.2">
      <c r="A78" s="98"/>
      <c r="B78" s="99"/>
      <c r="C78" s="98"/>
      <c r="D78" s="99"/>
      <c r="E78" s="99"/>
      <c r="F78" s="99"/>
      <c r="G78" s="215"/>
      <c r="H78" s="99"/>
      <c r="I78" s="135"/>
      <c r="J78" s="135"/>
      <c r="K78" s="135"/>
      <c r="L78" s="180"/>
      <c r="M78" s="180"/>
      <c r="N78" s="191"/>
    </row>
    <row r="79" spans="1:14" s="2" customFormat="1" ht="15" customHeight="1" x14ac:dyDescent="0.2">
      <c r="A79" s="98"/>
      <c r="B79" s="99"/>
      <c r="C79" s="98"/>
      <c r="D79" s="99"/>
      <c r="E79" s="99"/>
      <c r="F79" s="99"/>
      <c r="G79" s="215"/>
      <c r="H79" s="99"/>
      <c r="I79" s="135"/>
      <c r="J79" s="135"/>
      <c r="K79" s="135"/>
      <c r="L79" s="180"/>
      <c r="M79" s="180"/>
      <c r="N79" s="191"/>
    </row>
    <row r="80" spans="1:14" s="2" customFormat="1" ht="15" customHeight="1" x14ac:dyDescent="0.2">
      <c r="A80" s="98"/>
      <c r="B80" s="99"/>
      <c r="C80" s="98"/>
      <c r="D80" s="99"/>
      <c r="E80" s="99"/>
      <c r="F80" s="99"/>
      <c r="G80" s="215"/>
      <c r="H80" s="99"/>
      <c r="I80" s="135"/>
      <c r="J80" s="135"/>
      <c r="K80" s="135"/>
      <c r="L80" s="180"/>
      <c r="M80" s="180"/>
      <c r="N80" s="191"/>
    </row>
    <row r="81" spans="1:14" s="2" customFormat="1" ht="15" customHeight="1" x14ac:dyDescent="0.2">
      <c r="A81" s="98"/>
      <c r="B81" s="99"/>
      <c r="C81" s="98"/>
      <c r="D81" s="99"/>
      <c r="E81" s="99"/>
      <c r="F81" s="99"/>
      <c r="G81" s="215"/>
      <c r="H81" s="99"/>
      <c r="I81" s="135"/>
      <c r="J81" s="135"/>
      <c r="K81" s="135"/>
      <c r="L81" s="180"/>
      <c r="M81" s="180"/>
      <c r="N81" s="191"/>
    </row>
    <row r="82" spans="1:14" s="2" customFormat="1" ht="15" customHeight="1" x14ac:dyDescent="0.2">
      <c r="A82" s="98"/>
      <c r="B82" s="99"/>
      <c r="C82" s="98"/>
      <c r="D82" s="99"/>
      <c r="E82" s="99"/>
      <c r="F82" s="99"/>
      <c r="G82" s="215"/>
      <c r="H82" s="99"/>
      <c r="I82" s="135"/>
      <c r="J82" s="135"/>
      <c r="K82" s="135"/>
      <c r="L82" s="180"/>
      <c r="M82" s="180"/>
      <c r="N82" s="191"/>
    </row>
    <row r="83" spans="1:14" s="2" customFormat="1" ht="15" customHeight="1" x14ac:dyDescent="0.2">
      <c r="A83" s="98"/>
      <c r="B83" s="99"/>
      <c r="C83" s="98"/>
      <c r="D83" s="99"/>
      <c r="E83" s="99"/>
      <c r="F83" s="99"/>
      <c r="G83" s="215"/>
      <c r="H83" s="99"/>
      <c r="I83" s="135"/>
      <c r="J83" s="135"/>
      <c r="K83" s="135"/>
      <c r="L83" s="180"/>
      <c r="M83" s="180"/>
      <c r="N83" s="191"/>
    </row>
    <row r="84" spans="1:14" s="2" customFormat="1" ht="15" customHeight="1" x14ac:dyDescent="0.2">
      <c r="A84" s="98"/>
      <c r="B84" s="99"/>
      <c r="C84" s="98"/>
      <c r="D84" s="99"/>
      <c r="E84" s="99"/>
      <c r="F84" s="99"/>
      <c r="G84" s="215">
        <v>0</v>
      </c>
      <c r="H84" s="99"/>
      <c r="I84" s="135"/>
      <c r="J84" s="135"/>
      <c r="K84" s="135"/>
      <c r="L84" s="180">
        <f t="shared" ref="L84:L131" si="6">SUM(I84:K84)</f>
        <v>0</v>
      </c>
      <c r="M84" s="180">
        <f t="shared" ref="M84:M131" si="7">ROUND((1+G84+0.0765)*(L84*H84)/2080,2)</f>
        <v>0</v>
      </c>
      <c r="N84" s="191">
        <f t="shared" ref="N84:N131" si="8">ROUND((1+0.0765)*(L84*H84)/2080,2)</f>
        <v>0</v>
      </c>
    </row>
    <row r="85" spans="1:14" s="2" customFormat="1" ht="15" customHeight="1" x14ac:dyDescent="0.2">
      <c r="A85" s="98"/>
      <c r="B85" s="99"/>
      <c r="C85" s="98"/>
      <c r="D85" s="99"/>
      <c r="E85" s="99"/>
      <c r="F85" s="99"/>
      <c r="G85" s="215">
        <v>0</v>
      </c>
      <c r="H85" s="99"/>
      <c r="I85" s="135"/>
      <c r="J85" s="135"/>
      <c r="K85" s="135"/>
      <c r="L85" s="180">
        <f t="shared" si="6"/>
        <v>0</v>
      </c>
      <c r="M85" s="180">
        <f t="shared" si="7"/>
        <v>0</v>
      </c>
      <c r="N85" s="191">
        <f t="shared" si="8"/>
        <v>0</v>
      </c>
    </row>
    <row r="86" spans="1:14" s="2" customFormat="1" ht="15" customHeight="1" x14ac:dyDescent="0.2">
      <c r="A86" s="98"/>
      <c r="B86" s="99"/>
      <c r="C86" s="98"/>
      <c r="D86" s="99"/>
      <c r="E86" s="99"/>
      <c r="F86" s="99"/>
      <c r="G86" s="215">
        <v>0</v>
      </c>
      <c r="H86" s="99"/>
      <c r="I86" s="135"/>
      <c r="J86" s="135"/>
      <c r="K86" s="135"/>
      <c r="L86" s="180">
        <f t="shared" si="6"/>
        <v>0</v>
      </c>
      <c r="M86" s="180">
        <f t="shared" si="7"/>
        <v>0</v>
      </c>
      <c r="N86" s="191">
        <f t="shared" si="8"/>
        <v>0</v>
      </c>
    </row>
    <row r="87" spans="1:14" s="2" customFormat="1" ht="15" customHeight="1" x14ac:dyDescent="0.2">
      <c r="A87" s="98"/>
      <c r="B87" s="99"/>
      <c r="C87" s="98"/>
      <c r="D87" s="99"/>
      <c r="E87" s="99"/>
      <c r="F87" s="99"/>
      <c r="G87" s="215">
        <v>0</v>
      </c>
      <c r="H87" s="99"/>
      <c r="I87" s="135"/>
      <c r="J87" s="135"/>
      <c r="K87" s="135"/>
      <c r="L87" s="180">
        <f t="shared" si="6"/>
        <v>0</v>
      </c>
      <c r="M87" s="180">
        <f t="shared" si="7"/>
        <v>0</v>
      </c>
      <c r="N87" s="191">
        <f t="shared" si="8"/>
        <v>0</v>
      </c>
    </row>
    <row r="88" spans="1:14" s="2" customFormat="1" ht="15" customHeight="1" x14ac:dyDescent="0.2">
      <c r="A88" s="98"/>
      <c r="B88" s="99"/>
      <c r="C88" s="98"/>
      <c r="D88" s="99"/>
      <c r="E88" s="99"/>
      <c r="F88" s="99"/>
      <c r="G88" s="215">
        <v>0</v>
      </c>
      <c r="H88" s="99"/>
      <c r="I88" s="135"/>
      <c r="J88" s="135"/>
      <c r="K88" s="135"/>
      <c r="L88" s="180">
        <f t="shared" si="6"/>
        <v>0</v>
      </c>
      <c r="M88" s="180">
        <f t="shared" si="7"/>
        <v>0</v>
      </c>
      <c r="N88" s="191">
        <f t="shared" si="8"/>
        <v>0</v>
      </c>
    </row>
    <row r="89" spans="1:14" s="2" customFormat="1" ht="15" customHeight="1" x14ac:dyDescent="0.2">
      <c r="A89" s="98"/>
      <c r="B89" s="99"/>
      <c r="C89" s="98"/>
      <c r="D89" s="99"/>
      <c r="E89" s="99"/>
      <c r="F89" s="99"/>
      <c r="G89" s="215">
        <v>0</v>
      </c>
      <c r="H89" s="99"/>
      <c r="I89" s="135"/>
      <c r="J89" s="135"/>
      <c r="K89" s="135"/>
      <c r="L89" s="180">
        <f t="shared" si="6"/>
        <v>0</v>
      </c>
      <c r="M89" s="180">
        <f t="shared" si="7"/>
        <v>0</v>
      </c>
      <c r="N89" s="191">
        <f t="shared" si="8"/>
        <v>0</v>
      </c>
    </row>
    <row r="90" spans="1:14" s="2" customFormat="1" ht="15" customHeight="1" x14ac:dyDescent="0.2">
      <c r="A90" s="98"/>
      <c r="B90" s="99"/>
      <c r="C90" s="98"/>
      <c r="D90" s="99"/>
      <c r="E90" s="99"/>
      <c r="F90" s="99"/>
      <c r="G90" s="215">
        <v>0</v>
      </c>
      <c r="H90" s="99"/>
      <c r="I90" s="135"/>
      <c r="J90" s="135"/>
      <c r="K90" s="135"/>
      <c r="L90" s="180">
        <f t="shared" si="6"/>
        <v>0</v>
      </c>
      <c r="M90" s="180">
        <f t="shared" si="7"/>
        <v>0</v>
      </c>
      <c r="N90" s="191">
        <f t="shared" si="8"/>
        <v>0</v>
      </c>
    </row>
    <row r="91" spans="1:14" s="2" customFormat="1" ht="15" customHeight="1" x14ac:dyDescent="0.2">
      <c r="A91" s="98"/>
      <c r="B91" s="99"/>
      <c r="C91" s="98"/>
      <c r="D91" s="99"/>
      <c r="E91" s="99"/>
      <c r="F91" s="99"/>
      <c r="G91" s="215">
        <v>0</v>
      </c>
      <c r="H91" s="99"/>
      <c r="I91" s="135"/>
      <c r="J91" s="135"/>
      <c r="K91" s="135"/>
      <c r="L91" s="180">
        <f t="shared" si="6"/>
        <v>0</v>
      </c>
      <c r="M91" s="180">
        <f t="shared" si="7"/>
        <v>0</v>
      </c>
      <c r="N91" s="191">
        <f t="shared" si="8"/>
        <v>0</v>
      </c>
    </row>
    <row r="92" spans="1:14" s="2" customFormat="1" ht="15" customHeight="1" x14ac:dyDescent="0.2">
      <c r="A92" s="98"/>
      <c r="B92" s="99"/>
      <c r="C92" s="98"/>
      <c r="D92" s="99"/>
      <c r="E92" s="99"/>
      <c r="F92" s="99"/>
      <c r="G92" s="215">
        <v>0</v>
      </c>
      <c r="H92" s="99"/>
      <c r="I92" s="135"/>
      <c r="J92" s="135"/>
      <c r="K92" s="135"/>
      <c r="L92" s="180">
        <f t="shared" si="6"/>
        <v>0</v>
      </c>
      <c r="M92" s="180">
        <f t="shared" si="7"/>
        <v>0</v>
      </c>
      <c r="N92" s="191">
        <f t="shared" si="8"/>
        <v>0</v>
      </c>
    </row>
    <row r="93" spans="1:14" s="2" customFormat="1" ht="15" customHeight="1" x14ac:dyDescent="0.2">
      <c r="A93" s="98"/>
      <c r="B93" s="99"/>
      <c r="C93" s="98"/>
      <c r="D93" s="99"/>
      <c r="E93" s="99"/>
      <c r="F93" s="99"/>
      <c r="G93" s="215">
        <v>0</v>
      </c>
      <c r="H93" s="99"/>
      <c r="I93" s="135"/>
      <c r="J93" s="135"/>
      <c r="K93" s="135"/>
      <c r="L93" s="180">
        <f t="shared" si="6"/>
        <v>0</v>
      </c>
      <c r="M93" s="180">
        <f t="shared" si="7"/>
        <v>0</v>
      </c>
      <c r="N93" s="191">
        <f t="shared" si="8"/>
        <v>0</v>
      </c>
    </row>
    <row r="94" spans="1:14" s="2" customFormat="1" ht="15" customHeight="1" x14ac:dyDescent="0.2">
      <c r="A94" s="98"/>
      <c r="B94" s="99"/>
      <c r="C94" s="98"/>
      <c r="D94" s="99"/>
      <c r="E94" s="99"/>
      <c r="F94" s="99"/>
      <c r="G94" s="215">
        <v>0</v>
      </c>
      <c r="H94" s="99"/>
      <c r="I94" s="135"/>
      <c r="J94" s="135"/>
      <c r="K94" s="135"/>
      <c r="L94" s="180">
        <f t="shared" si="6"/>
        <v>0</v>
      </c>
      <c r="M94" s="180">
        <f t="shared" si="7"/>
        <v>0</v>
      </c>
      <c r="N94" s="191">
        <f t="shared" si="8"/>
        <v>0</v>
      </c>
    </row>
    <row r="95" spans="1:14" s="2" customFormat="1" ht="15" customHeight="1" x14ac:dyDescent="0.2">
      <c r="A95" s="98"/>
      <c r="B95" s="99"/>
      <c r="C95" s="98"/>
      <c r="D95" s="99"/>
      <c r="E95" s="99"/>
      <c r="F95" s="99"/>
      <c r="G95" s="215">
        <v>0</v>
      </c>
      <c r="H95" s="99"/>
      <c r="I95" s="135"/>
      <c r="J95" s="135"/>
      <c r="K95" s="135"/>
      <c r="L95" s="180">
        <f t="shared" si="6"/>
        <v>0</v>
      </c>
      <c r="M95" s="180">
        <f t="shared" si="7"/>
        <v>0</v>
      </c>
      <c r="N95" s="191">
        <f t="shared" si="8"/>
        <v>0</v>
      </c>
    </row>
    <row r="96" spans="1:14" s="2" customFormat="1" ht="15" customHeight="1" x14ac:dyDescent="0.2">
      <c r="A96" s="98"/>
      <c r="B96" s="99"/>
      <c r="C96" s="98"/>
      <c r="D96" s="99"/>
      <c r="E96" s="99"/>
      <c r="F96" s="99"/>
      <c r="G96" s="215">
        <v>0</v>
      </c>
      <c r="H96" s="99"/>
      <c r="I96" s="135"/>
      <c r="J96" s="135"/>
      <c r="K96" s="135"/>
      <c r="L96" s="180">
        <f t="shared" si="6"/>
        <v>0</v>
      </c>
      <c r="M96" s="180">
        <f t="shared" si="7"/>
        <v>0</v>
      </c>
      <c r="N96" s="191">
        <f t="shared" si="8"/>
        <v>0</v>
      </c>
    </row>
    <row r="97" spans="1:14" s="2" customFormat="1" ht="15" customHeight="1" x14ac:dyDescent="0.2">
      <c r="A97" s="98"/>
      <c r="B97" s="99"/>
      <c r="C97" s="98"/>
      <c r="D97" s="99"/>
      <c r="E97" s="99"/>
      <c r="F97" s="99"/>
      <c r="G97" s="215">
        <v>0</v>
      </c>
      <c r="H97" s="99"/>
      <c r="I97" s="135"/>
      <c r="J97" s="135"/>
      <c r="K97" s="135"/>
      <c r="L97" s="180">
        <f t="shared" si="6"/>
        <v>0</v>
      </c>
      <c r="M97" s="180">
        <f t="shared" si="7"/>
        <v>0</v>
      </c>
      <c r="N97" s="191">
        <f t="shared" si="8"/>
        <v>0</v>
      </c>
    </row>
    <row r="98" spans="1:14" s="2" customFormat="1" ht="15" customHeight="1" x14ac:dyDescent="0.2">
      <c r="A98" s="98"/>
      <c r="B98" s="99"/>
      <c r="C98" s="98"/>
      <c r="D98" s="99"/>
      <c r="E98" s="99"/>
      <c r="F98" s="99"/>
      <c r="G98" s="215">
        <v>0</v>
      </c>
      <c r="H98" s="99"/>
      <c r="I98" s="135"/>
      <c r="J98" s="135"/>
      <c r="K98" s="135"/>
      <c r="L98" s="180">
        <f t="shared" si="6"/>
        <v>0</v>
      </c>
      <c r="M98" s="180">
        <f t="shared" si="7"/>
        <v>0</v>
      </c>
      <c r="N98" s="191">
        <f t="shared" si="8"/>
        <v>0</v>
      </c>
    </row>
    <row r="99" spans="1:14" s="2" customFormat="1" ht="15" customHeight="1" x14ac:dyDescent="0.2">
      <c r="A99" s="98"/>
      <c r="B99" s="99"/>
      <c r="C99" s="98"/>
      <c r="D99" s="99"/>
      <c r="E99" s="99"/>
      <c r="F99" s="99"/>
      <c r="G99" s="215">
        <v>0</v>
      </c>
      <c r="H99" s="99"/>
      <c r="I99" s="135"/>
      <c r="J99" s="135"/>
      <c r="K99" s="135"/>
      <c r="L99" s="180">
        <f t="shared" si="6"/>
        <v>0</v>
      </c>
      <c r="M99" s="180">
        <f t="shared" si="7"/>
        <v>0</v>
      </c>
      <c r="N99" s="191">
        <f t="shared" si="8"/>
        <v>0</v>
      </c>
    </row>
    <row r="100" spans="1:14" s="2" customFormat="1" ht="15" customHeight="1" x14ac:dyDescent="0.2">
      <c r="A100" s="98"/>
      <c r="B100" s="99"/>
      <c r="C100" s="98"/>
      <c r="D100" s="99"/>
      <c r="E100" s="99"/>
      <c r="F100" s="99"/>
      <c r="G100" s="215">
        <v>0</v>
      </c>
      <c r="H100" s="99"/>
      <c r="I100" s="135"/>
      <c r="J100" s="135"/>
      <c r="K100" s="135"/>
      <c r="L100" s="180">
        <f t="shared" si="6"/>
        <v>0</v>
      </c>
      <c r="M100" s="180">
        <f t="shared" si="7"/>
        <v>0</v>
      </c>
      <c r="N100" s="191">
        <f t="shared" si="8"/>
        <v>0</v>
      </c>
    </row>
    <row r="101" spans="1:14" s="2" customFormat="1" ht="15" customHeight="1" x14ac:dyDescent="0.2">
      <c r="A101" s="98"/>
      <c r="B101" s="99"/>
      <c r="C101" s="98"/>
      <c r="D101" s="99"/>
      <c r="E101" s="99"/>
      <c r="F101" s="99"/>
      <c r="G101" s="215">
        <v>0</v>
      </c>
      <c r="H101" s="99"/>
      <c r="I101" s="135"/>
      <c r="J101" s="135"/>
      <c r="K101" s="135"/>
      <c r="L101" s="180">
        <f t="shared" si="6"/>
        <v>0</v>
      </c>
      <c r="M101" s="180">
        <f t="shared" si="7"/>
        <v>0</v>
      </c>
      <c r="N101" s="191">
        <f t="shared" si="8"/>
        <v>0</v>
      </c>
    </row>
    <row r="102" spans="1:14" s="2" customFormat="1" ht="15" customHeight="1" x14ac:dyDescent="0.2">
      <c r="A102" s="98"/>
      <c r="B102" s="99"/>
      <c r="C102" s="98"/>
      <c r="D102" s="99"/>
      <c r="E102" s="99"/>
      <c r="F102" s="99"/>
      <c r="G102" s="215">
        <v>0</v>
      </c>
      <c r="H102" s="99"/>
      <c r="I102" s="135"/>
      <c r="J102" s="135"/>
      <c r="K102" s="135"/>
      <c r="L102" s="180">
        <f t="shared" si="6"/>
        <v>0</v>
      </c>
      <c r="M102" s="180">
        <f t="shared" si="7"/>
        <v>0</v>
      </c>
      <c r="N102" s="191">
        <f t="shared" si="8"/>
        <v>0</v>
      </c>
    </row>
    <row r="103" spans="1:14" s="2" customFormat="1" ht="15" customHeight="1" x14ac:dyDescent="0.2">
      <c r="A103" s="98"/>
      <c r="B103" s="99"/>
      <c r="C103" s="98"/>
      <c r="D103" s="99"/>
      <c r="E103" s="99"/>
      <c r="F103" s="99"/>
      <c r="G103" s="215">
        <v>0</v>
      </c>
      <c r="H103" s="99"/>
      <c r="I103" s="135"/>
      <c r="J103" s="135"/>
      <c r="K103" s="135"/>
      <c r="L103" s="180">
        <f t="shared" si="6"/>
        <v>0</v>
      </c>
      <c r="M103" s="180">
        <f t="shared" si="7"/>
        <v>0</v>
      </c>
      <c r="N103" s="191">
        <f t="shared" si="8"/>
        <v>0</v>
      </c>
    </row>
    <row r="104" spans="1:14" s="2" customFormat="1" ht="15" customHeight="1" x14ac:dyDescent="0.2">
      <c r="A104" s="98"/>
      <c r="B104" s="99"/>
      <c r="C104" s="98"/>
      <c r="D104" s="99"/>
      <c r="E104" s="99"/>
      <c r="F104" s="99"/>
      <c r="G104" s="215">
        <v>0</v>
      </c>
      <c r="H104" s="99"/>
      <c r="I104" s="135"/>
      <c r="J104" s="135"/>
      <c r="K104" s="135"/>
      <c r="L104" s="180">
        <f t="shared" si="6"/>
        <v>0</v>
      </c>
      <c r="M104" s="180">
        <f t="shared" si="7"/>
        <v>0</v>
      </c>
      <c r="N104" s="191">
        <f t="shared" si="8"/>
        <v>0</v>
      </c>
    </row>
    <row r="105" spans="1:14" s="2" customFormat="1" ht="15" customHeight="1" x14ac:dyDescent="0.2">
      <c r="A105" s="98"/>
      <c r="B105" s="99"/>
      <c r="C105" s="98"/>
      <c r="D105" s="99"/>
      <c r="E105" s="99"/>
      <c r="F105" s="99"/>
      <c r="G105" s="215">
        <v>0</v>
      </c>
      <c r="H105" s="99"/>
      <c r="I105" s="135"/>
      <c r="J105" s="135"/>
      <c r="K105" s="135"/>
      <c r="L105" s="180">
        <f t="shared" si="6"/>
        <v>0</v>
      </c>
      <c r="M105" s="180">
        <f t="shared" si="7"/>
        <v>0</v>
      </c>
      <c r="N105" s="191">
        <f t="shared" si="8"/>
        <v>0</v>
      </c>
    </row>
    <row r="106" spans="1:14" s="2" customFormat="1" ht="15" customHeight="1" x14ac:dyDescent="0.2">
      <c r="A106" s="98"/>
      <c r="B106" s="99"/>
      <c r="C106" s="98"/>
      <c r="D106" s="99"/>
      <c r="E106" s="99"/>
      <c r="F106" s="99"/>
      <c r="G106" s="215">
        <v>0</v>
      </c>
      <c r="H106" s="99"/>
      <c r="I106" s="135"/>
      <c r="J106" s="135"/>
      <c r="K106" s="135"/>
      <c r="L106" s="180">
        <f t="shared" si="6"/>
        <v>0</v>
      </c>
      <c r="M106" s="180">
        <f t="shared" si="7"/>
        <v>0</v>
      </c>
      <c r="N106" s="191">
        <f t="shared" si="8"/>
        <v>0</v>
      </c>
    </row>
    <row r="107" spans="1:14" s="2" customFormat="1" ht="15" customHeight="1" x14ac:dyDescent="0.2">
      <c r="A107" s="98"/>
      <c r="B107" s="99"/>
      <c r="C107" s="98"/>
      <c r="D107" s="99"/>
      <c r="E107" s="99"/>
      <c r="F107" s="99"/>
      <c r="G107" s="215">
        <v>0</v>
      </c>
      <c r="H107" s="99"/>
      <c r="I107" s="135"/>
      <c r="J107" s="135"/>
      <c r="K107" s="135"/>
      <c r="L107" s="180">
        <f t="shared" si="6"/>
        <v>0</v>
      </c>
      <c r="M107" s="180">
        <f t="shared" si="7"/>
        <v>0</v>
      </c>
      <c r="N107" s="191">
        <f t="shared" si="8"/>
        <v>0</v>
      </c>
    </row>
    <row r="108" spans="1:14" s="2" customFormat="1" ht="15" customHeight="1" x14ac:dyDescent="0.2">
      <c r="A108" s="98"/>
      <c r="B108" s="99"/>
      <c r="C108" s="98"/>
      <c r="D108" s="99"/>
      <c r="E108" s="99"/>
      <c r="F108" s="99"/>
      <c r="G108" s="215">
        <v>0</v>
      </c>
      <c r="H108" s="99"/>
      <c r="I108" s="135"/>
      <c r="J108" s="135"/>
      <c r="K108" s="135"/>
      <c r="L108" s="180">
        <f t="shared" si="6"/>
        <v>0</v>
      </c>
      <c r="M108" s="180">
        <f t="shared" si="7"/>
        <v>0</v>
      </c>
      <c r="N108" s="191">
        <f t="shared" si="8"/>
        <v>0</v>
      </c>
    </row>
    <row r="109" spans="1:14" s="2" customFormat="1" ht="15" customHeight="1" x14ac:dyDescent="0.2">
      <c r="A109" s="98"/>
      <c r="B109" s="99"/>
      <c r="C109" s="98"/>
      <c r="D109" s="99"/>
      <c r="E109" s="99"/>
      <c r="F109" s="99"/>
      <c r="G109" s="215">
        <v>0</v>
      </c>
      <c r="H109" s="99"/>
      <c r="I109" s="135"/>
      <c r="J109" s="135"/>
      <c r="K109" s="135"/>
      <c r="L109" s="180">
        <f t="shared" si="6"/>
        <v>0</v>
      </c>
      <c r="M109" s="180">
        <f t="shared" si="7"/>
        <v>0</v>
      </c>
      <c r="N109" s="191">
        <f t="shared" si="8"/>
        <v>0</v>
      </c>
    </row>
    <row r="110" spans="1:14" s="2" customFormat="1" ht="15" customHeight="1" x14ac:dyDescent="0.2">
      <c r="A110" s="98"/>
      <c r="B110" s="99"/>
      <c r="C110" s="98"/>
      <c r="D110" s="99"/>
      <c r="E110" s="99"/>
      <c r="F110" s="99"/>
      <c r="G110" s="215">
        <v>0</v>
      </c>
      <c r="H110" s="99"/>
      <c r="I110" s="135"/>
      <c r="J110" s="135"/>
      <c r="K110" s="135"/>
      <c r="L110" s="180">
        <f t="shared" si="6"/>
        <v>0</v>
      </c>
      <c r="M110" s="180">
        <f t="shared" si="7"/>
        <v>0</v>
      </c>
      <c r="N110" s="191">
        <f t="shared" si="8"/>
        <v>0</v>
      </c>
    </row>
    <row r="111" spans="1:14" s="2" customFormat="1" ht="15" customHeight="1" x14ac:dyDescent="0.2">
      <c r="A111" s="98"/>
      <c r="B111" s="99"/>
      <c r="C111" s="98"/>
      <c r="D111" s="99"/>
      <c r="E111" s="99"/>
      <c r="F111" s="99"/>
      <c r="G111" s="215">
        <v>0</v>
      </c>
      <c r="H111" s="99"/>
      <c r="I111" s="135"/>
      <c r="J111" s="135"/>
      <c r="K111" s="135"/>
      <c r="L111" s="180">
        <f t="shared" si="6"/>
        <v>0</v>
      </c>
      <c r="M111" s="180">
        <f t="shared" si="7"/>
        <v>0</v>
      </c>
      <c r="N111" s="191">
        <f t="shared" si="8"/>
        <v>0</v>
      </c>
    </row>
    <row r="112" spans="1:14" s="2" customFormat="1" ht="15" customHeight="1" x14ac:dyDescent="0.2">
      <c r="A112" s="98"/>
      <c r="B112" s="99"/>
      <c r="C112" s="98"/>
      <c r="D112" s="99"/>
      <c r="E112" s="99"/>
      <c r="F112" s="99"/>
      <c r="G112" s="215">
        <v>0</v>
      </c>
      <c r="H112" s="99"/>
      <c r="I112" s="135"/>
      <c r="J112" s="135"/>
      <c r="K112" s="135"/>
      <c r="L112" s="180">
        <f t="shared" si="6"/>
        <v>0</v>
      </c>
      <c r="M112" s="180">
        <f t="shared" si="7"/>
        <v>0</v>
      </c>
      <c r="N112" s="191">
        <f t="shared" si="8"/>
        <v>0</v>
      </c>
    </row>
    <row r="113" spans="1:14" s="2" customFormat="1" ht="15" customHeight="1" x14ac:dyDescent="0.2">
      <c r="A113" s="98"/>
      <c r="B113" s="99"/>
      <c r="C113" s="98"/>
      <c r="D113" s="99"/>
      <c r="E113" s="99"/>
      <c r="F113" s="99"/>
      <c r="G113" s="215">
        <v>0</v>
      </c>
      <c r="H113" s="99"/>
      <c r="I113" s="135"/>
      <c r="J113" s="135"/>
      <c r="K113" s="135"/>
      <c r="L113" s="180">
        <f t="shared" si="6"/>
        <v>0</v>
      </c>
      <c r="M113" s="180">
        <f t="shared" si="7"/>
        <v>0</v>
      </c>
      <c r="N113" s="191">
        <f t="shared" si="8"/>
        <v>0</v>
      </c>
    </row>
    <row r="114" spans="1:14" s="2" customFormat="1" ht="15" customHeight="1" x14ac:dyDescent="0.2">
      <c r="A114" s="98"/>
      <c r="B114" s="99"/>
      <c r="C114" s="98"/>
      <c r="D114" s="99"/>
      <c r="E114" s="99"/>
      <c r="F114" s="99"/>
      <c r="G114" s="215">
        <v>0</v>
      </c>
      <c r="H114" s="99"/>
      <c r="I114" s="135"/>
      <c r="J114" s="135"/>
      <c r="K114" s="135"/>
      <c r="L114" s="180">
        <f t="shared" si="6"/>
        <v>0</v>
      </c>
      <c r="M114" s="180">
        <f t="shared" si="7"/>
        <v>0</v>
      </c>
      <c r="N114" s="191">
        <f t="shared" si="8"/>
        <v>0</v>
      </c>
    </row>
    <row r="115" spans="1:14" s="2" customFormat="1" ht="15" customHeight="1" x14ac:dyDescent="0.2">
      <c r="A115" s="98"/>
      <c r="B115" s="99"/>
      <c r="C115" s="98"/>
      <c r="D115" s="99"/>
      <c r="E115" s="99"/>
      <c r="F115" s="99"/>
      <c r="G115" s="215">
        <v>0</v>
      </c>
      <c r="H115" s="99"/>
      <c r="I115" s="135"/>
      <c r="J115" s="135"/>
      <c r="K115" s="135"/>
      <c r="L115" s="180">
        <f t="shared" si="6"/>
        <v>0</v>
      </c>
      <c r="M115" s="180">
        <f t="shared" si="7"/>
        <v>0</v>
      </c>
      <c r="N115" s="191">
        <f t="shared" si="8"/>
        <v>0</v>
      </c>
    </row>
    <row r="116" spans="1:14" s="2" customFormat="1" ht="15" customHeight="1" x14ac:dyDescent="0.2">
      <c r="A116" s="98"/>
      <c r="B116" s="99"/>
      <c r="C116" s="98"/>
      <c r="D116" s="99"/>
      <c r="E116" s="99"/>
      <c r="F116" s="99"/>
      <c r="G116" s="215">
        <v>0</v>
      </c>
      <c r="H116" s="99"/>
      <c r="I116" s="135"/>
      <c r="J116" s="135"/>
      <c r="K116" s="135"/>
      <c r="L116" s="180">
        <f t="shared" si="6"/>
        <v>0</v>
      </c>
      <c r="M116" s="180">
        <f t="shared" si="7"/>
        <v>0</v>
      </c>
      <c r="N116" s="191">
        <f t="shared" si="8"/>
        <v>0</v>
      </c>
    </row>
    <row r="117" spans="1:14" s="2" customFormat="1" ht="15" customHeight="1" x14ac:dyDescent="0.2">
      <c r="A117" s="98"/>
      <c r="B117" s="99"/>
      <c r="C117" s="98"/>
      <c r="D117" s="99"/>
      <c r="E117" s="99"/>
      <c r="F117" s="99"/>
      <c r="G117" s="215">
        <v>0</v>
      </c>
      <c r="H117" s="99"/>
      <c r="I117" s="135"/>
      <c r="J117" s="135"/>
      <c r="K117" s="135"/>
      <c r="L117" s="180">
        <f t="shared" si="6"/>
        <v>0</v>
      </c>
      <c r="M117" s="180">
        <f t="shared" si="7"/>
        <v>0</v>
      </c>
      <c r="N117" s="191">
        <f t="shared" si="8"/>
        <v>0</v>
      </c>
    </row>
    <row r="118" spans="1:14" s="2" customFormat="1" ht="15" customHeight="1" x14ac:dyDescent="0.2">
      <c r="A118" s="98"/>
      <c r="B118" s="99"/>
      <c r="C118" s="98"/>
      <c r="D118" s="99"/>
      <c r="E118" s="99"/>
      <c r="F118" s="99"/>
      <c r="G118" s="215">
        <v>0</v>
      </c>
      <c r="H118" s="99"/>
      <c r="I118" s="135"/>
      <c r="J118" s="135"/>
      <c r="K118" s="135"/>
      <c r="L118" s="180">
        <f t="shared" si="6"/>
        <v>0</v>
      </c>
      <c r="M118" s="180">
        <f t="shared" si="7"/>
        <v>0</v>
      </c>
      <c r="N118" s="191">
        <f t="shared" si="8"/>
        <v>0</v>
      </c>
    </row>
    <row r="119" spans="1:14" s="2" customFormat="1" ht="15" customHeight="1" x14ac:dyDescent="0.2">
      <c r="A119" s="98"/>
      <c r="B119" s="99"/>
      <c r="C119" s="98"/>
      <c r="D119" s="99"/>
      <c r="E119" s="99"/>
      <c r="F119" s="99"/>
      <c r="G119" s="215">
        <v>0</v>
      </c>
      <c r="H119" s="99"/>
      <c r="I119" s="135"/>
      <c r="J119" s="135"/>
      <c r="K119" s="135"/>
      <c r="L119" s="180">
        <f t="shared" si="6"/>
        <v>0</v>
      </c>
      <c r="M119" s="180">
        <f t="shared" si="7"/>
        <v>0</v>
      </c>
      <c r="N119" s="191">
        <f t="shared" si="8"/>
        <v>0</v>
      </c>
    </row>
    <row r="120" spans="1:14" s="2" customFormat="1" ht="15" customHeight="1" x14ac:dyDescent="0.2">
      <c r="A120" s="98"/>
      <c r="B120" s="99"/>
      <c r="C120" s="98"/>
      <c r="D120" s="99"/>
      <c r="E120" s="99"/>
      <c r="F120" s="99"/>
      <c r="G120" s="215">
        <v>0</v>
      </c>
      <c r="H120" s="99"/>
      <c r="I120" s="135"/>
      <c r="J120" s="135"/>
      <c r="K120" s="135"/>
      <c r="L120" s="180">
        <f t="shared" si="6"/>
        <v>0</v>
      </c>
      <c r="M120" s="180">
        <f t="shared" si="7"/>
        <v>0</v>
      </c>
      <c r="N120" s="191">
        <f t="shared" si="8"/>
        <v>0</v>
      </c>
    </row>
    <row r="121" spans="1:14" s="2" customFormat="1" ht="15" customHeight="1" x14ac:dyDescent="0.2">
      <c r="A121" s="98"/>
      <c r="B121" s="99"/>
      <c r="C121" s="98"/>
      <c r="D121" s="99"/>
      <c r="E121" s="99"/>
      <c r="F121" s="99"/>
      <c r="G121" s="215">
        <v>0</v>
      </c>
      <c r="H121" s="99"/>
      <c r="I121" s="135"/>
      <c r="J121" s="135"/>
      <c r="K121" s="135"/>
      <c r="L121" s="180">
        <f t="shared" si="6"/>
        <v>0</v>
      </c>
      <c r="M121" s="180">
        <f t="shared" si="7"/>
        <v>0</v>
      </c>
      <c r="N121" s="191">
        <f t="shared" si="8"/>
        <v>0</v>
      </c>
    </row>
    <row r="122" spans="1:14" s="2" customFormat="1" ht="15" customHeight="1" x14ac:dyDescent="0.2">
      <c r="A122" s="98"/>
      <c r="B122" s="99"/>
      <c r="C122" s="98"/>
      <c r="D122" s="99"/>
      <c r="E122" s="99"/>
      <c r="F122" s="99"/>
      <c r="G122" s="215">
        <v>0</v>
      </c>
      <c r="H122" s="99"/>
      <c r="I122" s="135"/>
      <c r="J122" s="135"/>
      <c r="K122" s="135"/>
      <c r="L122" s="180">
        <f t="shared" si="6"/>
        <v>0</v>
      </c>
      <c r="M122" s="180">
        <f t="shared" si="7"/>
        <v>0</v>
      </c>
      <c r="N122" s="191">
        <f t="shared" si="8"/>
        <v>0</v>
      </c>
    </row>
    <row r="123" spans="1:14" s="2" customFormat="1" ht="15" customHeight="1" x14ac:dyDescent="0.2">
      <c r="A123" s="98"/>
      <c r="B123" s="99"/>
      <c r="C123" s="98"/>
      <c r="D123" s="99"/>
      <c r="E123" s="99"/>
      <c r="F123" s="99"/>
      <c r="G123" s="215">
        <v>0</v>
      </c>
      <c r="H123" s="99"/>
      <c r="I123" s="135"/>
      <c r="J123" s="135"/>
      <c r="K123" s="135"/>
      <c r="L123" s="180">
        <f t="shared" si="6"/>
        <v>0</v>
      </c>
      <c r="M123" s="180">
        <f t="shared" si="7"/>
        <v>0</v>
      </c>
      <c r="N123" s="191">
        <f t="shared" si="8"/>
        <v>0</v>
      </c>
    </row>
    <row r="124" spans="1:14" s="2" customFormat="1" ht="15" customHeight="1" x14ac:dyDescent="0.2">
      <c r="A124" s="98"/>
      <c r="B124" s="99"/>
      <c r="C124" s="98"/>
      <c r="D124" s="99"/>
      <c r="E124" s="99"/>
      <c r="F124" s="99"/>
      <c r="G124" s="215">
        <v>0</v>
      </c>
      <c r="H124" s="99"/>
      <c r="I124" s="135"/>
      <c r="J124" s="135"/>
      <c r="K124" s="135"/>
      <c r="L124" s="180">
        <f t="shared" si="6"/>
        <v>0</v>
      </c>
      <c r="M124" s="180">
        <f t="shared" si="7"/>
        <v>0</v>
      </c>
      <c r="N124" s="191">
        <f t="shared" si="8"/>
        <v>0</v>
      </c>
    </row>
    <row r="125" spans="1:14" s="2" customFormat="1" ht="15" customHeight="1" x14ac:dyDescent="0.2">
      <c r="A125" s="98"/>
      <c r="B125" s="99"/>
      <c r="C125" s="98"/>
      <c r="D125" s="99"/>
      <c r="E125" s="99"/>
      <c r="F125" s="99"/>
      <c r="G125" s="215">
        <v>0</v>
      </c>
      <c r="H125" s="99"/>
      <c r="I125" s="135"/>
      <c r="J125" s="135"/>
      <c r="K125" s="135"/>
      <c r="L125" s="180">
        <f t="shared" si="6"/>
        <v>0</v>
      </c>
      <c r="M125" s="180">
        <f t="shared" si="7"/>
        <v>0</v>
      </c>
      <c r="N125" s="191">
        <f t="shared" si="8"/>
        <v>0</v>
      </c>
    </row>
    <row r="126" spans="1:14" s="2" customFormat="1" ht="15" customHeight="1" x14ac:dyDescent="0.2">
      <c r="A126" s="98"/>
      <c r="B126" s="99"/>
      <c r="C126" s="98"/>
      <c r="D126" s="99"/>
      <c r="E126" s="99"/>
      <c r="F126" s="99"/>
      <c r="G126" s="215">
        <v>0</v>
      </c>
      <c r="H126" s="99"/>
      <c r="I126" s="135"/>
      <c r="J126" s="135"/>
      <c r="K126" s="135"/>
      <c r="L126" s="180">
        <f t="shared" si="6"/>
        <v>0</v>
      </c>
      <c r="M126" s="180">
        <f t="shared" si="7"/>
        <v>0</v>
      </c>
      <c r="N126" s="191">
        <f t="shared" si="8"/>
        <v>0</v>
      </c>
    </row>
    <row r="127" spans="1:14" s="2" customFormat="1" ht="15" customHeight="1" x14ac:dyDescent="0.2">
      <c r="A127" s="98"/>
      <c r="B127" s="99"/>
      <c r="C127" s="98"/>
      <c r="D127" s="99"/>
      <c r="E127" s="99"/>
      <c r="F127" s="99"/>
      <c r="G127" s="215">
        <v>0</v>
      </c>
      <c r="H127" s="99"/>
      <c r="I127" s="135"/>
      <c r="J127" s="135"/>
      <c r="K127" s="135"/>
      <c r="L127" s="180">
        <f t="shared" si="6"/>
        <v>0</v>
      </c>
      <c r="M127" s="180">
        <f t="shared" si="7"/>
        <v>0</v>
      </c>
      <c r="N127" s="191">
        <f t="shared" si="8"/>
        <v>0</v>
      </c>
    </row>
    <row r="128" spans="1:14" s="2" customFormat="1" ht="15" customHeight="1" x14ac:dyDescent="0.2">
      <c r="A128" s="98"/>
      <c r="B128" s="99"/>
      <c r="C128" s="98"/>
      <c r="D128" s="99"/>
      <c r="E128" s="99"/>
      <c r="F128" s="99"/>
      <c r="G128" s="215">
        <v>0</v>
      </c>
      <c r="H128" s="99"/>
      <c r="I128" s="135"/>
      <c r="J128" s="135"/>
      <c r="K128" s="135"/>
      <c r="L128" s="180">
        <f t="shared" si="6"/>
        <v>0</v>
      </c>
      <c r="M128" s="180">
        <f t="shared" si="7"/>
        <v>0</v>
      </c>
      <c r="N128" s="191">
        <f t="shared" si="8"/>
        <v>0</v>
      </c>
    </row>
    <row r="129" spans="1:14" s="2" customFormat="1" ht="15" customHeight="1" x14ac:dyDescent="0.2">
      <c r="A129" s="98"/>
      <c r="B129" s="99"/>
      <c r="C129" s="98"/>
      <c r="D129" s="99"/>
      <c r="E129" s="99"/>
      <c r="F129" s="99"/>
      <c r="G129" s="215">
        <v>0</v>
      </c>
      <c r="H129" s="99"/>
      <c r="I129" s="135"/>
      <c r="J129" s="135"/>
      <c r="K129" s="135"/>
      <c r="L129" s="180">
        <f t="shared" si="6"/>
        <v>0</v>
      </c>
      <c r="M129" s="180">
        <f t="shared" si="7"/>
        <v>0</v>
      </c>
      <c r="N129" s="191">
        <f t="shared" si="8"/>
        <v>0</v>
      </c>
    </row>
    <row r="130" spans="1:14" s="2" customFormat="1" ht="15" customHeight="1" x14ac:dyDescent="0.2">
      <c r="A130" s="98"/>
      <c r="B130" s="99"/>
      <c r="C130" s="98"/>
      <c r="D130" s="99"/>
      <c r="E130" s="99"/>
      <c r="F130" s="99"/>
      <c r="G130" s="215">
        <v>0</v>
      </c>
      <c r="H130" s="99"/>
      <c r="I130" s="135"/>
      <c r="J130" s="135"/>
      <c r="K130" s="135"/>
      <c r="L130" s="180">
        <f t="shared" si="6"/>
        <v>0</v>
      </c>
      <c r="M130" s="180">
        <f t="shared" si="7"/>
        <v>0</v>
      </c>
      <c r="N130" s="191">
        <f t="shared" si="8"/>
        <v>0</v>
      </c>
    </row>
    <row r="131" spans="1:14" s="2" customFormat="1" ht="15" customHeight="1" x14ac:dyDescent="0.2">
      <c r="A131" s="98"/>
      <c r="B131" s="99"/>
      <c r="C131" s="98"/>
      <c r="D131" s="99"/>
      <c r="E131" s="99"/>
      <c r="F131" s="99"/>
      <c r="G131" s="215">
        <v>0</v>
      </c>
      <c r="H131" s="99"/>
      <c r="I131" s="135"/>
      <c r="J131" s="135"/>
      <c r="K131" s="135"/>
      <c r="L131" s="180">
        <f t="shared" si="6"/>
        <v>0</v>
      </c>
      <c r="M131" s="180">
        <f t="shared" si="7"/>
        <v>0</v>
      </c>
      <c r="N131" s="191">
        <f t="shared" si="8"/>
        <v>0</v>
      </c>
    </row>
    <row r="132" spans="1:14" s="2" customFormat="1" ht="15" customHeight="1" x14ac:dyDescent="0.2">
      <c r="A132" s="98"/>
      <c r="B132" s="99"/>
      <c r="C132" s="98"/>
      <c r="D132" s="99"/>
      <c r="E132" s="99"/>
      <c r="F132" s="99"/>
      <c r="G132" s="215">
        <v>0</v>
      </c>
      <c r="H132" s="99"/>
      <c r="I132" s="135"/>
      <c r="J132" s="135"/>
      <c r="K132" s="135"/>
      <c r="L132" s="180">
        <f t="shared" ref="L132:L195" si="9">SUM(I132:K132)</f>
        <v>0</v>
      </c>
      <c r="M132" s="180">
        <f t="shared" ref="M132:M195" si="10">ROUND((1+G132+0.0765)*(L132*H132)/2080,2)</f>
        <v>0</v>
      </c>
      <c r="N132" s="191">
        <f t="shared" ref="N132:N195" si="11">ROUND((1+0.0765)*(L132*H132)/2080,2)</f>
        <v>0</v>
      </c>
    </row>
    <row r="133" spans="1:14" s="2" customFormat="1" ht="15" customHeight="1" x14ac:dyDescent="0.2">
      <c r="A133" s="98"/>
      <c r="B133" s="99"/>
      <c r="C133" s="98"/>
      <c r="D133" s="99"/>
      <c r="E133" s="99"/>
      <c r="F133" s="99"/>
      <c r="G133" s="215">
        <v>0</v>
      </c>
      <c r="H133" s="99"/>
      <c r="I133" s="135"/>
      <c r="J133" s="135"/>
      <c r="K133" s="135"/>
      <c r="L133" s="180">
        <f t="shared" si="9"/>
        <v>0</v>
      </c>
      <c r="M133" s="180">
        <f t="shared" si="10"/>
        <v>0</v>
      </c>
      <c r="N133" s="191">
        <f t="shared" si="11"/>
        <v>0</v>
      </c>
    </row>
    <row r="134" spans="1:14" s="2" customFormat="1" ht="15" customHeight="1" x14ac:dyDescent="0.2">
      <c r="A134" s="98"/>
      <c r="B134" s="99"/>
      <c r="C134" s="98"/>
      <c r="D134" s="99"/>
      <c r="E134" s="99"/>
      <c r="F134" s="99"/>
      <c r="G134" s="215">
        <v>0</v>
      </c>
      <c r="H134" s="99"/>
      <c r="I134" s="135"/>
      <c r="J134" s="135"/>
      <c r="K134" s="135"/>
      <c r="L134" s="180">
        <f t="shared" si="9"/>
        <v>0</v>
      </c>
      <c r="M134" s="180">
        <f t="shared" si="10"/>
        <v>0</v>
      </c>
      <c r="N134" s="191">
        <f t="shared" si="11"/>
        <v>0</v>
      </c>
    </row>
    <row r="135" spans="1:14" s="2" customFormat="1" ht="15" customHeight="1" x14ac:dyDescent="0.2">
      <c r="A135" s="98"/>
      <c r="B135" s="99"/>
      <c r="C135" s="98"/>
      <c r="D135" s="99"/>
      <c r="E135" s="99"/>
      <c r="F135" s="99"/>
      <c r="G135" s="215">
        <v>0</v>
      </c>
      <c r="H135" s="99"/>
      <c r="I135" s="135"/>
      <c r="J135" s="135"/>
      <c r="K135" s="135"/>
      <c r="L135" s="180">
        <f t="shared" si="9"/>
        <v>0</v>
      </c>
      <c r="M135" s="180">
        <f t="shared" si="10"/>
        <v>0</v>
      </c>
      <c r="N135" s="191">
        <f t="shared" si="11"/>
        <v>0</v>
      </c>
    </row>
    <row r="136" spans="1:14" s="2" customFormat="1" ht="15" customHeight="1" x14ac:dyDescent="0.2">
      <c r="A136" s="98"/>
      <c r="B136" s="99"/>
      <c r="C136" s="98"/>
      <c r="D136" s="99"/>
      <c r="E136" s="99"/>
      <c r="F136" s="99"/>
      <c r="G136" s="215">
        <v>0</v>
      </c>
      <c r="H136" s="99"/>
      <c r="I136" s="135"/>
      <c r="J136" s="135"/>
      <c r="K136" s="135"/>
      <c r="L136" s="180">
        <f t="shared" si="9"/>
        <v>0</v>
      </c>
      <c r="M136" s="180">
        <f t="shared" si="10"/>
        <v>0</v>
      </c>
      <c r="N136" s="191">
        <f t="shared" si="11"/>
        <v>0</v>
      </c>
    </row>
    <row r="137" spans="1:14" s="2" customFormat="1" ht="15" customHeight="1" x14ac:dyDescent="0.2">
      <c r="A137" s="98"/>
      <c r="B137" s="99"/>
      <c r="C137" s="98"/>
      <c r="D137" s="99"/>
      <c r="E137" s="99"/>
      <c r="F137" s="99"/>
      <c r="G137" s="215">
        <v>0</v>
      </c>
      <c r="H137" s="99"/>
      <c r="I137" s="135"/>
      <c r="J137" s="135"/>
      <c r="K137" s="135"/>
      <c r="L137" s="180">
        <f t="shared" si="9"/>
        <v>0</v>
      </c>
      <c r="M137" s="180">
        <f t="shared" si="10"/>
        <v>0</v>
      </c>
      <c r="N137" s="191">
        <f t="shared" si="11"/>
        <v>0</v>
      </c>
    </row>
    <row r="138" spans="1:14" s="2" customFormat="1" ht="15" customHeight="1" x14ac:dyDescent="0.2">
      <c r="A138" s="98"/>
      <c r="B138" s="99"/>
      <c r="C138" s="98"/>
      <c r="D138" s="99"/>
      <c r="E138" s="99"/>
      <c r="F138" s="99"/>
      <c r="G138" s="215">
        <v>0</v>
      </c>
      <c r="H138" s="99"/>
      <c r="I138" s="135"/>
      <c r="J138" s="135"/>
      <c r="K138" s="135"/>
      <c r="L138" s="180">
        <f t="shared" si="9"/>
        <v>0</v>
      </c>
      <c r="M138" s="180">
        <f t="shared" si="10"/>
        <v>0</v>
      </c>
      <c r="N138" s="191">
        <f t="shared" si="11"/>
        <v>0</v>
      </c>
    </row>
    <row r="139" spans="1:14" s="2" customFormat="1" ht="15" customHeight="1" x14ac:dyDescent="0.2">
      <c r="A139" s="98"/>
      <c r="B139" s="99"/>
      <c r="C139" s="98"/>
      <c r="D139" s="99"/>
      <c r="E139" s="99"/>
      <c r="F139" s="99"/>
      <c r="G139" s="215">
        <v>0</v>
      </c>
      <c r="H139" s="99"/>
      <c r="I139" s="135"/>
      <c r="J139" s="135"/>
      <c r="K139" s="135"/>
      <c r="L139" s="180">
        <f t="shared" si="9"/>
        <v>0</v>
      </c>
      <c r="M139" s="180">
        <f t="shared" si="10"/>
        <v>0</v>
      </c>
      <c r="N139" s="191">
        <f t="shared" si="11"/>
        <v>0</v>
      </c>
    </row>
    <row r="140" spans="1:14" s="2" customFormat="1" ht="15" customHeight="1" x14ac:dyDescent="0.2">
      <c r="A140" s="98"/>
      <c r="B140" s="99"/>
      <c r="C140" s="98"/>
      <c r="D140" s="99"/>
      <c r="E140" s="99"/>
      <c r="F140" s="99"/>
      <c r="G140" s="215">
        <v>0</v>
      </c>
      <c r="H140" s="99"/>
      <c r="I140" s="135"/>
      <c r="J140" s="135"/>
      <c r="K140" s="135"/>
      <c r="L140" s="180">
        <f t="shared" si="9"/>
        <v>0</v>
      </c>
      <c r="M140" s="180">
        <f t="shared" si="10"/>
        <v>0</v>
      </c>
      <c r="N140" s="191">
        <f t="shared" si="11"/>
        <v>0</v>
      </c>
    </row>
    <row r="141" spans="1:14" s="2" customFormat="1" ht="15" customHeight="1" x14ac:dyDescent="0.2">
      <c r="A141" s="98"/>
      <c r="B141" s="99"/>
      <c r="C141" s="98"/>
      <c r="D141" s="99"/>
      <c r="E141" s="99"/>
      <c r="F141" s="99"/>
      <c r="G141" s="215">
        <v>0</v>
      </c>
      <c r="H141" s="99"/>
      <c r="I141" s="135"/>
      <c r="J141" s="135"/>
      <c r="K141" s="135"/>
      <c r="L141" s="180">
        <f t="shared" si="9"/>
        <v>0</v>
      </c>
      <c r="M141" s="180">
        <f t="shared" si="10"/>
        <v>0</v>
      </c>
      <c r="N141" s="191">
        <f t="shared" si="11"/>
        <v>0</v>
      </c>
    </row>
    <row r="142" spans="1:14" s="2" customFormat="1" ht="15" customHeight="1" x14ac:dyDescent="0.2">
      <c r="A142" s="98"/>
      <c r="B142" s="99"/>
      <c r="C142" s="98"/>
      <c r="D142" s="99"/>
      <c r="E142" s="99"/>
      <c r="F142" s="99"/>
      <c r="G142" s="215">
        <v>0</v>
      </c>
      <c r="H142" s="99"/>
      <c r="I142" s="135"/>
      <c r="J142" s="135"/>
      <c r="K142" s="135"/>
      <c r="L142" s="180">
        <f t="shared" si="9"/>
        <v>0</v>
      </c>
      <c r="M142" s="180">
        <f t="shared" si="10"/>
        <v>0</v>
      </c>
      <c r="N142" s="191">
        <f t="shared" si="11"/>
        <v>0</v>
      </c>
    </row>
    <row r="143" spans="1:14" s="2" customFormat="1" ht="15" customHeight="1" x14ac:dyDescent="0.2">
      <c r="A143" s="98"/>
      <c r="B143" s="99"/>
      <c r="C143" s="98"/>
      <c r="D143" s="99"/>
      <c r="E143" s="99"/>
      <c r="F143" s="99"/>
      <c r="G143" s="215">
        <v>0</v>
      </c>
      <c r="H143" s="99"/>
      <c r="I143" s="135"/>
      <c r="J143" s="135"/>
      <c r="K143" s="135"/>
      <c r="L143" s="180">
        <f t="shared" si="9"/>
        <v>0</v>
      </c>
      <c r="M143" s="180">
        <f t="shared" si="10"/>
        <v>0</v>
      </c>
      <c r="N143" s="191">
        <f t="shared" si="11"/>
        <v>0</v>
      </c>
    </row>
    <row r="144" spans="1:14" s="2" customFormat="1" ht="15" customHeight="1" x14ac:dyDescent="0.2">
      <c r="A144" s="98"/>
      <c r="B144" s="99"/>
      <c r="C144" s="98"/>
      <c r="D144" s="99"/>
      <c r="E144" s="99"/>
      <c r="F144" s="99"/>
      <c r="G144" s="215">
        <v>0</v>
      </c>
      <c r="H144" s="99"/>
      <c r="I144" s="135"/>
      <c r="J144" s="135"/>
      <c r="K144" s="135"/>
      <c r="L144" s="180">
        <f t="shared" si="9"/>
        <v>0</v>
      </c>
      <c r="M144" s="180">
        <f t="shared" si="10"/>
        <v>0</v>
      </c>
      <c r="N144" s="191">
        <f t="shared" si="11"/>
        <v>0</v>
      </c>
    </row>
    <row r="145" spans="1:14" s="2" customFormat="1" ht="15" customHeight="1" x14ac:dyDescent="0.2">
      <c r="A145" s="98"/>
      <c r="B145" s="99"/>
      <c r="C145" s="98"/>
      <c r="D145" s="99"/>
      <c r="E145" s="99"/>
      <c r="F145" s="99"/>
      <c r="G145" s="215">
        <v>0</v>
      </c>
      <c r="H145" s="99"/>
      <c r="I145" s="135"/>
      <c r="J145" s="135"/>
      <c r="K145" s="135"/>
      <c r="L145" s="180">
        <f t="shared" si="9"/>
        <v>0</v>
      </c>
      <c r="M145" s="180">
        <f t="shared" si="10"/>
        <v>0</v>
      </c>
      <c r="N145" s="191">
        <f t="shared" si="11"/>
        <v>0</v>
      </c>
    </row>
    <row r="146" spans="1:14" s="2" customFormat="1" ht="15" customHeight="1" x14ac:dyDescent="0.2">
      <c r="A146" s="98"/>
      <c r="B146" s="99"/>
      <c r="C146" s="98"/>
      <c r="D146" s="99"/>
      <c r="E146" s="99"/>
      <c r="F146" s="99"/>
      <c r="G146" s="215">
        <v>0</v>
      </c>
      <c r="H146" s="99"/>
      <c r="I146" s="135"/>
      <c r="J146" s="135"/>
      <c r="K146" s="135"/>
      <c r="L146" s="180">
        <f t="shared" si="9"/>
        <v>0</v>
      </c>
      <c r="M146" s="180">
        <f t="shared" si="10"/>
        <v>0</v>
      </c>
      <c r="N146" s="191">
        <f t="shared" si="11"/>
        <v>0</v>
      </c>
    </row>
    <row r="147" spans="1:14" s="2" customFormat="1" ht="15" customHeight="1" x14ac:dyDescent="0.2">
      <c r="A147" s="98"/>
      <c r="B147" s="99"/>
      <c r="C147" s="98"/>
      <c r="D147" s="99"/>
      <c r="E147" s="99"/>
      <c r="F147" s="99"/>
      <c r="G147" s="215">
        <v>0</v>
      </c>
      <c r="H147" s="99"/>
      <c r="I147" s="135"/>
      <c r="J147" s="135"/>
      <c r="K147" s="135"/>
      <c r="L147" s="180">
        <f t="shared" si="9"/>
        <v>0</v>
      </c>
      <c r="M147" s="180">
        <f t="shared" si="10"/>
        <v>0</v>
      </c>
      <c r="N147" s="191">
        <f t="shared" si="11"/>
        <v>0</v>
      </c>
    </row>
    <row r="148" spans="1:14" s="2" customFormat="1" ht="15" customHeight="1" x14ac:dyDescent="0.2">
      <c r="A148" s="98"/>
      <c r="B148" s="99"/>
      <c r="C148" s="98"/>
      <c r="D148" s="99"/>
      <c r="E148" s="99"/>
      <c r="F148" s="99"/>
      <c r="G148" s="215">
        <v>0</v>
      </c>
      <c r="H148" s="99"/>
      <c r="I148" s="135"/>
      <c r="J148" s="135"/>
      <c r="K148" s="135"/>
      <c r="L148" s="180">
        <f t="shared" si="9"/>
        <v>0</v>
      </c>
      <c r="M148" s="180">
        <f t="shared" si="10"/>
        <v>0</v>
      </c>
      <c r="N148" s="191">
        <f t="shared" si="11"/>
        <v>0</v>
      </c>
    </row>
    <row r="149" spans="1:14" s="2" customFormat="1" ht="15" customHeight="1" x14ac:dyDescent="0.2">
      <c r="A149" s="98"/>
      <c r="B149" s="99"/>
      <c r="C149" s="98"/>
      <c r="D149" s="99"/>
      <c r="E149" s="99"/>
      <c r="F149" s="99"/>
      <c r="G149" s="215">
        <v>0</v>
      </c>
      <c r="H149" s="99"/>
      <c r="I149" s="135"/>
      <c r="J149" s="135"/>
      <c r="K149" s="135"/>
      <c r="L149" s="180">
        <f t="shared" si="9"/>
        <v>0</v>
      </c>
      <c r="M149" s="180">
        <f t="shared" si="10"/>
        <v>0</v>
      </c>
      <c r="N149" s="191">
        <f t="shared" si="11"/>
        <v>0</v>
      </c>
    </row>
    <row r="150" spans="1:14" s="2" customFormat="1" ht="15" customHeight="1" x14ac:dyDescent="0.2">
      <c r="A150" s="98"/>
      <c r="B150" s="99"/>
      <c r="C150" s="98"/>
      <c r="D150" s="99"/>
      <c r="E150" s="99"/>
      <c r="F150" s="99"/>
      <c r="G150" s="215">
        <v>0</v>
      </c>
      <c r="H150" s="99"/>
      <c r="I150" s="135"/>
      <c r="J150" s="135"/>
      <c r="K150" s="135"/>
      <c r="L150" s="180">
        <f t="shared" si="9"/>
        <v>0</v>
      </c>
      <c r="M150" s="180">
        <f t="shared" si="10"/>
        <v>0</v>
      </c>
      <c r="N150" s="191">
        <f t="shared" si="11"/>
        <v>0</v>
      </c>
    </row>
    <row r="151" spans="1:14" s="2" customFormat="1" ht="15" customHeight="1" x14ac:dyDescent="0.2">
      <c r="A151" s="98"/>
      <c r="B151" s="99"/>
      <c r="C151" s="98"/>
      <c r="D151" s="99"/>
      <c r="E151" s="99"/>
      <c r="F151" s="99"/>
      <c r="G151" s="215">
        <v>0</v>
      </c>
      <c r="H151" s="99"/>
      <c r="I151" s="135"/>
      <c r="J151" s="135"/>
      <c r="K151" s="135"/>
      <c r="L151" s="180">
        <f t="shared" si="9"/>
        <v>0</v>
      </c>
      <c r="M151" s="180">
        <f t="shared" si="10"/>
        <v>0</v>
      </c>
      <c r="N151" s="191">
        <f t="shared" si="11"/>
        <v>0</v>
      </c>
    </row>
    <row r="152" spans="1:14" s="2" customFormat="1" ht="15" customHeight="1" x14ac:dyDescent="0.2">
      <c r="A152" s="98"/>
      <c r="B152" s="99"/>
      <c r="C152" s="98"/>
      <c r="D152" s="99"/>
      <c r="E152" s="99"/>
      <c r="F152" s="99"/>
      <c r="G152" s="215">
        <v>0</v>
      </c>
      <c r="H152" s="99"/>
      <c r="I152" s="135"/>
      <c r="J152" s="135"/>
      <c r="K152" s="135"/>
      <c r="L152" s="180">
        <f t="shared" si="9"/>
        <v>0</v>
      </c>
      <c r="M152" s="180">
        <f t="shared" si="10"/>
        <v>0</v>
      </c>
      <c r="N152" s="191">
        <f t="shared" si="11"/>
        <v>0</v>
      </c>
    </row>
    <row r="153" spans="1:14" s="2" customFormat="1" ht="15" customHeight="1" x14ac:dyDescent="0.2">
      <c r="A153" s="98"/>
      <c r="B153" s="99"/>
      <c r="C153" s="98"/>
      <c r="D153" s="99"/>
      <c r="E153" s="99"/>
      <c r="F153" s="99"/>
      <c r="G153" s="215">
        <v>0</v>
      </c>
      <c r="H153" s="99"/>
      <c r="I153" s="135"/>
      <c r="J153" s="135"/>
      <c r="K153" s="135"/>
      <c r="L153" s="180">
        <f t="shared" si="9"/>
        <v>0</v>
      </c>
      <c r="M153" s="180">
        <f t="shared" si="10"/>
        <v>0</v>
      </c>
      <c r="N153" s="191">
        <f t="shared" si="11"/>
        <v>0</v>
      </c>
    </row>
    <row r="154" spans="1:14" s="2" customFormat="1" ht="15" customHeight="1" x14ac:dyDescent="0.2">
      <c r="A154" s="98"/>
      <c r="B154" s="99"/>
      <c r="C154" s="98"/>
      <c r="D154" s="99"/>
      <c r="E154" s="99"/>
      <c r="F154" s="99"/>
      <c r="G154" s="215">
        <v>0</v>
      </c>
      <c r="H154" s="99"/>
      <c r="I154" s="135"/>
      <c r="J154" s="135"/>
      <c r="K154" s="135"/>
      <c r="L154" s="180">
        <f t="shared" si="9"/>
        <v>0</v>
      </c>
      <c r="M154" s="180">
        <f t="shared" si="10"/>
        <v>0</v>
      </c>
      <c r="N154" s="191">
        <f t="shared" si="11"/>
        <v>0</v>
      </c>
    </row>
    <row r="155" spans="1:14" s="2" customFormat="1" ht="15" customHeight="1" x14ac:dyDescent="0.2">
      <c r="A155" s="98"/>
      <c r="B155" s="99"/>
      <c r="C155" s="98"/>
      <c r="D155" s="99"/>
      <c r="E155" s="99"/>
      <c r="F155" s="99"/>
      <c r="G155" s="215">
        <v>0</v>
      </c>
      <c r="H155" s="99"/>
      <c r="I155" s="135"/>
      <c r="J155" s="135"/>
      <c r="K155" s="135"/>
      <c r="L155" s="180">
        <f t="shared" si="9"/>
        <v>0</v>
      </c>
      <c r="M155" s="180">
        <f t="shared" si="10"/>
        <v>0</v>
      </c>
      <c r="N155" s="191">
        <f t="shared" si="11"/>
        <v>0</v>
      </c>
    </row>
    <row r="156" spans="1:14" s="2" customFormat="1" ht="15" customHeight="1" x14ac:dyDescent="0.2">
      <c r="A156" s="98"/>
      <c r="B156" s="99"/>
      <c r="C156" s="98"/>
      <c r="D156" s="99"/>
      <c r="E156" s="99"/>
      <c r="F156" s="99"/>
      <c r="G156" s="215">
        <v>0</v>
      </c>
      <c r="H156" s="99"/>
      <c r="I156" s="135"/>
      <c r="J156" s="135"/>
      <c r="K156" s="135"/>
      <c r="L156" s="180">
        <f t="shared" si="9"/>
        <v>0</v>
      </c>
      <c r="M156" s="180">
        <f t="shared" si="10"/>
        <v>0</v>
      </c>
      <c r="N156" s="191">
        <f t="shared" si="11"/>
        <v>0</v>
      </c>
    </row>
    <row r="157" spans="1:14" s="2" customFormat="1" ht="15" customHeight="1" x14ac:dyDescent="0.2">
      <c r="A157" s="98"/>
      <c r="B157" s="99"/>
      <c r="C157" s="98"/>
      <c r="D157" s="99"/>
      <c r="E157" s="99"/>
      <c r="F157" s="99"/>
      <c r="G157" s="215">
        <v>0</v>
      </c>
      <c r="H157" s="99"/>
      <c r="I157" s="135"/>
      <c r="J157" s="135"/>
      <c r="K157" s="135"/>
      <c r="L157" s="180">
        <f t="shared" si="9"/>
        <v>0</v>
      </c>
      <c r="M157" s="180">
        <f t="shared" si="10"/>
        <v>0</v>
      </c>
      <c r="N157" s="191">
        <f t="shared" si="11"/>
        <v>0</v>
      </c>
    </row>
    <row r="158" spans="1:14" s="2" customFormat="1" ht="15" customHeight="1" x14ac:dyDescent="0.2">
      <c r="A158" s="98"/>
      <c r="B158" s="99"/>
      <c r="C158" s="98"/>
      <c r="D158" s="99"/>
      <c r="E158" s="99"/>
      <c r="F158" s="99"/>
      <c r="G158" s="215">
        <v>0</v>
      </c>
      <c r="H158" s="99"/>
      <c r="I158" s="135"/>
      <c r="J158" s="135"/>
      <c r="K158" s="135"/>
      <c r="L158" s="180">
        <f t="shared" si="9"/>
        <v>0</v>
      </c>
      <c r="M158" s="180">
        <f t="shared" si="10"/>
        <v>0</v>
      </c>
      <c r="N158" s="191">
        <f t="shared" si="11"/>
        <v>0</v>
      </c>
    </row>
    <row r="159" spans="1:14" s="2" customFormat="1" ht="15" customHeight="1" x14ac:dyDescent="0.2">
      <c r="A159" s="98"/>
      <c r="B159" s="99"/>
      <c r="C159" s="98"/>
      <c r="D159" s="99"/>
      <c r="E159" s="99"/>
      <c r="F159" s="99"/>
      <c r="G159" s="215">
        <v>0</v>
      </c>
      <c r="H159" s="99"/>
      <c r="I159" s="135"/>
      <c r="J159" s="135"/>
      <c r="K159" s="135"/>
      <c r="L159" s="180">
        <f t="shared" si="9"/>
        <v>0</v>
      </c>
      <c r="M159" s="180">
        <f t="shared" si="10"/>
        <v>0</v>
      </c>
      <c r="N159" s="191">
        <f t="shared" si="11"/>
        <v>0</v>
      </c>
    </row>
    <row r="160" spans="1:14" s="2" customFormat="1" ht="15" customHeight="1" x14ac:dyDescent="0.2">
      <c r="A160" s="98"/>
      <c r="B160" s="99"/>
      <c r="C160" s="98"/>
      <c r="D160" s="99"/>
      <c r="E160" s="99"/>
      <c r="F160" s="99"/>
      <c r="G160" s="215">
        <v>0</v>
      </c>
      <c r="H160" s="99"/>
      <c r="I160" s="135"/>
      <c r="J160" s="135"/>
      <c r="K160" s="135"/>
      <c r="L160" s="180">
        <f t="shared" si="9"/>
        <v>0</v>
      </c>
      <c r="M160" s="180">
        <f t="shared" si="10"/>
        <v>0</v>
      </c>
      <c r="N160" s="191">
        <f t="shared" si="11"/>
        <v>0</v>
      </c>
    </row>
    <row r="161" spans="1:14" s="2" customFormat="1" ht="15" customHeight="1" x14ac:dyDescent="0.2">
      <c r="A161" s="98"/>
      <c r="B161" s="99"/>
      <c r="C161" s="98"/>
      <c r="D161" s="99"/>
      <c r="E161" s="99"/>
      <c r="F161" s="99"/>
      <c r="G161" s="215">
        <v>0</v>
      </c>
      <c r="H161" s="99"/>
      <c r="I161" s="135"/>
      <c r="J161" s="135"/>
      <c r="K161" s="135"/>
      <c r="L161" s="180">
        <f t="shared" si="9"/>
        <v>0</v>
      </c>
      <c r="M161" s="180">
        <f t="shared" si="10"/>
        <v>0</v>
      </c>
      <c r="N161" s="191">
        <f t="shared" si="11"/>
        <v>0</v>
      </c>
    </row>
    <row r="162" spans="1:14" s="2" customFormat="1" ht="15" customHeight="1" x14ac:dyDescent="0.2">
      <c r="A162" s="98"/>
      <c r="B162" s="99"/>
      <c r="C162" s="98"/>
      <c r="D162" s="99"/>
      <c r="E162" s="99"/>
      <c r="F162" s="99"/>
      <c r="G162" s="215">
        <v>0</v>
      </c>
      <c r="H162" s="99"/>
      <c r="I162" s="135"/>
      <c r="J162" s="135"/>
      <c r="K162" s="135"/>
      <c r="L162" s="180">
        <f t="shared" si="9"/>
        <v>0</v>
      </c>
      <c r="M162" s="180">
        <f t="shared" si="10"/>
        <v>0</v>
      </c>
      <c r="N162" s="191">
        <f t="shared" si="11"/>
        <v>0</v>
      </c>
    </row>
    <row r="163" spans="1:14" s="2" customFormat="1" ht="15" customHeight="1" x14ac:dyDescent="0.2">
      <c r="A163" s="98"/>
      <c r="B163" s="99"/>
      <c r="C163" s="98"/>
      <c r="D163" s="99"/>
      <c r="E163" s="99"/>
      <c r="F163" s="99"/>
      <c r="G163" s="215">
        <v>0</v>
      </c>
      <c r="H163" s="99"/>
      <c r="I163" s="135"/>
      <c r="J163" s="135"/>
      <c r="K163" s="135"/>
      <c r="L163" s="180">
        <f t="shared" si="9"/>
        <v>0</v>
      </c>
      <c r="M163" s="180">
        <f t="shared" si="10"/>
        <v>0</v>
      </c>
      <c r="N163" s="191">
        <f t="shared" si="11"/>
        <v>0</v>
      </c>
    </row>
    <row r="164" spans="1:14" s="2" customFormat="1" ht="15" customHeight="1" x14ac:dyDescent="0.2">
      <c r="A164" s="98"/>
      <c r="B164" s="99"/>
      <c r="C164" s="98"/>
      <c r="D164" s="99"/>
      <c r="E164" s="99"/>
      <c r="F164" s="99"/>
      <c r="G164" s="215">
        <v>0</v>
      </c>
      <c r="H164" s="99"/>
      <c r="I164" s="135"/>
      <c r="J164" s="135"/>
      <c r="K164" s="135"/>
      <c r="L164" s="180">
        <f t="shared" si="9"/>
        <v>0</v>
      </c>
      <c r="M164" s="180">
        <f t="shared" si="10"/>
        <v>0</v>
      </c>
      <c r="N164" s="191">
        <f t="shared" si="11"/>
        <v>0</v>
      </c>
    </row>
    <row r="165" spans="1:14" s="2" customFormat="1" ht="15" customHeight="1" x14ac:dyDescent="0.2">
      <c r="A165" s="98"/>
      <c r="B165" s="99"/>
      <c r="C165" s="98"/>
      <c r="D165" s="99"/>
      <c r="E165" s="99"/>
      <c r="F165" s="99"/>
      <c r="G165" s="215">
        <v>0</v>
      </c>
      <c r="H165" s="99"/>
      <c r="I165" s="135"/>
      <c r="J165" s="135"/>
      <c r="K165" s="135"/>
      <c r="L165" s="180">
        <f t="shared" si="9"/>
        <v>0</v>
      </c>
      <c r="M165" s="180">
        <f t="shared" si="10"/>
        <v>0</v>
      </c>
      <c r="N165" s="191">
        <f t="shared" si="11"/>
        <v>0</v>
      </c>
    </row>
    <row r="166" spans="1:14" s="2" customFormat="1" ht="15" customHeight="1" x14ac:dyDescent="0.2">
      <c r="A166" s="98"/>
      <c r="B166" s="99"/>
      <c r="C166" s="98"/>
      <c r="D166" s="99"/>
      <c r="E166" s="99"/>
      <c r="F166" s="99"/>
      <c r="G166" s="215">
        <v>0</v>
      </c>
      <c r="H166" s="99"/>
      <c r="I166" s="135"/>
      <c r="J166" s="135"/>
      <c r="K166" s="135"/>
      <c r="L166" s="180">
        <f t="shared" si="9"/>
        <v>0</v>
      </c>
      <c r="M166" s="180">
        <f t="shared" si="10"/>
        <v>0</v>
      </c>
      <c r="N166" s="191">
        <f t="shared" si="11"/>
        <v>0</v>
      </c>
    </row>
    <row r="167" spans="1:14" s="2" customFormat="1" ht="15" customHeight="1" x14ac:dyDescent="0.2">
      <c r="A167" s="98"/>
      <c r="B167" s="99"/>
      <c r="C167" s="98"/>
      <c r="D167" s="99"/>
      <c r="E167" s="99"/>
      <c r="F167" s="99"/>
      <c r="G167" s="215">
        <v>0</v>
      </c>
      <c r="H167" s="99"/>
      <c r="I167" s="135"/>
      <c r="J167" s="135"/>
      <c r="K167" s="135"/>
      <c r="L167" s="180">
        <f t="shared" si="9"/>
        <v>0</v>
      </c>
      <c r="M167" s="180">
        <f t="shared" si="10"/>
        <v>0</v>
      </c>
      <c r="N167" s="191">
        <f t="shared" si="11"/>
        <v>0</v>
      </c>
    </row>
    <row r="168" spans="1:14" s="2" customFormat="1" ht="15" customHeight="1" x14ac:dyDescent="0.2">
      <c r="A168" s="98"/>
      <c r="B168" s="99"/>
      <c r="C168" s="98"/>
      <c r="D168" s="99"/>
      <c r="E168" s="99"/>
      <c r="F168" s="99"/>
      <c r="G168" s="215">
        <v>0</v>
      </c>
      <c r="H168" s="99"/>
      <c r="I168" s="135"/>
      <c r="J168" s="135"/>
      <c r="K168" s="135"/>
      <c r="L168" s="180">
        <f t="shared" si="9"/>
        <v>0</v>
      </c>
      <c r="M168" s="180">
        <f t="shared" si="10"/>
        <v>0</v>
      </c>
      <c r="N168" s="191">
        <f t="shared" si="11"/>
        <v>0</v>
      </c>
    </row>
    <row r="169" spans="1:14" s="2" customFormat="1" ht="15" customHeight="1" x14ac:dyDescent="0.2">
      <c r="A169" s="98"/>
      <c r="B169" s="99"/>
      <c r="C169" s="98"/>
      <c r="D169" s="99"/>
      <c r="E169" s="99"/>
      <c r="F169" s="99"/>
      <c r="G169" s="215">
        <v>0</v>
      </c>
      <c r="H169" s="99"/>
      <c r="I169" s="135"/>
      <c r="J169" s="135"/>
      <c r="K169" s="135"/>
      <c r="L169" s="180">
        <f t="shared" si="9"/>
        <v>0</v>
      </c>
      <c r="M169" s="180">
        <f t="shared" si="10"/>
        <v>0</v>
      </c>
      <c r="N169" s="191">
        <f t="shared" si="11"/>
        <v>0</v>
      </c>
    </row>
    <row r="170" spans="1:14" s="2" customFormat="1" ht="15" customHeight="1" x14ac:dyDescent="0.2">
      <c r="A170" s="98"/>
      <c r="B170" s="99"/>
      <c r="C170" s="98"/>
      <c r="D170" s="99"/>
      <c r="E170" s="99"/>
      <c r="F170" s="99"/>
      <c r="G170" s="215">
        <v>0</v>
      </c>
      <c r="H170" s="99"/>
      <c r="I170" s="135"/>
      <c r="J170" s="135"/>
      <c r="K170" s="135"/>
      <c r="L170" s="180">
        <f t="shared" si="9"/>
        <v>0</v>
      </c>
      <c r="M170" s="180">
        <f t="shared" si="10"/>
        <v>0</v>
      </c>
      <c r="N170" s="191">
        <f t="shared" si="11"/>
        <v>0</v>
      </c>
    </row>
    <row r="171" spans="1:14" s="2" customFormat="1" ht="15" customHeight="1" x14ac:dyDescent="0.2">
      <c r="A171" s="98"/>
      <c r="B171" s="99"/>
      <c r="C171" s="98"/>
      <c r="D171" s="99"/>
      <c r="E171" s="99"/>
      <c r="F171" s="99"/>
      <c r="G171" s="215">
        <v>0</v>
      </c>
      <c r="H171" s="99"/>
      <c r="I171" s="135"/>
      <c r="J171" s="135"/>
      <c r="K171" s="135"/>
      <c r="L171" s="180">
        <f t="shared" si="9"/>
        <v>0</v>
      </c>
      <c r="M171" s="180">
        <f t="shared" si="10"/>
        <v>0</v>
      </c>
      <c r="N171" s="191">
        <f t="shared" si="11"/>
        <v>0</v>
      </c>
    </row>
    <row r="172" spans="1:14" s="2" customFormat="1" ht="15" customHeight="1" x14ac:dyDescent="0.2">
      <c r="A172" s="98"/>
      <c r="B172" s="99"/>
      <c r="C172" s="98"/>
      <c r="D172" s="99"/>
      <c r="E172" s="99"/>
      <c r="F172" s="99"/>
      <c r="G172" s="215">
        <v>0</v>
      </c>
      <c r="H172" s="99"/>
      <c r="I172" s="135"/>
      <c r="J172" s="135"/>
      <c r="K172" s="135"/>
      <c r="L172" s="180">
        <f t="shared" si="9"/>
        <v>0</v>
      </c>
      <c r="M172" s="180">
        <f t="shared" si="10"/>
        <v>0</v>
      </c>
      <c r="N172" s="191">
        <f t="shared" si="11"/>
        <v>0</v>
      </c>
    </row>
    <row r="173" spans="1:14" s="2" customFormat="1" ht="15" customHeight="1" x14ac:dyDescent="0.2">
      <c r="A173" s="98"/>
      <c r="B173" s="99"/>
      <c r="C173" s="98"/>
      <c r="D173" s="99"/>
      <c r="E173" s="99"/>
      <c r="F173" s="99"/>
      <c r="G173" s="215">
        <v>0</v>
      </c>
      <c r="H173" s="99"/>
      <c r="I173" s="135"/>
      <c r="J173" s="135"/>
      <c r="K173" s="135"/>
      <c r="L173" s="180">
        <f t="shared" si="9"/>
        <v>0</v>
      </c>
      <c r="M173" s="180">
        <f t="shared" si="10"/>
        <v>0</v>
      </c>
      <c r="N173" s="191">
        <f t="shared" si="11"/>
        <v>0</v>
      </c>
    </row>
    <row r="174" spans="1:14" s="2" customFormat="1" ht="15" customHeight="1" x14ac:dyDescent="0.2">
      <c r="A174" s="98"/>
      <c r="B174" s="99"/>
      <c r="C174" s="98"/>
      <c r="D174" s="99"/>
      <c r="E174" s="99"/>
      <c r="F174" s="99"/>
      <c r="G174" s="215">
        <v>0</v>
      </c>
      <c r="H174" s="99"/>
      <c r="I174" s="135"/>
      <c r="J174" s="135"/>
      <c r="K174" s="135"/>
      <c r="L174" s="180">
        <f t="shared" si="9"/>
        <v>0</v>
      </c>
      <c r="M174" s="180">
        <f t="shared" si="10"/>
        <v>0</v>
      </c>
      <c r="N174" s="191">
        <f t="shared" si="11"/>
        <v>0</v>
      </c>
    </row>
    <row r="175" spans="1:14" s="2" customFormat="1" ht="15" customHeight="1" x14ac:dyDescent="0.2">
      <c r="A175" s="98"/>
      <c r="B175" s="99"/>
      <c r="C175" s="98"/>
      <c r="D175" s="99"/>
      <c r="E175" s="99"/>
      <c r="F175" s="99"/>
      <c r="G175" s="215">
        <v>0</v>
      </c>
      <c r="H175" s="99"/>
      <c r="I175" s="135"/>
      <c r="J175" s="135"/>
      <c r="K175" s="135"/>
      <c r="L175" s="180">
        <f t="shared" si="9"/>
        <v>0</v>
      </c>
      <c r="M175" s="180">
        <f t="shared" si="10"/>
        <v>0</v>
      </c>
      <c r="N175" s="191">
        <f t="shared" si="11"/>
        <v>0</v>
      </c>
    </row>
    <row r="176" spans="1:14" s="2" customFormat="1" ht="15" customHeight="1" x14ac:dyDescent="0.2">
      <c r="A176" s="98"/>
      <c r="B176" s="99"/>
      <c r="C176" s="98"/>
      <c r="D176" s="99"/>
      <c r="E176" s="99"/>
      <c r="F176" s="99"/>
      <c r="G176" s="215">
        <v>0</v>
      </c>
      <c r="H176" s="99"/>
      <c r="I176" s="135"/>
      <c r="J176" s="135"/>
      <c r="K176" s="135"/>
      <c r="L176" s="180">
        <f t="shared" si="9"/>
        <v>0</v>
      </c>
      <c r="M176" s="180">
        <f t="shared" si="10"/>
        <v>0</v>
      </c>
      <c r="N176" s="191">
        <f t="shared" si="11"/>
        <v>0</v>
      </c>
    </row>
    <row r="177" spans="1:14" s="2" customFormat="1" ht="15" customHeight="1" x14ac:dyDescent="0.2">
      <c r="A177" s="98"/>
      <c r="B177" s="99"/>
      <c r="C177" s="98"/>
      <c r="D177" s="99"/>
      <c r="E177" s="99"/>
      <c r="F177" s="99"/>
      <c r="G177" s="215">
        <v>0</v>
      </c>
      <c r="H177" s="99"/>
      <c r="I177" s="135"/>
      <c r="J177" s="135"/>
      <c r="K177" s="135"/>
      <c r="L177" s="180">
        <f t="shared" si="9"/>
        <v>0</v>
      </c>
      <c r="M177" s="180">
        <f t="shared" si="10"/>
        <v>0</v>
      </c>
      <c r="N177" s="191">
        <f t="shared" si="11"/>
        <v>0</v>
      </c>
    </row>
    <row r="178" spans="1:14" s="2" customFormat="1" ht="15" customHeight="1" x14ac:dyDescent="0.2">
      <c r="A178" s="98"/>
      <c r="B178" s="99"/>
      <c r="C178" s="98"/>
      <c r="D178" s="99"/>
      <c r="E178" s="99"/>
      <c r="F178" s="99"/>
      <c r="G178" s="215">
        <v>0</v>
      </c>
      <c r="H178" s="99"/>
      <c r="I178" s="135"/>
      <c r="J178" s="135"/>
      <c r="K178" s="135"/>
      <c r="L178" s="180">
        <f t="shared" si="9"/>
        <v>0</v>
      </c>
      <c r="M178" s="180">
        <f t="shared" si="10"/>
        <v>0</v>
      </c>
      <c r="N178" s="191">
        <f t="shared" si="11"/>
        <v>0</v>
      </c>
    </row>
    <row r="179" spans="1:14" s="2" customFormat="1" ht="15" customHeight="1" x14ac:dyDescent="0.2">
      <c r="A179" s="98"/>
      <c r="B179" s="99"/>
      <c r="C179" s="98"/>
      <c r="D179" s="99"/>
      <c r="E179" s="99"/>
      <c r="F179" s="99"/>
      <c r="G179" s="215">
        <v>0</v>
      </c>
      <c r="H179" s="99"/>
      <c r="I179" s="135"/>
      <c r="J179" s="135"/>
      <c r="K179" s="135"/>
      <c r="L179" s="180">
        <f t="shared" si="9"/>
        <v>0</v>
      </c>
      <c r="M179" s="180">
        <f t="shared" si="10"/>
        <v>0</v>
      </c>
      <c r="N179" s="191">
        <f t="shared" si="11"/>
        <v>0</v>
      </c>
    </row>
    <row r="180" spans="1:14" s="2" customFormat="1" ht="15" customHeight="1" x14ac:dyDescent="0.2">
      <c r="A180" s="98"/>
      <c r="B180" s="99"/>
      <c r="C180" s="98"/>
      <c r="D180" s="99"/>
      <c r="E180" s="99"/>
      <c r="F180" s="99"/>
      <c r="G180" s="215">
        <v>0</v>
      </c>
      <c r="H180" s="99"/>
      <c r="I180" s="135"/>
      <c r="J180" s="135"/>
      <c r="K180" s="135"/>
      <c r="L180" s="180">
        <f t="shared" si="9"/>
        <v>0</v>
      </c>
      <c r="M180" s="180">
        <f t="shared" si="10"/>
        <v>0</v>
      </c>
      <c r="N180" s="191">
        <f t="shared" si="11"/>
        <v>0</v>
      </c>
    </row>
    <row r="181" spans="1:14" s="2" customFormat="1" ht="15" customHeight="1" x14ac:dyDescent="0.2">
      <c r="A181" s="98"/>
      <c r="B181" s="99"/>
      <c r="C181" s="98"/>
      <c r="D181" s="99"/>
      <c r="E181" s="99"/>
      <c r="F181" s="99"/>
      <c r="G181" s="215">
        <v>0</v>
      </c>
      <c r="H181" s="99"/>
      <c r="I181" s="135"/>
      <c r="J181" s="135"/>
      <c r="K181" s="135"/>
      <c r="L181" s="180">
        <f t="shared" si="9"/>
        <v>0</v>
      </c>
      <c r="M181" s="180">
        <f t="shared" si="10"/>
        <v>0</v>
      </c>
      <c r="N181" s="191">
        <f t="shared" si="11"/>
        <v>0</v>
      </c>
    </row>
    <row r="182" spans="1:14" s="2" customFormat="1" ht="15" customHeight="1" x14ac:dyDescent="0.2">
      <c r="A182" s="98"/>
      <c r="B182" s="99"/>
      <c r="C182" s="98"/>
      <c r="D182" s="99"/>
      <c r="E182" s="99"/>
      <c r="F182" s="99"/>
      <c r="G182" s="215">
        <v>0</v>
      </c>
      <c r="H182" s="99"/>
      <c r="I182" s="135"/>
      <c r="J182" s="135"/>
      <c r="K182" s="135"/>
      <c r="L182" s="180">
        <f t="shared" si="9"/>
        <v>0</v>
      </c>
      <c r="M182" s="180">
        <f t="shared" si="10"/>
        <v>0</v>
      </c>
      <c r="N182" s="191">
        <f t="shared" si="11"/>
        <v>0</v>
      </c>
    </row>
    <row r="183" spans="1:14" s="2" customFormat="1" ht="15" customHeight="1" x14ac:dyDescent="0.2">
      <c r="A183" s="98"/>
      <c r="B183" s="99"/>
      <c r="C183" s="98"/>
      <c r="D183" s="99"/>
      <c r="E183" s="99"/>
      <c r="F183" s="99"/>
      <c r="G183" s="215">
        <v>0</v>
      </c>
      <c r="H183" s="99"/>
      <c r="I183" s="135"/>
      <c r="J183" s="135"/>
      <c r="K183" s="135"/>
      <c r="L183" s="180">
        <f t="shared" si="9"/>
        <v>0</v>
      </c>
      <c r="M183" s="180">
        <f t="shared" si="10"/>
        <v>0</v>
      </c>
      <c r="N183" s="191">
        <f t="shared" si="11"/>
        <v>0</v>
      </c>
    </row>
    <row r="184" spans="1:14" s="2" customFormat="1" ht="15" customHeight="1" x14ac:dyDescent="0.2">
      <c r="A184" s="98"/>
      <c r="B184" s="99"/>
      <c r="C184" s="98"/>
      <c r="D184" s="99"/>
      <c r="E184" s="99"/>
      <c r="F184" s="99"/>
      <c r="G184" s="215">
        <v>0</v>
      </c>
      <c r="H184" s="99"/>
      <c r="I184" s="135"/>
      <c r="J184" s="135"/>
      <c r="K184" s="135"/>
      <c r="L184" s="180">
        <f t="shared" si="9"/>
        <v>0</v>
      </c>
      <c r="M184" s="180">
        <f t="shared" si="10"/>
        <v>0</v>
      </c>
      <c r="N184" s="191">
        <f t="shared" si="11"/>
        <v>0</v>
      </c>
    </row>
    <row r="185" spans="1:14" s="2" customFormat="1" ht="15" customHeight="1" x14ac:dyDescent="0.2">
      <c r="A185" s="98"/>
      <c r="B185" s="99"/>
      <c r="C185" s="98"/>
      <c r="D185" s="99"/>
      <c r="E185" s="99"/>
      <c r="F185" s="99"/>
      <c r="G185" s="215">
        <v>0</v>
      </c>
      <c r="H185" s="99"/>
      <c r="I185" s="135"/>
      <c r="J185" s="135"/>
      <c r="K185" s="135"/>
      <c r="L185" s="180">
        <f t="shared" si="9"/>
        <v>0</v>
      </c>
      <c r="M185" s="180">
        <f t="shared" si="10"/>
        <v>0</v>
      </c>
      <c r="N185" s="191">
        <f t="shared" si="11"/>
        <v>0</v>
      </c>
    </row>
    <row r="186" spans="1:14" s="2" customFormat="1" ht="15" customHeight="1" x14ac:dyDescent="0.2">
      <c r="A186" s="98"/>
      <c r="B186" s="99"/>
      <c r="C186" s="98"/>
      <c r="D186" s="99"/>
      <c r="E186" s="99"/>
      <c r="F186" s="99"/>
      <c r="G186" s="215">
        <v>0</v>
      </c>
      <c r="H186" s="99"/>
      <c r="I186" s="135"/>
      <c r="J186" s="135"/>
      <c r="K186" s="135"/>
      <c r="L186" s="180">
        <f t="shared" si="9"/>
        <v>0</v>
      </c>
      <c r="M186" s="180">
        <f t="shared" si="10"/>
        <v>0</v>
      </c>
      <c r="N186" s="191">
        <f t="shared" si="11"/>
        <v>0</v>
      </c>
    </row>
    <row r="187" spans="1:14" s="2" customFormat="1" ht="15" customHeight="1" x14ac:dyDescent="0.2">
      <c r="A187" s="98"/>
      <c r="B187" s="99"/>
      <c r="C187" s="98"/>
      <c r="D187" s="99"/>
      <c r="E187" s="99"/>
      <c r="F187" s="99"/>
      <c r="G187" s="215">
        <v>0</v>
      </c>
      <c r="H187" s="99"/>
      <c r="I187" s="135"/>
      <c r="J187" s="135"/>
      <c r="K187" s="135"/>
      <c r="L187" s="180">
        <f t="shared" si="9"/>
        <v>0</v>
      </c>
      <c r="M187" s="180">
        <f t="shared" si="10"/>
        <v>0</v>
      </c>
      <c r="N187" s="191">
        <f t="shared" si="11"/>
        <v>0</v>
      </c>
    </row>
    <row r="188" spans="1:14" s="2" customFormat="1" ht="15" customHeight="1" x14ac:dyDescent="0.2">
      <c r="A188" s="98"/>
      <c r="B188" s="99"/>
      <c r="C188" s="98"/>
      <c r="D188" s="99"/>
      <c r="E188" s="99"/>
      <c r="F188" s="99"/>
      <c r="G188" s="215">
        <v>0</v>
      </c>
      <c r="H188" s="99"/>
      <c r="I188" s="135"/>
      <c r="J188" s="135"/>
      <c r="K188" s="135"/>
      <c r="L188" s="180">
        <f t="shared" si="9"/>
        <v>0</v>
      </c>
      <c r="M188" s="180">
        <f t="shared" si="10"/>
        <v>0</v>
      </c>
      <c r="N188" s="191">
        <f t="shared" si="11"/>
        <v>0</v>
      </c>
    </row>
    <row r="189" spans="1:14" s="2" customFormat="1" ht="15" customHeight="1" x14ac:dyDescent="0.2">
      <c r="A189" s="98"/>
      <c r="B189" s="99"/>
      <c r="C189" s="98"/>
      <c r="D189" s="99"/>
      <c r="E189" s="99"/>
      <c r="F189" s="99"/>
      <c r="G189" s="215">
        <v>0</v>
      </c>
      <c r="H189" s="99"/>
      <c r="I189" s="135"/>
      <c r="J189" s="135"/>
      <c r="K189" s="135"/>
      <c r="L189" s="180">
        <f t="shared" si="9"/>
        <v>0</v>
      </c>
      <c r="M189" s="180">
        <f t="shared" si="10"/>
        <v>0</v>
      </c>
      <c r="N189" s="191">
        <f t="shared" si="11"/>
        <v>0</v>
      </c>
    </row>
    <row r="190" spans="1:14" s="2" customFormat="1" ht="15" customHeight="1" x14ac:dyDescent="0.2">
      <c r="A190" s="98"/>
      <c r="B190" s="99"/>
      <c r="C190" s="98"/>
      <c r="D190" s="99"/>
      <c r="E190" s="99"/>
      <c r="F190" s="99"/>
      <c r="G190" s="215">
        <v>0</v>
      </c>
      <c r="H190" s="99"/>
      <c r="I190" s="135"/>
      <c r="J190" s="135"/>
      <c r="K190" s="135"/>
      <c r="L190" s="180">
        <f t="shared" si="9"/>
        <v>0</v>
      </c>
      <c r="M190" s="180">
        <f t="shared" si="10"/>
        <v>0</v>
      </c>
      <c r="N190" s="191">
        <f t="shared" si="11"/>
        <v>0</v>
      </c>
    </row>
    <row r="191" spans="1:14" s="2" customFormat="1" ht="15" customHeight="1" x14ac:dyDescent="0.2">
      <c r="A191" s="98"/>
      <c r="B191" s="99"/>
      <c r="C191" s="98"/>
      <c r="D191" s="99"/>
      <c r="E191" s="99"/>
      <c r="F191" s="99"/>
      <c r="G191" s="215">
        <v>0</v>
      </c>
      <c r="H191" s="99"/>
      <c r="I191" s="135"/>
      <c r="J191" s="135"/>
      <c r="K191" s="135"/>
      <c r="L191" s="180">
        <f t="shared" si="9"/>
        <v>0</v>
      </c>
      <c r="M191" s="180">
        <f t="shared" si="10"/>
        <v>0</v>
      </c>
      <c r="N191" s="191">
        <f t="shared" si="11"/>
        <v>0</v>
      </c>
    </row>
    <row r="192" spans="1:14" s="2" customFormat="1" ht="15" customHeight="1" x14ac:dyDescent="0.2">
      <c r="A192" s="98"/>
      <c r="B192" s="99"/>
      <c r="C192" s="98"/>
      <c r="D192" s="99"/>
      <c r="E192" s="99"/>
      <c r="F192" s="99"/>
      <c r="G192" s="215">
        <v>0</v>
      </c>
      <c r="H192" s="99"/>
      <c r="I192" s="135"/>
      <c r="J192" s="135"/>
      <c r="K192" s="135"/>
      <c r="L192" s="180">
        <f t="shared" si="9"/>
        <v>0</v>
      </c>
      <c r="M192" s="180">
        <f t="shared" si="10"/>
        <v>0</v>
      </c>
      <c r="N192" s="191">
        <f t="shared" si="11"/>
        <v>0</v>
      </c>
    </row>
    <row r="193" spans="1:14" s="2" customFormat="1" ht="15" customHeight="1" x14ac:dyDescent="0.2">
      <c r="A193" s="98"/>
      <c r="B193" s="99"/>
      <c r="C193" s="98"/>
      <c r="D193" s="99"/>
      <c r="E193" s="99"/>
      <c r="F193" s="99"/>
      <c r="G193" s="215">
        <v>0</v>
      </c>
      <c r="H193" s="99"/>
      <c r="I193" s="135"/>
      <c r="J193" s="135"/>
      <c r="K193" s="135"/>
      <c r="L193" s="180">
        <f t="shared" si="9"/>
        <v>0</v>
      </c>
      <c r="M193" s="180">
        <f t="shared" si="10"/>
        <v>0</v>
      </c>
      <c r="N193" s="191">
        <f t="shared" si="11"/>
        <v>0</v>
      </c>
    </row>
    <row r="194" spans="1:14" s="2" customFormat="1" ht="15" customHeight="1" x14ac:dyDescent="0.2">
      <c r="A194" s="98"/>
      <c r="B194" s="99"/>
      <c r="C194" s="98"/>
      <c r="D194" s="99"/>
      <c r="E194" s="99"/>
      <c r="F194" s="99"/>
      <c r="G194" s="215">
        <v>0</v>
      </c>
      <c r="H194" s="99"/>
      <c r="I194" s="135"/>
      <c r="J194" s="135"/>
      <c r="K194" s="135"/>
      <c r="L194" s="180">
        <f t="shared" si="9"/>
        <v>0</v>
      </c>
      <c r="M194" s="180">
        <f t="shared" si="10"/>
        <v>0</v>
      </c>
      <c r="N194" s="191">
        <f t="shared" si="11"/>
        <v>0</v>
      </c>
    </row>
    <row r="195" spans="1:14" s="2" customFormat="1" ht="15" customHeight="1" x14ac:dyDescent="0.2">
      <c r="A195" s="98"/>
      <c r="B195" s="99"/>
      <c r="C195" s="98"/>
      <c r="D195" s="99"/>
      <c r="E195" s="99"/>
      <c r="F195" s="99"/>
      <c r="G195" s="215">
        <v>0</v>
      </c>
      <c r="H195" s="99"/>
      <c r="I195" s="135"/>
      <c r="J195" s="135"/>
      <c r="K195" s="135"/>
      <c r="L195" s="180">
        <f t="shared" si="9"/>
        <v>0</v>
      </c>
      <c r="M195" s="180">
        <f t="shared" si="10"/>
        <v>0</v>
      </c>
      <c r="N195" s="191">
        <f t="shared" si="11"/>
        <v>0</v>
      </c>
    </row>
    <row r="196" spans="1:14" s="2" customFormat="1" ht="15" customHeight="1" x14ac:dyDescent="0.2">
      <c r="A196" s="98"/>
      <c r="B196" s="99"/>
      <c r="C196" s="98"/>
      <c r="D196" s="99"/>
      <c r="E196" s="99"/>
      <c r="F196" s="99"/>
      <c r="G196" s="215">
        <v>0</v>
      </c>
      <c r="H196" s="99"/>
      <c r="I196" s="135"/>
      <c r="J196" s="135"/>
      <c r="K196" s="135"/>
      <c r="L196" s="180">
        <f t="shared" ref="L196:L259" si="12">SUM(I196:K196)</f>
        <v>0</v>
      </c>
      <c r="M196" s="180">
        <f t="shared" ref="M196:M259" si="13">ROUND((1+G196+0.0765)*(L196*H196)/2080,2)</f>
        <v>0</v>
      </c>
      <c r="N196" s="191">
        <f t="shared" ref="N196:N259" si="14">ROUND((1+0.0765)*(L196*H196)/2080,2)</f>
        <v>0</v>
      </c>
    </row>
    <row r="197" spans="1:14" s="2" customFormat="1" ht="15" customHeight="1" x14ac:dyDescent="0.2">
      <c r="A197" s="98"/>
      <c r="B197" s="99"/>
      <c r="C197" s="98"/>
      <c r="D197" s="99"/>
      <c r="E197" s="99"/>
      <c r="F197" s="99"/>
      <c r="G197" s="215">
        <v>0</v>
      </c>
      <c r="H197" s="99"/>
      <c r="I197" s="135"/>
      <c r="J197" s="135"/>
      <c r="K197" s="135"/>
      <c r="L197" s="180">
        <f t="shared" si="12"/>
        <v>0</v>
      </c>
      <c r="M197" s="180">
        <f t="shared" si="13"/>
        <v>0</v>
      </c>
      <c r="N197" s="191">
        <f t="shared" si="14"/>
        <v>0</v>
      </c>
    </row>
    <row r="198" spans="1:14" s="2" customFormat="1" ht="15" customHeight="1" x14ac:dyDescent="0.2">
      <c r="A198" s="98"/>
      <c r="B198" s="99"/>
      <c r="C198" s="98"/>
      <c r="D198" s="99"/>
      <c r="E198" s="99"/>
      <c r="F198" s="99"/>
      <c r="G198" s="215">
        <v>0</v>
      </c>
      <c r="H198" s="99"/>
      <c r="I198" s="135"/>
      <c r="J198" s="135"/>
      <c r="K198" s="135"/>
      <c r="L198" s="180">
        <f t="shared" si="12"/>
        <v>0</v>
      </c>
      <c r="M198" s="180">
        <f t="shared" si="13"/>
        <v>0</v>
      </c>
      <c r="N198" s="191">
        <f t="shared" si="14"/>
        <v>0</v>
      </c>
    </row>
    <row r="199" spans="1:14" s="2" customFormat="1" ht="15" customHeight="1" x14ac:dyDescent="0.2">
      <c r="A199" s="98"/>
      <c r="B199" s="99"/>
      <c r="C199" s="98"/>
      <c r="D199" s="99"/>
      <c r="E199" s="99"/>
      <c r="F199" s="99"/>
      <c r="G199" s="215">
        <v>0</v>
      </c>
      <c r="H199" s="99"/>
      <c r="I199" s="135"/>
      <c r="J199" s="135"/>
      <c r="K199" s="135"/>
      <c r="L199" s="180">
        <f t="shared" si="12"/>
        <v>0</v>
      </c>
      <c r="M199" s="180">
        <f t="shared" si="13"/>
        <v>0</v>
      </c>
      <c r="N199" s="191">
        <f t="shared" si="14"/>
        <v>0</v>
      </c>
    </row>
    <row r="200" spans="1:14" s="2" customFormat="1" ht="15" customHeight="1" x14ac:dyDescent="0.2">
      <c r="A200" s="98"/>
      <c r="B200" s="99"/>
      <c r="C200" s="98"/>
      <c r="D200" s="99"/>
      <c r="E200" s="99"/>
      <c r="F200" s="99"/>
      <c r="G200" s="215">
        <v>0</v>
      </c>
      <c r="H200" s="99"/>
      <c r="I200" s="135"/>
      <c r="J200" s="135"/>
      <c r="K200" s="135"/>
      <c r="L200" s="180">
        <f t="shared" si="12"/>
        <v>0</v>
      </c>
      <c r="M200" s="180">
        <f t="shared" si="13"/>
        <v>0</v>
      </c>
      <c r="N200" s="191">
        <f t="shared" si="14"/>
        <v>0</v>
      </c>
    </row>
    <row r="201" spans="1:14" s="2" customFormat="1" ht="15" customHeight="1" x14ac:dyDescent="0.2">
      <c r="A201" s="98"/>
      <c r="B201" s="99"/>
      <c r="C201" s="98"/>
      <c r="D201" s="99"/>
      <c r="E201" s="99"/>
      <c r="F201" s="99"/>
      <c r="G201" s="215">
        <v>0</v>
      </c>
      <c r="H201" s="99"/>
      <c r="I201" s="135"/>
      <c r="J201" s="135"/>
      <c r="K201" s="135"/>
      <c r="L201" s="180">
        <f t="shared" si="12"/>
        <v>0</v>
      </c>
      <c r="M201" s="180">
        <f t="shared" si="13"/>
        <v>0</v>
      </c>
      <c r="N201" s="191">
        <f t="shared" si="14"/>
        <v>0</v>
      </c>
    </row>
    <row r="202" spans="1:14" s="2" customFormat="1" ht="15" customHeight="1" x14ac:dyDescent="0.2">
      <c r="A202" s="98"/>
      <c r="B202" s="99"/>
      <c r="C202" s="98"/>
      <c r="D202" s="99"/>
      <c r="E202" s="99"/>
      <c r="F202" s="99"/>
      <c r="G202" s="215">
        <v>0</v>
      </c>
      <c r="H202" s="99"/>
      <c r="I202" s="135"/>
      <c r="J202" s="135"/>
      <c r="K202" s="135"/>
      <c r="L202" s="180">
        <f t="shared" si="12"/>
        <v>0</v>
      </c>
      <c r="M202" s="180">
        <f t="shared" si="13"/>
        <v>0</v>
      </c>
      <c r="N202" s="191">
        <f t="shared" si="14"/>
        <v>0</v>
      </c>
    </row>
    <row r="203" spans="1:14" s="2" customFormat="1" ht="15" customHeight="1" x14ac:dyDescent="0.2">
      <c r="A203" s="98"/>
      <c r="B203" s="99"/>
      <c r="C203" s="98"/>
      <c r="D203" s="99"/>
      <c r="E203" s="99"/>
      <c r="F203" s="99"/>
      <c r="G203" s="215">
        <v>0</v>
      </c>
      <c r="H203" s="99"/>
      <c r="I203" s="135"/>
      <c r="J203" s="135"/>
      <c r="K203" s="135"/>
      <c r="L203" s="180">
        <f t="shared" si="12"/>
        <v>0</v>
      </c>
      <c r="M203" s="180">
        <f t="shared" si="13"/>
        <v>0</v>
      </c>
      <c r="N203" s="191">
        <f t="shared" si="14"/>
        <v>0</v>
      </c>
    </row>
    <row r="204" spans="1:14" s="2" customFormat="1" ht="15" customHeight="1" x14ac:dyDescent="0.2">
      <c r="A204" s="98"/>
      <c r="B204" s="99"/>
      <c r="C204" s="98"/>
      <c r="D204" s="99"/>
      <c r="E204" s="99"/>
      <c r="F204" s="99"/>
      <c r="G204" s="215">
        <v>0</v>
      </c>
      <c r="H204" s="99"/>
      <c r="I204" s="135"/>
      <c r="J204" s="135"/>
      <c r="K204" s="135"/>
      <c r="L204" s="180">
        <f t="shared" si="12"/>
        <v>0</v>
      </c>
      <c r="M204" s="180">
        <f t="shared" si="13"/>
        <v>0</v>
      </c>
      <c r="N204" s="191">
        <f t="shared" si="14"/>
        <v>0</v>
      </c>
    </row>
    <row r="205" spans="1:14" s="2" customFormat="1" ht="15" customHeight="1" x14ac:dyDescent="0.2">
      <c r="A205" s="98"/>
      <c r="B205" s="99"/>
      <c r="C205" s="98"/>
      <c r="D205" s="99"/>
      <c r="E205" s="99"/>
      <c r="F205" s="99"/>
      <c r="G205" s="215">
        <v>0</v>
      </c>
      <c r="H205" s="99"/>
      <c r="I205" s="135"/>
      <c r="J205" s="135"/>
      <c r="K205" s="135"/>
      <c r="L205" s="180">
        <f t="shared" si="12"/>
        <v>0</v>
      </c>
      <c r="M205" s="180">
        <f t="shared" si="13"/>
        <v>0</v>
      </c>
      <c r="N205" s="191">
        <f t="shared" si="14"/>
        <v>0</v>
      </c>
    </row>
    <row r="206" spans="1:14" s="2" customFormat="1" ht="15" customHeight="1" x14ac:dyDescent="0.2">
      <c r="A206" s="98"/>
      <c r="B206" s="99"/>
      <c r="C206" s="98"/>
      <c r="D206" s="99"/>
      <c r="E206" s="99"/>
      <c r="F206" s="99"/>
      <c r="G206" s="215">
        <v>0</v>
      </c>
      <c r="H206" s="99"/>
      <c r="I206" s="135"/>
      <c r="J206" s="135"/>
      <c r="K206" s="135"/>
      <c r="L206" s="180">
        <f t="shared" si="12"/>
        <v>0</v>
      </c>
      <c r="M206" s="180">
        <f t="shared" si="13"/>
        <v>0</v>
      </c>
      <c r="N206" s="191">
        <f t="shared" si="14"/>
        <v>0</v>
      </c>
    </row>
    <row r="207" spans="1:14" s="2" customFormat="1" ht="15" customHeight="1" x14ac:dyDescent="0.2">
      <c r="A207" s="98"/>
      <c r="B207" s="99"/>
      <c r="C207" s="98"/>
      <c r="D207" s="99"/>
      <c r="E207" s="99"/>
      <c r="F207" s="99"/>
      <c r="G207" s="215">
        <v>0</v>
      </c>
      <c r="H207" s="99"/>
      <c r="I207" s="135"/>
      <c r="J207" s="135"/>
      <c r="K207" s="135"/>
      <c r="L207" s="180">
        <f t="shared" si="12"/>
        <v>0</v>
      </c>
      <c r="M207" s="180">
        <f t="shared" si="13"/>
        <v>0</v>
      </c>
      <c r="N207" s="191">
        <f t="shared" si="14"/>
        <v>0</v>
      </c>
    </row>
    <row r="208" spans="1:14" s="2" customFormat="1" ht="15" customHeight="1" x14ac:dyDescent="0.2">
      <c r="A208" s="98"/>
      <c r="B208" s="99"/>
      <c r="C208" s="98"/>
      <c r="D208" s="99"/>
      <c r="E208" s="99"/>
      <c r="F208" s="99"/>
      <c r="G208" s="215">
        <v>0</v>
      </c>
      <c r="H208" s="99"/>
      <c r="I208" s="135"/>
      <c r="J208" s="135"/>
      <c r="K208" s="135"/>
      <c r="L208" s="180">
        <f t="shared" si="12"/>
        <v>0</v>
      </c>
      <c r="M208" s="180">
        <f t="shared" si="13"/>
        <v>0</v>
      </c>
      <c r="N208" s="191">
        <f t="shared" si="14"/>
        <v>0</v>
      </c>
    </row>
    <row r="209" spans="1:14" s="2" customFormat="1" ht="15" customHeight="1" x14ac:dyDescent="0.2">
      <c r="A209" s="98"/>
      <c r="B209" s="99"/>
      <c r="C209" s="98"/>
      <c r="D209" s="99"/>
      <c r="E209" s="99"/>
      <c r="F209" s="99"/>
      <c r="G209" s="215">
        <v>0</v>
      </c>
      <c r="H209" s="99"/>
      <c r="I209" s="135"/>
      <c r="J209" s="135"/>
      <c r="K209" s="135"/>
      <c r="L209" s="180">
        <f t="shared" si="12"/>
        <v>0</v>
      </c>
      <c r="M209" s="180">
        <f t="shared" si="13"/>
        <v>0</v>
      </c>
      <c r="N209" s="191">
        <f t="shared" si="14"/>
        <v>0</v>
      </c>
    </row>
    <row r="210" spans="1:14" s="2" customFormat="1" ht="15" customHeight="1" x14ac:dyDescent="0.2">
      <c r="A210" s="98"/>
      <c r="B210" s="99"/>
      <c r="C210" s="98"/>
      <c r="D210" s="99"/>
      <c r="E210" s="99"/>
      <c r="F210" s="99"/>
      <c r="G210" s="215">
        <v>0</v>
      </c>
      <c r="H210" s="99"/>
      <c r="I210" s="135"/>
      <c r="J210" s="135"/>
      <c r="K210" s="135"/>
      <c r="L210" s="180">
        <f t="shared" si="12"/>
        <v>0</v>
      </c>
      <c r="M210" s="180">
        <f t="shared" si="13"/>
        <v>0</v>
      </c>
      <c r="N210" s="191">
        <f t="shared" si="14"/>
        <v>0</v>
      </c>
    </row>
    <row r="211" spans="1:14" s="2" customFormat="1" ht="15" customHeight="1" x14ac:dyDescent="0.2">
      <c r="A211" s="98"/>
      <c r="B211" s="99"/>
      <c r="C211" s="98"/>
      <c r="D211" s="99"/>
      <c r="E211" s="99"/>
      <c r="F211" s="99"/>
      <c r="G211" s="215">
        <v>0</v>
      </c>
      <c r="H211" s="99"/>
      <c r="I211" s="135"/>
      <c r="J211" s="135"/>
      <c r="K211" s="135"/>
      <c r="L211" s="180">
        <f t="shared" si="12"/>
        <v>0</v>
      </c>
      <c r="M211" s="180">
        <f t="shared" si="13"/>
        <v>0</v>
      </c>
      <c r="N211" s="191">
        <f t="shared" si="14"/>
        <v>0</v>
      </c>
    </row>
    <row r="212" spans="1:14" s="2" customFormat="1" ht="15" customHeight="1" x14ac:dyDescent="0.2">
      <c r="A212" s="98"/>
      <c r="B212" s="99"/>
      <c r="C212" s="98"/>
      <c r="D212" s="99"/>
      <c r="E212" s="99"/>
      <c r="F212" s="99"/>
      <c r="G212" s="215">
        <v>0</v>
      </c>
      <c r="H212" s="99"/>
      <c r="I212" s="135"/>
      <c r="J212" s="135"/>
      <c r="K212" s="135"/>
      <c r="L212" s="180">
        <f t="shared" si="12"/>
        <v>0</v>
      </c>
      <c r="M212" s="180">
        <f t="shared" si="13"/>
        <v>0</v>
      </c>
      <c r="N212" s="191">
        <f t="shared" si="14"/>
        <v>0</v>
      </c>
    </row>
    <row r="213" spans="1:14" s="2" customFormat="1" ht="15" customHeight="1" x14ac:dyDescent="0.2">
      <c r="A213" s="98"/>
      <c r="B213" s="99"/>
      <c r="C213" s="98"/>
      <c r="D213" s="99"/>
      <c r="E213" s="99"/>
      <c r="F213" s="99"/>
      <c r="G213" s="215">
        <v>0</v>
      </c>
      <c r="H213" s="99"/>
      <c r="I213" s="135"/>
      <c r="J213" s="135"/>
      <c r="K213" s="135"/>
      <c r="L213" s="180">
        <f t="shared" si="12"/>
        <v>0</v>
      </c>
      <c r="M213" s="180">
        <f t="shared" si="13"/>
        <v>0</v>
      </c>
      <c r="N213" s="191">
        <f t="shared" si="14"/>
        <v>0</v>
      </c>
    </row>
    <row r="214" spans="1:14" s="2" customFormat="1" ht="15" customHeight="1" x14ac:dyDescent="0.2">
      <c r="A214" s="98"/>
      <c r="B214" s="99"/>
      <c r="C214" s="98"/>
      <c r="D214" s="99"/>
      <c r="E214" s="99"/>
      <c r="F214" s="99"/>
      <c r="G214" s="215">
        <v>0</v>
      </c>
      <c r="H214" s="99"/>
      <c r="I214" s="135"/>
      <c r="J214" s="135"/>
      <c r="K214" s="135"/>
      <c r="L214" s="180">
        <f t="shared" si="12"/>
        <v>0</v>
      </c>
      <c r="M214" s="180">
        <f t="shared" si="13"/>
        <v>0</v>
      </c>
      <c r="N214" s="191">
        <f t="shared" si="14"/>
        <v>0</v>
      </c>
    </row>
    <row r="215" spans="1:14" s="2" customFormat="1" ht="15" customHeight="1" x14ac:dyDescent="0.2">
      <c r="A215" s="98"/>
      <c r="B215" s="99"/>
      <c r="C215" s="98"/>
      <c r="D215" s="99"/>
      <c r="E215" s="99"/>
      <c r="F215" s="99"/>
      <c r="G215" s="215">
        <v>0</v>
      </c>
      <c r="H215" s="99"/>
      <c r="I215" s="135"/>
      <c r="J215" s="135"/>
      <c r="K215" s="135"/>
      <c r="L215" s="180">
        <f t="shared" si="12"/>
        <v>0</v>
      </c>
      <c r="M215" s="180">
        <f t="shared" si="13"/>
        <v>0</v>
      </c>
      <c r="N215" s="191">
        <f t="shared" si="14"/>
        <v>0</v>
      </c>
    </row>
    <row r="216" spans="1:14" s="2" customFormat="1" ht="15" customHeight="1" x14ac:dyDescent="0.2">
      <c r="A216" s="98"/>
      <c r="B216" s="99"/>
      <c r="C216" s="98"/>
      <c r="D216" s="99"/>
      <c r="E216" s="99"/>
      <c r="F216" s="99"/>
      <c r="G216" s="215">
        <v>0</v>
      </c>
      <c r="H216" s="99"/>
      <c r="I216" s="135"/>
      <c r="J216" s="135"/>
      <c r="K216" s="135"/>
      <c r="L216" s="180">
        <f t="shared" si="12"/>
        <v>0</v>
      </c>
      <c r="M216" s="180">
        <f t="shared" si="13"/>
        <v>0</v>
      </c>
      <c r="N216" s="191">
        <f t="shared" si="14"/>
        <v>0</v>
      </c>
    </row>
    <row r="217" spans="1:14" s="2" customFormat="1" ht="15" customHeight="1" x14ac:dyDescent="0.2">
      <c r="A217" s="98"/>
      <c r="B217" s="99"/>
      <c r="C217" s="98"/>
      <c r="D217" s="99"/>
      <c r="E217" s="99"/>
      <c r="F217" s="99"/>
      <c r="G217" s="215">
        <v>0</v>
      </c>
      <c r="H217" s="99"/>
      <c r="I217" s="135"/>
      <c r="J217" s="135"/>
      <c r="K217" s="135"/>
      <c r="L217" s="180">
        <f t="shared" si="12"/>
        <v>0</v>
      </c>
      <c r="M217" s="180">
        <f t="shared" si="13"/>
        <v>0</v>
      </c>
      <c r="N217" s="191">
        <f t="shared" si="14"/>
        <v>0</v>
      </c>
    </row>
    <row r="218" spans="1:14" s="2" customFormat="1" ht="15" customHeight="1" x14ac:dyDescent="0.2">
      <c r="A218" s="98"/>
      <c r="B218" s="99"/>
      <c r="C218" s="98"/>
      <c r="D218" s="99"/>
      <c r="E218" s="99"/>
      <c r="F218" s="99"/>
      <c r="G218" s="215">
        <v>0</v>
      </c>
      <c r="H218" s="99"/>
      <c r="I218" s="135"/>
      <c r="J218" s="135"/>
      <c r="K218" s="135"/>
      <c r="L218" s="180">
        <f t="shared" si="12"/>
        <v>0</v>
      </c>
      <c r="M218" s="180">
        <f t="shared" si="13"/>
        <v>0</v>
      </c>
      <c r="N218" s="191">
        <f t="shared" si="14"/>
        <v>0</v>
      </c>
    </row>
    <row r="219" spans="1:14" s="2" customFormat="1" ht="15" customHeight="1" x14ac:dyDescent="0.2">
      <c r="A219" s="98"/>
      <c r="B219" s="99"/>
      <c r="C219" s="98"/>
      <c r="D219" s="99"/>
      <c r="E219" s="99"/>
      <c r="F219" s="99"/>
      <c r="G219" s="215">
        <v>0</v>
      </c>
      <c r="H219" s="99"/>
      <c r="I219" s="135"/>
      <c r="J219" s="135"/>
      <c r="K219" s="135"/>
      <c r="L219" s="180">
        <f t="shared" si="12"/>
        <v>0</v>
      </c>
      <c r="M219" s="180">
        <f t="shared" si="13"/>
        <v>0</v>
      </c>
      <c r="N219" s="191">
        <f t="shared" si="14"/>
        <v>0</v>
      </c>
    </row>
    <row r="220" spans="1:14" s="2" customFormat="1" ht="15" customHeight="1" x14ac:dyDescent="0.2">
      <c r="A220" s="98"/>
      <c r="B220" s="99"/>
      <c r="C220" s="98"/>
      <c r="D220" s="99"/>
      <c r="E220" s="99"/>
      <c r="F220" s="99"/>
      <c r="G220" s="215">
        <v>0</v>
      </c>
      <c r="H220" s="99"/>
      <c r="I220" s="135"/>
      <c r="J220" s="135"/>
      <c r="K220" s="135"/>
      <c r="L220" s="180">
        <f t="shared" si="12"/>
        <v>0</v>
      </c>
      <c r="M220" s="180">
        <f t="shared" si="13"/>
        <v>0</v>
      </c>
      <c r="N220" s="191">
        <f t="shared" si="14"/>
        <v>0</v>
      </c>
    </row>
    <row r="221" spans="1:14" s="2" customFormat="1" ht="15" customHeight="1" x14ac:dyDescent="0.2">
      <c r="A221" s="98"/>
      <c r="B221" s="99"/>
      <c r="C221" s="98"/>
      <c r="D221" s="99"/>
      <c r="E221" s="99"/>
      <c r="F221" s="99"/>
      <c r="G221" s="215">
        <v>0</v>
      </c>
      <c r="H221" s="99"/>
      <c r="I221" s="135"/>
      <c r="J221" s="135"/>
      <c r="K221" s="135"/>
      <c r="L221" s="180">
        <f t="shared" si="12"/>
        <v>0</v>
      </c>
      <c r="M221" s="180">
        <f t="shared" si="13"/>
        <v>0</v>
      </c>
      <c r="N221" s="191">
        <f t="shared" si="14"/>
        <v>0</v>
      </c>
    </row>
    <row r="222" spans="1:14" s="2" customFormat="1" ht="15" customHeight="1" x14ac:dyDescent="0.2">
      <c r="A222" s="98"/>
      <c r="B222" s="99"/>
      <c r="C222" s="98"/>
      <c r="D222" s="99"/>
      <c r="E222" s="99"/>
      <c r="F222" s="99"/>
      <c r="G222" s="215">
        <v>0</v>
      </c>
      <c r="H222" s="99"/>
      <c r="I222" s="135"/>
      <c r="J222" s="135"/>
      <c r="K222" s="135"/>
      <c r="L222" s="180">
        <f t="shared" si="12"/>
        <v>0</v>
      </c>
      <c r="M222" s="180">
        <f t="shared" si="13"/>
        <v>0</v>
      </c>
      <c r="N222" s="191">
        <f t="shared" si="14"/>
        <v>0</v>
      </c>
    </row>
    <row r="223" spans="1:14" s="2" customFormat="1" ht="15" customHeight="1" x14ac:dyDescent="0.2">
      <c r="A223" s="98"/>
      <c r="B223" s="99"/>
      <c r="C223" s="98"/>
      <c r="D223" s="99"/>
      <c r="E223" s="99"/>
      <c r="F223" s="99"/>
      <c r="G223" s="215">
        <v>0</v>
      </c>
      <c r="H223" s="99"/>
      <c r="I223" s="135"/>
      <c r="J223" s="135"/>
      <c r="K223" s="135"/>
      <c r="L223" s="180">
        <f t="shared" si="12"/>
        <v>0</v>
      </c>
      <c r="M223" s="180">
        <f t="shared" si="13"/>
        <v>0</v>
      </c>
      <c r="N223" s="191">
        <f t="shared" si="14"/>
        <v>0</v>
      </c>
    </row>
    <row r="224" spans="1:14" s="2" customFormat="1" ht="15" customHeight="1" x14ac:dyDescent="0.2">
      <c r="A224" s="98"/>
      <c r="B224" s="99"/>
      <c r="C224" s="98"/>
      <c r="D224" s="99"/>
      <c r="E224" s="99"/>
      <c r="F224" s="99"/>
      <c r="G224" s="215">
        <v>0</v>
      </c>
      <c r="H224" s="99"/>
      <c r="I224" s="135"/>
      <c r="J224" s="135"/>
      <c r="K224" s="135"/>
      <c r="L224" s="180">
        <f t="shared" si="12"/>
        <v>0</v>
      </c>
      <c r="M224" s="180">
        <f t="shared" si="13"/>
        <v>0</v>
      </c>
      <c r="N224" s="191">
        <f t="shared" si="14"/>
        <v>0</v>
      </c>
    </row>
    <row r="225" spans="1:14" s="2" customFormat="1" ht="15" customHeight="1" x14ac:dyDescent="0.2">
      <c r="A225" s="98"/>
      <c r="B225" s="99"/>
      <c r="C225" s="98"/>
      <c r="D225" s="99"/>
      <c r="E225" s="99"/>
      <c r="F225" s="99"/>
      <c r="G225" s="215">
        <v>0</v>
      </c>
      <c r="H225" s="99"/>
      <c r="I225" s="135"/>
      <c r="J225" s="135"/>
      <c r="K225" s="135"/>
      <c r="L225" s="180">
        <f t="shared" si="12"/>
        <v>0</v>
      </c>
      <c r="M225" s="180">
        <f t="shared" si="13"/>
        <v>0</v>
      </c>
      <c r="N225" s="191">
        <f t="shared" si="14"/>
        <v>0</v>
      </c>
    </row>
    <row r="226" spans="1:14" s="2" customFormat="1" ht="15" customHeight="1" x14ac:dyDescent="0.2">
      <c r="A226" s="98"/>
      <c r="B226" s="99"/>
      <c r="C226" s="98"/>
      <c r="D226" s="99"/>
      <c r="E226" s="99"/>
      <c r="F226" s="99"/>
      <c r="G226" s="215">
        <v>0</v>
      </c>
      <c r="H226" s="99"/>
      <c r="I226" s="135"/>
      <c r="J226" s="135"/>
      <c r="K226" s="135"/>
      <c r="L226" s="180">
        <f t="shared" si="12"/>
        <v>0</v>
      </c>
      <c r="M226" s="180">
        <f t="shared" si="13"/>
        <v>0</v>
      </c>
      <c r="N226" s="191">
        <f t="shared" si="14"/>
        <v>0</v>
      </c>
    </row>
    <row r="227" spans="1:14" s="2" customFormat="1" ht="15" customHeight="1" x14ac:dyDescent="0.2">
      <c r="A227" s="98"/>
      <c r="B227" s="99"/>
      <c r="C227" s="98"/>
      <c r="D227" s="99"/>
      <c r="E227" s="99"/>
      <c r="F227" s="99"/>
      <c r="G227" s="215">
        <v>0</v>
      </c>
      <c r="H227" s="99"/>
      <c r="I227" s="135"/>
      <c r="J227" s="135"/>
      <c r="K227" s="135"/>
      <c r="L227" s="180">
        <f t="shared" si="12"/>
        <v>0</v>
      </c>
      <c r="M227" s="180">
        <f t="shared" si="13"/>
        <v>0</v>
      </c>
      <c r="N227" s="191">
        <f t="shared" si="14"/>
        <v>0</v>
      </c>
    </row>
    <row r="228" spans="1:14" s="2" customFormat="1" ht="15" customHeight="1" x14ac:dyDescent="0.2">
      <c r="A228" s="98"/>
      <c r="B228" s="99"/>
      <c r="C228" s="98"/>
      <c r="D228" s="99"/>
      <c r="E228" s="99"/>
      <c r="F228" s="99"/>
      <c r="G228" s="215">
        <v>0</v>
      </c>
      <c r="H228" s="99"/>
      <c r="I228" s="135"/>
      <c r="J228" s="135"/>
      <c r="K228" s="135"/>
      <c r="L228" s="180">
        <f t="shared" si="12"/>
        <v>0</v>
      </c>
      <c r="M228" s="180">
        <f t="shared" si="13"/>
        <v>0</v>
      </c>
      <c r="N228" s="191">
        <f t="shared" si="14"/>
        <v>0</v>
      </c>
    </row>
    <row r="229" spans="1:14" s="2" customFormat="1" ht="15" customHeight="1" x14ac:dyDescent="0.2">
      <c r="A229" s="98"/>
      <c r="B229" s="99"/>
      <c r="C229" s="98"/>
      <c r="D229" s="99"/>
      <c r="E229" s="99"/>
      <c r="F229" s="99"/>
      <c r="G229" s="215">
        <v>0</v>
      </c>
      <c r="H229" s="99"/>
      <c r="I229" s="135"/>
      <c r="J229" s="135"/>
      <c r="K229" s="135"/>
      <c r="L229" s="180">
        <f t="shared" si="12"/>
        <v>0</v>
      </c>
      <c r="M229" s="180">
        <f t="shared" si="13"/>
        <v>0</v>
      </c>
      <c r="N229" s="191">
        <f t="shared" si="14"/>
        <v>0</v>
      </c>
    </row>
    <row r="230" spans="1:14" s="2" customFormat="1" ht="15" customHeight="1" x14ac:dyDescent="0.2">
      <c r="A230" s="98"/>
      <c r="B230" s="99"/>
      <c r="C230" s="98"/>
      <c r="D230" s="99"/>
      <c r="E230" s="99"/>
      <c r="F230" s="99"/>
      <c r="G230" s="215">
        <v>0</v>
      </c>
      <c r="H230" s="99"/>
      <c r="I230" s="135"/>
      <c r="J230" s="135"/>
      <c r="K230" s="135"/>
      <c r="L230" s="180">
        <f t="shared" si="12"/>
        <v>0</v>
      </c>
      <c r="M230" s="180">
        <f t="shared" si="13"/>
        <v>0</v>
      </c>
      <c r="N230" s="191">
        <f t="shared" si="14"/>
        <v>0</v>
      </c>
    </row>
    <row r="231" spans="1:14" s="2" customFormat="1" ht="15" customHeight="1" x14ac:dyDescent="0.2">
      <c r="A231" s="98"/>
      <c r="B231" s="99"/>
      <c r="C231" s="98"/>
      <c r="D231" s="99"/>
      <c r="E231" s="99"/>
      <c r="F231" s="99"/>
      <c r="G231" s="215">
        <v>0</v>
      </c>
      <c r="H231" s="99"/>
      <c r="I231" s="135"/>
      <c r="J231" s="135"/>
      <c r="K231" s="135"/>
      <c r="L231" s="180">
        <f t="shared" si="12"/>
        <v>0</v>
      </c>
      <c r="M231" s="180">
        <f t="shared" si="13"/>
        <v>0</v>
      </c>
      <c r="N231" s="191">
        <f t="shared" si="14"/>
        <v>0</v>
      </c>
    </row>
    <row r="232" spans="1:14" s="2" customFormat="1" ht="15" customHeight="1" x14ac:dyDescent="0.2">
      <c r="A232" s="98"/>
      <c r="B232" s="99"/>
      <c r="C232" s="98"/>
      <c r="D232" s="99"/>
      <c r="E232" s="99"/>
      <c r="F232" s="99"/>
      <c r="G232" s="215">
        <v>0</v>
      </c>
      <c r="H232" s="99"/>
      <c r="I232" s="135"/>
      <c r="J232" s="135"/>
      <c r="K232" s="135"/>
      <c r="L232" s="180">
        <f t="shared" si="12"/>
        <v>0</v>
      </c>
      <c r="M232" s="180">
        <f t="shared" si="13"/>
        <v>0</v>
      </c>
      <c r="N232" s="191">
        <f t="shared" si="14"/>
        <v>0</v>
      </c>
    </row>
    <row r="233" spans="1:14" s="2" customFormat="1" ht="15" customHeight="1" x14ac:dyDescent="0.2">
      <c r="A233" s="98"/>
      <c r="B233" s="99"/>
      <c r="C233" s="98"/>
      <c r="D233" s="99"/>
      <c r="E233" s="99"/>
      <c r="F233" s="99"/>
      <c r="G233" s="215">
        <v>0</v>
      </c>
      <c r="H233" s="99"/>
      <c r="I233" s="135"/>
      <c r="J233" s="135"/>
      <c r="K233" s="135"/>
      <c r="L233" s="180">
        <f t="shared" si="12"/>
        <v>0</v>
      </c>
      <c r="M233" s="180">
        <f t="shared" si="13"/>
        <v>0</v>
      </c>
      <c r="N233" s="191">
        <f t="shared" si="14"/>
        <v>0</v>
      </c>
    </row>
    <row r="234" spans="1:14" s="2" customFormat="1" ht="15" customHeight="1" x14ac:dyDescent="0.2">
      <c r="A234" s="98"/>
      <c r="B234" s="99"/>
      <c r="C234" s="98"/>
      <c r="D234" s="99"/>
      <c r="E234" s="99"/>
      <c r="F234" s="99"/>
      <c r="G234" s="215">
        <v>0</v>
      </c>
      <c r="H234" s="99"/>
      <c r="I234" s="135"/>
      <c r="J234" s="135"/>
      <c r="K234" s="135"/>
      <c r="L234" s="180">
        <f t="shared" si="12"/>
        <v>0</v>
      </c>
      <c r="M234" s="180">
        <f t="shared" si="13"/>
        <v>0</v>
      </c>
      <c r="N234" s="191">
        <f t="shared" si="14"/>
        <v>0</v>
      </c>
    </row>
    <row r="235" spans="1:14" s="2" customFormat="1" ht="15" customHeight="1" x14ac:dyDescent="0.2">
      <c r="A235" s="98"/>
      <c r="B235" s="99"/>
      <c r="C235" s="98"/>
      <c r="D235" s="99"/>
      <c r="E235" s="99"/>
      <c r="F235" s="99"/>
      <c r="G235" s="215">
        <v>0</v>
      </c>
      <c r="H235" s="99"/>
      <c r="I235" s="135"/>
      <c r="J235" s="135"/>
      <c r="K235" s="135"/>
      <c r="L235" s="180">
        <f t="shared" si="12"/>
        <v>0</v>
      </c>
      <c r="M235" s="180">
        <f t="shared" si="13"/>
        <v>0</v>
      </c>
      <c r="N235" s="191">
        <f t="shared" si="14"/>
        <v>0</v>
      </c>
    </row>
    <row r="236" spans="1:14" s="2" customFormat="1" ht="15" customHeight="1" x14ac:dyDescent="0.2">
      <c r="A236" s="98"/>
      <c r="B236" s="99"/>
      <c r="C236" s="98"/>
      <c r="D236" s="99"/>
      <c r="E236" s="99"/>
      <c r="F236" s="99"/>
      <c r="G236" s="215">
        <v>0</v>
      </c>
      <c r="H236" s="99"/>
      <c r="I236" s="135"/>
      <c r="J236" s="135"/>
      <c r="K236" s="135"/>
      <c r="L236" s="180">
        <f t="shared" si="12"/>
        <v>0</v>
      </c>
      <c r="M236" s="180">
        <f t="shared" si="13"/>
        <v>0</v>
      </c>
      <c r="N236" s="191">
        <f t="shared" si="14"/>
        <v>0</v>
      </c>
    </row>
    <row r="237" spans="1:14" s="2" customFormat="1" ht="15" customHeight="1" x14ac:dyDescent="0.2">
      <c r="A237" s="98"/>
      <c r="B237" s="99"/>
      <c r="C237" s="98"/>
      <c r="D237" s="99"/>
      <c r="E237" s="99"/>
      <c r="F237" s="99"/>
      <c r="G237" s="215">
        <v>0</v>
      </c>
      <c r="H237" s="99"/>
      <c r="I237" s="135"/>
      <c r="J237" s="135"/>
      <c r="K237" s="135"/>
      <c r="L237" s="180">
        <f t="shared" si="12"/>
        <v>0</v>
      </c>
      <c r="M237" s="180">
        <f t="shared" si="13"/>
        <v>0</v>
      </c>
      <c r="N237" s="191">
        <f t="shared" si="14"/>
        <v>0</v>
      </c>
    </row>
    <row r="238" spans="1:14" s="2" customFormat="1" ht="15" customHeight="1" x14ac:dyDescent="0.2">
      <c r="A238" s="98"/>
      <c r="B238" s="99"/>
      <c r="C238" s="98"/>
      <c r="D238" s="99"/>
      <c r="E238" s="99"/>
      <c r="F238" s="99"/>
      <c r="G238" s="215">
        <v>0</v>
      </c>
      <c r="H238" s="99"/>
      <c r="I238" s="135"/>
      <c r="J238" s="135"/>
      <c r="K238" s="135"/>
      <c r="L238" s="180">
        <f t="shared" si="12"/>
        <v>0</v>
      </c>
      <c r="M238" s="180">
        <f t="shared" si="13"/>
        <v>0</v>
      </c>
      <c r="N238" s="191">
        <f t="shared" si="14"/>
        <v>0</v>
      </c>
    </row>
    <row r="239" spans="1:14" s="2" customFormat="1" ht="15" customHeight="1" x14ac:dyDescent="0.2">
      <c r="A239" s="98"/>
      <c r="B239" s="99"/>
      <c r="C239" s="98"/>
      <c r="D239" s="99"/>
      <c r="E239" s="99"/>
      <c r="F239" s="99"/>
      <c r="G239" s="215">
        <v>0</v>
      </c>
      <c r="H239" s="99"/>
      <c r="I239" s="135"/>
      <c r="J239" s="135"/>
      <c r="K239" s="135"/>
      <c r="L239" s="180">
        <f t="shared" si="12"/>
        <v>0</v>
      </c>
      <c r="M239" s="180">
        <f t="shared" si="13"/>
        <v>0</v>
      </c>
      <c r="N239" s="191">
        <f t="shared" si="14"/>
        <v>0</v>
      </c>
    </row>
    <row r="240" spans="1:14" s="2" customFormat="1" ht="15" customHeight="1" x14ac:dyDescent="0.2">
      <c r="A240" s="98"/>
      <c r="B240" s="99"/>
      <c r="C240" s="98"/>
      <c r="D240" s="99"/>
      <c r="E240" s="99"/>
      <c r="F240" s="99"/>
      <c r="G240" s="215">
        <v>0</v>
      </c>
      <c r="H240" s="99"/>
      <c r="I240" s="135"/>
      <c r="J240" s="135"/>
      <c r="K240" s="135"/>
      <c r="L240" s="180">
        <f t="shared" si="12"/>
        <v>0</v>
      </c>
      <c r="M240" s="180">
        <f t="shared" si="13"/>
        <v>0</v>
      </c>
      <c r="N240" s="191">
        <f t="shared" si="14"/>
        <v>0</v>
      </c>
    </row>
    <row r="241" spans="1:14" s="2" customFormat="1" ht="15" customHeight="1" x14ac:dyDescent="0.2">
      <c r="A241" s="98"/>
      <c r="B241" s="99"/>
      <c r="C241" s="98"/>
      <c r="D241" s="99"/>
      <c r="E241" s="99"/>
      <c r="F241" s="99"/>
      <c r="G241" s="215">
        <v>0</v>
      </c>
      <c r="H241" s="99"/>
      <c r="I241" s="135"/>
      <c r="J241" s="135"/>
      <c r="K241" s="135"/>
      <c r="L241" s="180">
        <f t="shared" si="12"/>
        <v>0</v>
      </c>
      <c r="M241" s="180">
        <f t="shared" si="13"/>
        <v>0</v>
      </c>
      <c r="N241" s="191">
        <f t="shared" si="14"/>
        <v>0</v>
      </c>
    </row>
    <row r="242" spans="1:14" s="2" customFormat="1" ht="15" customHeight="1" x14ac:dyDescent="0.2">
      <c r="A242" s="98"/>
      <c r="B242" s="99"/>
      <c r="C242" s="98"/>
      <c r="D242" s="99"/>
      <c r="E242" s="99"/>
      <c r="F242" s="99"/>
      <c r="G242" s="215">
        <v>0</v>
      </c>
      <c r="H242" s="99"/>
      <c r="I242" s="135"/>
      <c r="J242" s="135"/>
      <c r="K242" s="135"/>
      <c r="L242" s="180">
        <f t="shared" si="12"/>
        <v>0</v>
      </c>
      <c r="M242" s="180">
        <f t="shared" si="13"/>
        <v>0</v>
      </c>
      <c r="N242" s="191">
        <f t="shared" si="14"/>
        <v>0</v>
      </c>
    </row>
    <row r="243" spans="1:14" s="2" customFormat="1" ht="15" customHeight="1" x14ac:dyDescent="0.2">
      <c r="A243" s="98"/>
      <c r="B243" s="99"/>
      <c r="C243" s="98"/>
      <c r="D243" s="99"/>
      <c r="E243" s="99"/>
      <c r="F243" s="99"/>
      <c r="G243" s="215">
        <v>0</v>
      </c>
      <c r="H243" s="99"/>
      <c r="I243" s="135"/>
      <c r="J243" s="135"/>
      <c r="K243" s="135"/>
      <c r="L243" s="180">
        <f t="shared" si="12"/>
        <v>0</v>
      </c>
      <c r="M243" s="180">
        <f t="shared" si="13"/>
        <v>0</v>
      </c>
      <c r="N243" s="191">
        <f t="shared" si="14"/>
        <v>0</v>
      </c>
    </row>
    <row r="244" spans="1:14" s="2" customFormat="1" ht="15" customHeight="1" x14ac:dyDescent="0.2">
      <c r="A244" s="98"/>
      <c r="B244" s="99"/>
      <c r="C244" s="98"/>
      <c r="D244" s="99"/>
      <c r="E244" s="99"/>
      <c r="F244" s="99"/>
      <c r="G244" s="215">
        <v>0</v>
      </c>
      <c r="H244" s="99"/>
      <c r="I244" s="135"/>
      <c r="J244" s="135"/>
      <c r="K244" s="135"/>
      <c r="L244" s="180">
        <f t="shared" si="12"/>
        <v>0</v>
      </c>
      <c r="M244" s="180">
        <f t="shared" si="13"/>
        <v>0</v>
      </c>
      <c r="N244" s="191">
        <f t="shared" si="14"/>
        <v>0</v>
      </c>
    </row>
    <row r="245" spans="1:14" s="2" customFormat="1" ht="15" customHeight="1" x14ac:dyDescent="0.2">
      <c r="A245" s="98"/>
      <c r="B245" s="99"/>
      <c r="C245" s="98"/>
      <c r="D245" s="99"/>
      <c r="E245" s="99"/>
      <c r="F245" s="99"/>
      <c r="G245" s="215">
        <v>0</v>
      </c>
      <c r="H245" s="99"/>
      <c r="I245" s="135"/>
      <c r="J245" s="135"/>
      <c r="K245" s="135"/>
      <c r="L245" s="180">
        <f t="shared" si="12"/>
        <v>0</v>
      </c>
      <c r="M245" s="180">
        <f t="shared" si="13"/>
        <v>0</v>
      </c>
      <c r="N245" s="191">
        <f t="shared" si="14"/>
        <v>0</v>
      </c>
    </row>
    <row r="246" spans="1:14" s="2" customFormat="1" ht="15" customHeight="1" x14ac:dyDescent="0.2">
      <c r="A246" s="98"/>
      <c r="B246" s="99"/>
      <c r="C246" s="98"/>
      <c r="D246" s="99"/>
      <c r="E246" s="99"/>
      <c r="F246" s="99"/>
      <c r="G246" s="215">
        <v>0</v>
      </c>
      <c r="H246" s="99"/>
      <c r="I246" s="135"/>
      <c r="J246" s="135"/>
      <c r="K246" s="135"/>
      <c r="L246" s="180">
        <f t="shared" si="12"/>
        <v>0</v>
      </c>
      <c r="M246" s="180">
        <f t="shared" si="13"/>
        <v>0</v>
      </c>
      <c r="N246" s="191">
        <f t="shared" si="14"/>
        <v>0</v>
      </c>
    </row>
    <row r="247" spans="1:14" s="2" customFormat="1" ht="15" customHeight="1" x14ac:dyDescent="0.2">
      <c r="A247" s="98"/>
      <c r="B247" s="99"/>
      <c r="C247" s="98"/>
      <c r="D247" s="99"/>
      <c r="E247" s="99"/>
      <c r="F247" s="99"/>
      <c r="G247" s="215">
        <v>0</v>
      </c>
      <c r="H247" s="99"/>
      <c r="I247" s="135"/>
      <c r="J247" s="135"/>
      <c r="K247" s="135"/>
      <c r="L247" s="180">
        <f t="shared" si="12"/>
        <v>0</v>
      </c>
      <c r="M247" s="180">
        <f t="shared" si="13"/>
        <v>0</v>
      </c>
      <c r="N247" s="191">
        <f t="shared" si="14"/>
        <v>0</v>
      </c>
    </row>
    <row r="248" spans="1:14" s="2" customFormat="1" ht="15" customHeight="1" x14ac:dyDescent="0.2">
      <c r="A248" s="98"/>
      <c r="B248" s="99"/>
      <c r="C248" s="98"/>
      <c r="D248" s="99"/>
      <c r="E248" s="99"/>
      <c r="F248" s="99"/>
      <c r="G248" s="215">
        <v>0</v>
      </c>
      <c r="H248" s="99"/>
      <c r="I248" s="135"/>
      <c r="J248" s="135"/>
      <c r="K248" s="135"/>
      <c r="L248" s="180">
        <f t="shared" si="12"/>
        <v>0</v>
      </c>
      <c r="M248" s="180">
        <f t="shared" si="13"/>
        <v>0</v>
      </c>
      <c r="N248" s="191">
        <f t="shared" si="14"/>
        <v>0</v>
      </c>
    </row>
    <row r="249" spans="1:14" s="2" customFormat="1" ht="15" customHeight="1" x14ac:dyDescent="0.2">
      <c r="A249" s="98"/>
      <c r="B249" s="99"/>
      <c r="C249" s="98"/>
      <c r="D249" s="99"/>
      <c r="E249" s="99"/>
      <c r="F249" s="99"/>
      <c r="G249" s="215">
        <v>0</v>
      </c>
      <c r="H249" s="99"/>
      <c r="I249" s="135"/>
      <c r="J249" s="135"/>
      <c r="K249" s="135"/>
      <c r="L249" s="180">
        <f t="shared" si="12"/>
        <v>0</v>
      </c>
      <c r="M249" s="180">
        <f t="shared" si="13"/>
        <v>0</v>
      </c>
      <c r="N249" s="191">
        <f t="shared" si="14"/>
        <v>0</v>
      </c>
    </row>
    <row r="250" spans="1:14" s="2" customFormat="1" ht="15" customHeight="1" x14ac:dyDescent="0.2">
      <c r="A250" s="98"/>
      <c r="B250" s="99"/>
      <c r="C250" s="98"/>
      <c r="D250" s="99"/>
      <c r="E250" s="99"/>
      <c r="F250" s="99"/>
      <c r="G250" s="215">
        <v>0</v>
      </c>
      <c r="H250" s="99"/>
      <c r="I250" s="135"/>
      <c r="J250" s="135"/>
      <c r="K250" s="135"/>
      <c r="L250" s="180">
        <f t="shared" si="12"/>
        <v>0</v>
      </c>
      <c r="M250" s="180">
        <f t="shared" si="13"/>
        <v>0</v>
      </c>
      <c r="N250" s="191">
        <f t="shared" si="14"/>
        <v>0</v>
      </c>
    </row>
    <row r="251" spans="1:14" s="2" customFormat="1" ht="15" customHeight="1" x14ac:dyDescent="0.2">
      <c r="A251" s="98"/>
      <c r="B251" s="99"/>
      <c r="C251" s="98"/>
      <c r="D251" s="99"/>
      <c r="E251" s="99"/>
      <c r="F251" s="99"/>
      <c r="G251" s="215">
        <v>0</v>
      </c>
      <c r="H251" s="99"/>
      <c r="I251" s="135"/>
      <c r="J251" s="135"/>
      <c r="K251" s="135"/>
      <c r="L251" s="180">
        <f t="shared" si="12"/>
        <v>0</v>
      </c>
      <c r="M251" s="180">
        <f t="shared" si="13"/>
        <v>0</v>
      </c>
      <c r="N251" s="191">
        <f t="shared" si="14"/>
        <v>0</v>
      </c>
    </row>
    <row r="252" spans="1:14" s="2" customFormat="1" ht="15" customHeight="1" x14ac:dyDescent="0.2">
      <c r="A252" s="98"/>
      <c r="B252" s="99"/>
      <c r="C252" s="98"/>
      <c r="D252" s="99"/>
      <c r="E252" s="99"/>
      <c r="F252" s="99"/>
      <c r="G252" s="215">
        <v>0</v>
      </c>
      <c r="H252" s="99"/>
      <c r="I252" s="135"/>
      <c r="J252" s="135"/>
      <c r="K252" s="135"/>
      <c r="L252" s="180">
        <f t="shared" si="12"/>
        <v>0</v>
      </c>
      <c r="M252" s="180">
        <f t="shared" si="13"/>
        <v>0</v>
      </c>
      <c r="N252" s="191">
        <f t="shared" si="14"/>
        <v>0</v>
      </c>
    </row>
    <row r="253" spans="1:14" s="2" customFormat="1" ht="15" customHeight="1" x14ac:dyDescent="0.2">
      <c r="A253" s="98"/>
      <c r="B253" s="99"/>
      <c r="C253" s="98"/>
      <c r="D253" s="99"/>
      <c r="E253" s="99"/>
      <c r="F253" s="99"/>
      <c r="G253" s="215">
        <v>0</v>
      </c>
      <c r="H253" s="99"/>
      <c r="I253" s="135"/>
      <c r="J253" s="135"/>
      <c r="K253" s="135"/>
      <c r="L253" s="180">
        <f t="shared" si="12"/>
        <v>0</v>
      </c>
      <c r="M253" s="180">
        <f t="shared" si="13"/>
        <v>0</v>
      </c>
      <c r="N253" s="191">
        <f t="shared" si="14"/>
        <v>0</v>
      </c>
    </row>
    <row r="254" spans="1:14" s="2" customFormat="1" ht="15" customHeight="1" x14ac:dyDescent="0.2">
      <c r="A254" s="98"/>
      <c r="B254" s="99"/>
      <c r="C254" s="98"/>
      <c r="D254" s="99"/>
      <c r="E254" s="99"/>
      <c r="F254" s="99"/>
      <c r="G254" s="215">
        <v>0</v>
      </c>
      <c r="H254" s="99"/>
      <c r="I254" s="135"/>
      <c r="J254" s="135"/>
      <c r="K254" s="135"/>
      <c r="L254" s="180">
        <f t="shared" si="12"/>
        <v>0</v>
      </c>
      <c r="M254" s="180">
        <f t="shared" si="13"/>
        <v>0</v>
      </c>
      <c r="N254" s="191">
        <f t="shared" si="14"/>
        <v>0</v>
      </c>
    </row>
    <row r="255" spans="1:14" s="2" customFormat="1" ht="15" customHeight="1" x14ac:dyDescent="0.2">
      <c r="A255" s="98"/>
      <c r="B255" s="99"/>
      <c r="C255" s="98"/>
      <c r="D255" s="99"/>
      <c r="E255" s="99"/>
      <c r="F255" s="99"/>
      <c r="G255" s="215">
        <v>0</v>
      </c>
      <c r="H255" s="99"/>
      <c r="I255" s="135"/>
      <c r="J255" s="135"/>
      <c r="K255" s="135"/>
      <c r="L255" s="180">
        <f t="shared" si="12"/>
        <v>0</v>
      </c>
      <c r="M255" s="180">
        <f t="shared" si="13"/>
        <v>0</v>
      </c>
      <c r="N255" s="191">
        <f t="shared" si="14"/>
        <v>0</v>
      </c>
    </row>
    <row r="256" spans="1:14" s="2" customFormat="1" ht="15" customHeight="1" x14ac:dyDescent="0.2">
      <c r="A256" s="98"/>
      <c r="B256" s="99"/>
      <c r="C256" s="98"/>
      <c r="D256" s="99"/>
      <c r="E256" s="99"/>
      <c r="F256" s="99"/>
      <c r="G256" s="215">
        <v>0</v>
      </c>
      <c r="H256" s="99"/>
      <c r="I256" s="135"/>
      <c r="J256" s="135"/>
      <c r="K256" s="135"/>
      <c r="L256" s="180">
        <f t="shared" si="12"/>
        <v>0</v>
      </c>
      <c r="M256" s="180">
        <f t="shared" si="13"/>
        <v>0</v>
      </c>
      <c r="N256" s="191">
        <f t="shared" si="14"/>
        <v>0</v>
      </c>
    </row>
    <row r="257" spans="1:14" s="2" customFormat="1" ht="15" customHeight="1" x14ac:dyDescent="0.2">
      <c r="A257" s="98"/>
      <c r="B257" s="99"/>
      <c r="C257" s="98"/>
      <c r="D257" s="99"/>
      <c r="E257" s="99"/>
      <c r="F257" s="99"/>
      <c r="G257" s="215">
        <v>0</v>
      </c>
      <c r="H257" s="99"/>
      <c r="I257" s="135"/>
      <c r="J257" s="135"/>
      <c r="K257" s="135"/>
      <c r="L257" s="180">
        <f t="shared" si="12"/>
        <v>0</v>
      </c>
      <c r="M257" s="180">
        <f t="shared" si="13"/>
        <v>0</v>
      </c>
      <c r="N257" s="191">
        <f t="shared" si="14"/>
        <v>0</v>
      </c>
    </row>
    <row r="258" spans="1:14" s="2" customFormat="1" ht="15" customHeight="1" x14ac:dyDescent="0.2">
      <c r="A258" s="98"/>
      <c r="B258" s="99"/>
      <c r="C258" s="98"/>
      <c r="D258" s="99"/>
      <c r="E258" s="99"/>
      <c r="F258" s="99"/>
      <c r="G258" s="215">
        <v>0</v>
      </c>
      <c r="H258" s="99"/>
      <c r="I258" s="135"/>
      <c r="J258" s="135"/>
      <c r="K258" s="135"/>
      <c r="L258" s="180">
        <f t="shared" si="12"/>
        <v>0</v>
      </c>
      <c r="M258" s="180">
        <f t="shared" si="13"/>
        <v>0</v>
      </c>
      <c r="N258" s="191">
        <f t="shared" si="14"/>
        <v>0</v>
      </c>
    </row>
    <row r="259" spans="1:14" s="2" customFormat="1" ht="15" customHeight="1" x14ac:dyDescent="0.2">
      <c r="A259" s="98"/>
      <c r="B259" s="99"/>
      <c r="C259" s="98"/>
      <c r="D259" s="99"/>
      <c r="E259" s="99"/>
      <c r="F259" s="99"/>
      <c r="G259" s="215">
        <v>0</v>
      </c>
      <c r="H259" s="99"/>
      <c r="I259" s="135"/>
      <c r="J259" s="135"/>
      <c r="K259" s="135"/>
      <c r="L259" s="180">
        <f t="shared" si="12"/>
        <v>0</v>
      </c>
      <c r="M259" s="180">
        <f t="shared" si="13"/>
        <v>0</v>
      </c>
      <c r="N259" s="191">
        <f t="shared" si="14"/>
        <v>0</v>
      </c>
    </row>
    <row r="260" spans="1:14" s="2" customFormat="1" ht="15" customHeight="1" x14ac:dyDescent="0.2">
      <c r="A260" s="98"/>
      <c r="B260" s="99"/>
      <c r="C260" s="98"/>
      <c r="D260" s="99"/>
      <c r="E260" s="99"/>
      <c r="F260" s="99"/>
      <c r="G260" s="215">
        <v>0</v>
      </c>
      <c r="H260" s="99"/>
      <c r="I260" s="135"/>
      <c r="J260" s="135"/>
      <c r="K260" s="135"/>
      <c r="L260" s="180">
        <f t="shared" ref="L260:L323" si="15">SUM(I260:K260)</f>
        <v>0</v>
      </c>
      <c r="M260" s="180">
        <f t="shared" ref="M260:M323" si="16">ROUND((1+G260+0.0765)*(L260*H260)/2080,2)</f>
        <v>0</v>
      </c>
      <c r="N260" s="191">
        <f t="shared" ref="N260:N323" si="17">ROUND((1+0.0765)*(L260*H260)/2080,2)</f>
        <v>0</v>
      </c>
    </row>
    <row r="261" spans="1:14" s="2" customFormat="1" ht="15" customHeight="1" x14ac:dyDescent="0.2">
      <c r="A261" s="98"/>
      <c r="B261" s="99"/>
      <c r="C261" s="98"/>
      <c r="D261" s="99"/>
      <c r="E261" s="99"/>
      <c r="F261" s="99"/>
      <c r="G261" s="215">
        <v>0</v>
      </c>
      <c r="H261" s="99"/>
      <c r="I261" s="135"/>
      <c r="J261" s="135"/>
      <c r="K261" s="135"/>
      <c r="L261" s="180">
        <f t="shared" si="15"/>
        <v>0</v>
      </c>
      <c r="M261" s="180">
        <f t="shared" si="16"/>
        <v>0</v>
      </c>
      <c r="N261" s="191">
        <f t="shared" si="17"/>
        <v>0</v>
      </c>
    </row>
    <row r="262" spans="1:14" s="2" customFormat="1" ht="15" customHeight="1" x14ac:dyDescent="0.2">
      <c r="A262" s="98"/>
      <c r="B262" s="99"/>
      <c r="C262" s="98"/>
      <c r="D262" s="99"/>
      <c r="E262" s="99"/>
      <c r="F262" s="99"/>
      <c r="G262" s="215">
        <v>0</v>
      </c>
      <c r="H262" s="99"/>
      <c r="I262" s="135"/>
      <c r="J262" s="135"/>
      <c r="K262" s="135"/>
      <c r="L262" s="180">
        <f t="shared" si="15"/>
        <v>0</v>
      </c>
      <c r="M262" s="180">
        <f t="shared" si="16"/>
        <v>0</v>
      </c>
      <c r="N262" s="191">
        <f t="shared" si="17"/>
        <v>0</v>
      </c>
    </row>
    <row r="263" spans="1:14" s="2" customFormat="1" ht="15" customHeight="1" x14ac:dyDescent="0.2">
      <c r="A263" s="98"/>
      <c r="B263" s="99"/>
      <c r="C263" s="98"/>
      <c r="D263" s="99"/>
      <c r="E263" s="99"/>
      <c r="F263" s="99"/>
      <c r="G263" s="215">
        <v>0</v>
      </c>
      <c r="H263" s="99"/>
      <c r="I263" s="135"/>
      <c r="J263" s="135"/>
      <c r="K263" s="135"/>
      <c r="L263" s="180">
        <f t="shared" si="15"/>
        <v>0</v>
      </c>
      <c r="M263" s="180">
        <f t="shared" si="16"/>
        <v>0</v>
      </c>
      <c r="N263" s="191">
        <f t="shared" si="17"/>
        <v>0</v>
      </c>
    </row>
    <row r="264" spans="1:14" s="2" customFormat="1" ht="15" customHeight="1" x14ac:dyDescent="0.2">
      <c r="A264" s="98"/>
      <c r="B264" s="99"/>
      <c r="C264" s="98"/>
      <c r="D264" s="99"/>
      <c r="E264" s="99"/>
      <c r="F264" s="99"/>
      <c r="G264" s="215">
        <v>0</v>
      </c>
      <c r="H264" s="99"/>
      <c r="I264" s="135"/>
      <c r="J264" s="135"/>
      <c r="K264" s="135"/>
      <c r="L264" s="180">
        <f t="shared" si="15"/>
        <v>0</v>
      </c>
      <c r="M264" s="180">
        <f t="shared" si="16"/>
        <v>0</v>
      </c>
      <c r="N264" s="191">
        <f t="shared" si="17"/>
        <v>0</v>
      </c>
    </row>
    <row r="265" spans="1:14" s="2" customFormat="1" ht="15" customHeight="1" x14ac:dyDescent="0.2">
      <c r="A265" s="98"/>
      <c r="B265" s="99"/>
      <c r="C265" s="98"/>
      <c r="D265" s="99"/>
      <c r="E265" s="99"/>
      <c r="F265" s="99"/>
      <c r="G265" s="215">
        <v>0</v>
      </c>
      <c r="H265" s="99"/>
      <c r="I265" s="135"/>
      <c r="J265" s="135"/>
      <c r="K265" s="135"/>
      <c r="L265" s="180">
        <f t="shared" si="15"/>
        <v>0</v>
      </c>
      <c r="M265" s="180">
        <f t="shared" si="16"/>
        <v>0</v>
      </c>
      <c r="N265" s="191">
        <f t="shared" si="17"/>
        <v>0</v>
      </c>
    </row>
    <row r="266" spans="1:14" s="2" customFormat="1" ht="15" customHeight="1" x14ac:dyDescent="0.2">
      <c r="A266" s="98"/>
      <c r="B266" s="99"/>
      <c r="C266" s="98"/>
      <c r="D266" s="99"/>
      <c r="E266" s="99"/>
      <c r="F266" s="99"/>
      <c r="G266" s="215">
        <v>0</v>
      </c>
      <c r="H266" s="99"/>
      <c r="I266" s="135"/>
      <c r="J266" s="135"/>
      <c r="K266" s="135"/>
      <c r="L266" s="180">
        <f t="shared" si="15"/>
        <v>0</v>
      </c>
      <c r="M266" s="180">
        <f t="shared" si="16"/>
        <v>0</v>
      </c>
      <c r="N266" s="191">
        <f t="shared" si="17"/>
        <v>0</v>
      </c>
    </row>
    <row r="267" spans="1:14" s="2" customFormat="1" ht="15" customHeight="1" x14ac:dyDescent="0.2">
      <c r="A267" s="98"/>
      <c r="B267" s="99"/>
      <c r="C267" s="98"/>
      <c r="D267" s="99"/>
      <c r="E267" s="99"/>
      <c r="F267" s="99"/>
      <c r="G267" s="215">
        <v>0</v>
      </c>
      <c r="H267" s="99"/>
      <c r="I267" s="135"/>
      <c r="J267" s="135"/>
      <c r="K267" s="135"/>
      <c r="L267" s="180">
        <f t="shared" si="15"/>
        <v>0</v>
      </c>
      <c r="M267" s="180">
        <f t="shared" si="16"/>
        <v>0</v>
      </c>
      <c r="N267" s="191">
        <f t="shared" si="17"/>
        <v>0</v>
      </c>
    </row>
    <row r="268" spans="1:14" s="2" customFormat="1" ht="15" customHeight="1" x14ac:dyDescent="0.2">
      <c r="A268" s="98"/>
      <c r="B268" s="99"/>
      <c r="C268" s="98"/>
      <c r="D268" s="99"/>
      <c r="E268" s="99"/>
      <c r="F268" s="99"/>
      <c r="G268" s="215">
        <v>0</v>
      </c>
      <c r="H268" s="99"/>
      <c r="I268" s="135"/>
      <c r="J268" s="135"/>
      <c r="K268" s="135"/>
      <c r="L268" s="180">
        <f t="shared" si="15"/>
        <v>0</v>
      </c>
      <c r="M268" s="180">
        <f t="shared" si="16"/>
        <v>0</v>
      </c>
      <c r="N268" s="191">
        <f t="shared" si="17"/>
        <v>0</v>
      </c>
    </row>
    <row r="269" spans="1:14" s="2" customFormat="1" ht="15" customHeight="1" x14ac:dyDescent="0.2">
      <c r="A269" s="98"/>
      <c r="B269" s="99"/>
      <c r="C269" s="98"/>
      <c r="D269" s="99"/>
      <c r="E269" s="99"/>
      <c r="F269" s="99"/>
      <c r="G269" s="215">
        <v>0</v>
      </c>
      <c r="H269" s="99"/>
      <c r="I269" s="135"/>
      <c r="J269" s="135"/>
      <c r="K269" s="135"/>
      <c r="L269" s="180">
        <f t="shared" si="15"/>
        <v>0</v>
      </c>
      <c r="M269" s="180">
        <f t="shared" si="16"/>
        <v>0</v>
      </c>
      <c r="N269" s="191">
        <f t="shared" si="17"/>
        <v>0</v>
      </c>
    </row>
    <row r="270" spans="1:14" s="2" customFormat="1" ht="15" customHeight="1" x14ac:dyDescent="0.2">
      <c r="A270" s="98"/>
      <c r="B270" s="99"/>
      <c r="C270" s="98"/>
      <c r="D270" s="99"/>
      <c r="E270" s="99"/>
      <c r="F270" s="99"/>
      <c r="G270" s="215">
        <v>0</v>
      </c>
      <c r="H270" s="99"/>
      <c r="I270" s="135"/>
      <c r="J270" s="135"/>
      <c r="K270" s="135"/>
      <c r="L270" s="180">
        <f t="shared" si="15"/>
        <v>0</v>
      </c>
      <c r="M270" s="180">
        <f t="shared" si="16"/>
        <v>0</v>
      </c>
      <c r="N270" s="191">
        <f t="shared" si="17"/>
        <v>0</v>
      </c>
    </row>
    <row r="271" spans="1:14" s="2" customFormat="1" ht="15" customHeight="1" x14ac:dyDescent="0.2">
      <c r="A271" s="98"/>
      <c r="B271" s="99"/>
      <c r="C271" s="98"/>
      <c r="D271" s="99"/>
      <c r="E271" s="99"/>
      <c r="F271" s="99"/>
      <c r="G271" s="215">
        <v>0</v>
      </c>
      <c r="H271" s="99"/>
      <c r="I271" s="135"/>
      <c r="J271" s="135"/>
      <c r="K271" s="135"/>
      <c r="L271" s="180">
        <f t="shared" si="15"/>
        <v>0</v>
      </c>
      <c r="M271" s="180">
        <f t="shared" si="16"/>
        <v>0</v>
      </c>
      <c r="N271" s="191">
        <f t="shared" si="17"/>
        <v>0</v>
      </c>
    </row>
    <row r="272" spans="1:14" s="2" customFormat="1" ht="15" customHeight="1" x14ac:dyDescent="0.2">
      <c r="A272" s="98"/>
      <c r="B272" s="99"/>
      <c r="C272" s="98"/>
      <c r="D272" s="99"/>
      <c r="E272" s="99"/>
      <c r="F272" s="99"/>
      <c r="G272" s="215">
        <v>0</v>
      </c>
      <c r="H272" s="99"/>
      <c r="I272" s="135"/>
      <c r="J272" s="135"/>
      <c r="K272" s="135"/>
      <c r="L272" s="180">
        <f t="shared" si="15"/>
        <v>0</v>
      </c>
      <c r="M272" s="180">
        <f t="shared" si="16"/>
        <v>0</v>
      </c>
      <c r="N272" s="191">
        <f t="shared" si="17"/>
        <v>0</v>
      </c>
    </row>
    <row r="273" spans="1:14" s="2" customFormat="1" ht="15" customHeight="1" x14ac:dyDescent="0.2">
      <c r="A273" s="98"/>
      <c r="B273" s="99"/>
      <c r="C273" s="98"/>
      <c r="D273" s="99"/>
      <c r="E273" s="99"/>
      <c r="F273" s="99"/>
      <c r="G273" s="215">
        <v>0</v>
      </c>
      <c r="H273" s="99"/>
      <c r="I273" s="135"/>
      <c r="J273" s="135"/>
      <c r="K273" s="135"/>
      <c r="L273" s="180">
        <f t="shared" si="15"/>
        <v>0</v>
      </c>
      <c r="M273" s="180">
        <f t="shared" si="16"/>
        <v>0</v>
      </c>
      <c r="N273" s="191">
        <f t="shared" si="17"/>
        <v>0</v>
      </c>
    </row>
    <row r="274" spans="1:14" s="2" customFormat="1" ht="15" customHeight="1" x14ac:dyDescent="0.2">
      <c r="A274" s="98"/>
      <c r="B274" s="99"/>
      <c r="C274" s="98"/>
      <c r="D274" s="99"/>
      <c r="E274" s="99"/>
      <c r="F274" s="99"/>
      <c r="G274" s="215">
        <v>0</v>
      </c>
      <c r="H274" s="99"/>
      <c r="I274" s="135"/>
      <c r="J274" s="135"/>
      <c r="K274" s="135"/>
      <c r="L274" s="180">
        <f t="shared" si="15"/>
        <v>0</v>
      </c>
      <c r="M274" s="180">
        <f t="shared" si="16"/>
        <v>0</v>
      </c>
      <c r="N274" s="191">
        <f t="shared" si="17"/>
        <v>0</v>
      </c>
    </row>
    <row r="275" spans="1:14" s="2" customFormat="1" ht="15" customHeight="1" x14ac:dyDescent="0.2">
      <c r="A275" s="98"/>
      <c r="B275" s="99"/>
      <c r="C275" s="98"/>
      <c r="D275" s="99"/>
      <c r="E275" s="99"/>
      <c r="F275" s="99"/>
      <c r="G275" s="215">
        <v>0</v>
      </c>
      <c r="H275" s="99"/>
      <c r="I275" s="135"/>
      <c r="J275" s="135"/>
      <c r="K275" s="135"/>
      <c r="L275" s="180">
        <f t="shared" si="15"/>
        <v>0</v>
      </c>
      <c r="M275" s="180">
        <f t="shared" si="16"/>
        <v>0</v>
      </c>
      <c r="N275" s="191">
        <f t="shared" si="17"/>
        <v>0</v>
      </c>
    </row>
    <row r="276" spans="1:14" s="2" customFormat="1" ht="15" customHeight="1" x14ac:dyDescent="0.2">
      <c r="A276" s="98"/>
      <c r="B276" s="99"/>
      <c r="C276" s="98"/>
      <c r="D276" s="99"/>
      <c r="E276" s="99"/>
      <c r="F276" s="99"/>
      <c r="G276" s="215">
        <v>0</v>
      </c>
      <c r="H276" s="99"/>
      <c r="I276" s="135"/>
      <c r="J276" s="135"/>
      <c r="K276" s="135"/>
      <c r="L276" s="180">
        <f t="shared" si="15"/>
        <v>0</v>
      </c>
      <c r="M276" s="180">
        <f t="shared" si="16"/>
        <v>0</v>
      </c>
      <c r="N276" s="191">
        <f t="shared" si="17"/>
        <v>0</v>
      </c>
    </row>
    <row r="277" spans="1:14" s="2" customFormat="1" ht="15" customHeight="1" x14ac:dyDescent="0.2">
      <c r="A277" s="98"/>
      <c r="B277" s="99"/>
      <c r="C277" s="98"/>
      <c r="D277" s="99"/>
      <c r="E277" s="99"/>
      <c r="F277" s="99"/>
      <c r="G277" s="215">
        <v>0</v>
      </c>
      <c r="H277" s="99"/>
      <c r="I277" s="135"/>
      <c r="J277" s="135"/>
      <c r="K277" s="135"/>
      <c r="L277" s="180">
        <f t="shared" si="15"/>
        <v>0</v>
      </c>
      <c r="M277" s="180">
        <f t="shared" si="16"/>
        <v>0</v>
      </c>
      <c r="N277" s="191">
        <f t="shared" si="17"/>
        <v>0</v>
      </c>
    </row>
    <row r="278" spans="1:14" s="2" customFormat="1" ht="15" customHeight="1" x14ac:dyDescent="0.2">
      <c r="A278" s="98"/>
      <c r="B278" s="99"/>
      <c r="C278" s="98"/>
      <c r="D278" s="99"/>
      <c r="E278" s="99"/>
      <c r="F278" s="99"/>
      <c r="G278" s="215">
        <v>0</v>
      </c>
      <c r="H278" s="99"/>
      <c r="I278" s="135"/>
      <c r="J278" s="135"/>
      <c r="K278" s="135"/>
      <c r="L278" s="180">
        <f t="shared" si="15"/>
        <v>0</v>
      </c>
      <c r="M278" s="180">
        <f t="shared" si="16"/>
        <v>0</v>
      </c>
      <c r="N278" s="191">
        <f t="shared" si="17"/>
        <v>0</v>
      </c>
    </row>
    <row r="279" spans="1:14" s="2" customFormat="1" ht="15" customHeight="1" x14ac:dyDescent="0.2">
      <c r="A279" s="98"/>
      <c r="B279" s="99"/>
      <c r="C279" s="98"/>
      <c r="D279" s="99"/>
      <c r="E279" s="99"/>
      <c r="F279" s="99"/>
      <c r="G279" s="215">
        <v>0</v>
      </c>
      <c r="H279" s="99"/>
      <c r="I279" s="135"/>
      <c r="J279" s="135"/>
      <c r="K279" s="135"/>
      <c r="L279" s="180">
        <f t="shared" si="15"/>
        <v>0</v>
      </c>
      <c r="M279" s="180">
        <f t="shared" si="16"/>
        <v>0</v>
      </c>
      <c r="N279" s="191">
        <f t="shared" si="17"/>
        <v>0</v>
      </c>
    </row>
    <row r="280" spans="1:14" s="2" customFormat="1" ht="15" customHeight="1" x14ac:dyDescent="0.2">
      <c r="A280" s="98"/>
      <c r="B280" s="99"/>
      <c r="C280" s="98"/>
      <c r="D280" s="99"/>
      <c r="E280" s="99"/>
      <c r="F280" s="99"/>
      <c r="G280" s="215">
        <v>0</v>
      </c>
      <c r="H280" s="99"/>
      <c r="I280" s="135"/>
      <c r="J280" s="135"/>
      <c r="K280" s="135"/>
      <c r="L280" s="180">
        <f t="shared" si="15"/>
        <v>0</v>
      </c>
      <c r="M280" s="180">
        <f t="shared" si="16"/>
        <v>0</v>
      </c>
      <c r="N280" s="191">
        <f t="shared" si="17"/>
        <v>0</v>
      </c>
    </row>
    <row r="281" spans="1:14" s="2" customFormat="1" ht="15" customHeight="1" x14ac:dyDescent="0.2">
      <c r="A281" s="98"/>
      <c r="B281" s="99"/>
      <c r="C281" s="98"/>
      <c r="D281" s="99"/>
      <c r="E281" s="99"/>
      <c r="F281" s="99"/>
      <c r="G281" s="215">
        <v>0</v>
      </c>
      <c r="H281" s="99"/>
      <c r="I281" s="135"/>
      <c r="J281" s="135"/>
      <c r="K281" s="135"/>
      <c r="L281" s="180">
        <f t="shared" si="15"/>
        <v>0</v>
      </c>
      <c r="M281" s="180">
        <f t="shared" si="16"/>
        <v>0</v>
      </c>
      <c r="N281" s="191">
        <f t="shared" si="17"/>
        <v>0</v>
      </c>
    </row>
    <row r="282" spans="1:14" s="2" customFormat="1" ht="15" customHeight="1" x14ac:dyDescent="0.2">
      <c r="A282" s="98"/>
      <c r="B282" s="99"/>
      <c r="C282" s="98"/>
      <c r="D282" s="99"/>
      <c r="E282" s="99"/>
      <c r="F282" s="99"/>
      <c r="G282" s="215">
        <v>0</v>
      </c>
      <c r="H282" s="99"/>
      <c r="I282" s="135"/>
      <c r="J282" s="135"/>
      <c r="K282" s="135"/>
      <c r="L282" s="180">
        <f t="shared" si="15"/>
        <v>0</v>
      </c>
      <c r="M282" s="180">
        <f t="shared" si="16"/>
        <v>0</v>
      </c>
      <c r="N282" s="191">
        <f t="shared" si="17"/>
        <v>0</v>
      </c>
    </row>
    <row r="283" spans="1:14" s="2" customFormat="1" ht="15" customHeight="1" x14ac:dyDescent="0.2">
      <c r="A283" s="98"/>
      <c r="B283" s="99"/>
      <c r="C283" s="98"/>
      <c r="D283" s="99"/>
      <c r="E283" s="99"/>
      <c r="F283" s="99"/>
      <c r="G283" s="215">
        <v>0</v>
      </c>
      <c r="H283" s="99"/>
      <c r="I283" s="135"/>
      <c r="J283" s="135"/>
      <c r="K283" s="135"/>
      <c r="L283" s="180">
        <f t="shared" si="15"/>
        <v>0</v>
      </c>
      <c r="M283" s="180">
        <f t="shared" si="16"/>
        <v>0</v>
      </c>
      <c r="N283" s="191">
        <f t="shared" si="17"/>
        <v>0</v>
      </c>
    </row>
    <row r="284" spans="1:14" s="2" customFormat="1" ht="15" customHeight="1" x14ac:dyDescent="0.2">
      <c r="A284" s="98"/>
      <c r="B284" s="99"/>
      <c r="C284" s="98"/>
      <c r="D284" s="99"/>
      <c r="E284" s="99"/>
      <c r="F284" s="99"/>
      <c r="G284" s="215">
        <v>0</v>
      </c>
      <c r="H284" s="99"/>
      <c r="I284" s="135"/>
      <c r="J284" s="135"/>
      <c r="K284" s="135"/>
      <c r="L284" s="180">
        <f t="shared" si="15"/>
        <v>0</v>
      </c>
      <c r="M284" s="180">
        <f t="shared" si="16"/>
        <v>0</v>
      </c>
      <c r="N284" s="191">
        <f t="shared" si="17"/>
        <v>0</v>
      </c>
    </row>
    <row r="285" spans="1:14" s="2" customFormat="1" ht="15" customHeight="1" x14ac:dyDescent="0.2">
      <c r="A285" s="98"/>
      <c r="B285" s="99"/>
      <c r="C285" s="98"/>
      <c r="D285" s="99"/>
      <c r="E285" s="99"/>
      <c r="F285" s="99"/>
      <c r="G285" s="215">
        <v>0</v>
      </c>
      <c r="H285" s="99"/>
      <c r="I285" s="135"/>
      <c r="J285" s="135"/>
      <c r="K285" s="135"/>
      <c r="L285" s="180">
        <f t="shared" si="15"/>
        <v>0</v>
      </c>
      <c r="M285" s="180">
        <f t="shared" si="16"/>
        <v>0</v>
      </c>
      <c r="N285" s="191">
        <f t="shared" si="17"/>
        <v>0</v>
      </c>
    </row>
    <row r="286" spans="1:14" s="2" customFormat="1" ht="15" customHeight="1" x14ac:dyDescent="0.2">
      <c r="A286" s="98"/>
      <c r="B286" s="99"/>
      <c r="C286" s="98"/>
      <c r="D286" s="99"/>
      <c r="E286" s="99"/>
      <c r="F286" s="99"/>
      <c r="G286" s="215">
        <v>0</v>
      </c>
      <c r="H286" s="99"/>
      <c r="I286" s="135"/>
      <c r="J286" s="135"/>
      <c r="K286" s="135"/>
      <c r="L286" s="180">
        <f t="shared" si="15"/>
        <v>0</v>
      </c>
      <c r="M286" s="180">
        <f t="shared" si="16"/>
        <v>0</v>
      </c>
      <c r="N286" s="191">
        <f t="shared" si="17"/>
        <v>0</v>
      </c>
    </row>
    <row r="287" spans="1:14" s="2" customFormat="1" ht="15" customHeight="1" x14ac:dyDescent="0.2">
      <c r="A287" s="98"/>
      <c r="B287" s="99"/>
      <c r="C287" s="98"/>
      <c r="D287" s="99"/>
      <c r="E287" s="99"/>
      <c r="F287" s="99"/>
      <c r="G287" s="215">
        <v>0</v>
      </c>
      <c r="H287" s="99"/>
      <c r="I287" s="135"/>
      <c r="J287" s="135"/>
      <c r="K287" s="135"/>
      <c r="L287" s="180">
        <f t="shared" si="15"/>
        <v>0</v>
      </c>
      <c r="M287" s="180">
        <f t="shared" si="16"/>
        <v>0</v>
      </c>
      <c r="N287" s="191">
        <f t="shared" si="17"/>
        <v>0</v>
      </c>
    </row>
    <row r="288" spans="1:14" s="2" customFormat="1" ht="15" customHeight="1" x14ac:dyDescent="0.2">
      <c r="A288" s="98"/>
      <c r="B288" s="99"/>
      <c r="C288" s="98"/>
      <c r="D288" s="99"/>
      <c r="E288" s="99"/>
      <c r="F288" s="99"/>
      <c r="G288" s="215">
        <v>0</v>
      </c>
      <c r="H288" s="99"/>
      <c r="I288" s="135"/>
      <c r="J288" s="135"/>
      <c r="K288" s="135"/>
      <c r="L288" s="180">
        <f t="shared" si="15"/>
        <v>0</v>
      </c>
      <c r="M288" s="180">
        <f t="shared" si="16"/>
        <v>0</v>
      </c>
      <c r="N288" s="191">
        <f t="shared" si="17"/>
        <v>0</v>
      </c>
    </row>
    <row r="289" spans="1:14" s="2" customFormat="1" ht="15" customHeight="1" x14ac:dyDescent="0.2">
      <c r="A289" s="98"/>
      <c r="B289" s="99"/>
      <c r="C289" s="98"/>
      <c r="D289" s="99"/>
      <c r="E289" s="99"/>
      <c r="F289" s="99"/>
      <c r="G289" s="215">
        <v>0</v>
      </c>
      <c r="H289" s="99"/>
      <c r="I289" s="135"/>
      <c r="J289" s="135"/>
      <c r="K289" s="135"/>
      <c r="L289" s="180">
        <f t="shared" si="15"/>
        <v>0</v>
      </c>
      <c r="M289" s="180">
        <f t="shared" si="16"/>
        <v>0</v>
      </c>
      <c r="N289" s="191">
        <f t="shared" si="17"/>
        <v>0</v>
      </c>
    </row>
    <row r="290" spans="1:14" s="2" customFormat="1" ht="15" customHeight="1" x14ac:dyDescent="0.2">
      <c r="A290" s="98"/>
      <c r="B290" s="99"/>
      <c r="C290" s="98"/>
      <c r="D290" s="99"/>
      <c r="E290" s="99"/>
      <c r="F290" s="99"/>
      <c r="G290" s="215">
        <v>0</v>
      </c>
      <c r="H290" s="99"/>
      <c r="I290" s="135"/>
      <c r="J290" s="135"/>
      <c r="K290" s="135"/>
      <c r="L290" s="180">
        <f t="shared" si="15"/>
        <v>0</v>
      </c>
      <c r="M290" s="180">
        <f t="shared" si="16"/>
        <v>0</v>
      </c>
      <c r="N290" s="191">
        <f t="shared" si="17"/>
        <v>0</v>
      </c>
    </row>
    <row r="291" spans="1:14" s="2" customFormat="1" ht="15" customHeight="1" x14ac:dyDescent="0.2">
      <c r="A291" s="98"/>
      <c r="B291" s="99"/>
      <c r="C291" s="98"/>
      <c r="D291" s="99"/>
      <c r="E291" s="99"/>
      <c r="F291" s="99"/>
      <c r="G291" s="215">
        <v>0</v>
      </c>
      <c r="H291" s="99"/>
      <c r="I291" s="135"/>
      <c r="J291" s="135"/>
      <c r="K291" s="135"/>
      <c r="L291" s="180">
        <f t="shared" si="15"/>
        <v>0</v>
      </c>
      <c r="M291" s="180">
        <f t="shared" si="16"/>
        <v>0</v>
      </c>
      <c r="N291" s="191">
        <f t="shared" si="17"/>
        <v>0</v>
      </c>
    </row>
    <row r="292" spans="1:14" s="2" customFormat="1" ht="15" customHeight="1" x14ac:dyDescent="0.2">
      <c r="A292" s="98"/>
      <c r="B292" s="99"/>
      <c r="C292" s="98"/>
      <c r="D292" s="99"/>
      <c r="E292" s="99"/>
      <c r="F292" s="99"/>
      <c r="G292" s="215">
        <v>0</v>
      </c>
      <c r="H292" s="99"/>
      <c r="I292" s="135"/>
      <c r="J292" s="135"/>
      <c r="K292" s="135"/>
      <c r="L292" s="180">
        <f t="shared" si="15"/>
        <v>0</v>
      </c>
      <c r="M292" s="180">
        <f t="shared" si="16"/>
        <v>0</v>
      </c>
      <c r="N292" s="191">
        <f t="shared" si="17"/>
        <v>0</v>
      </c>
    </row>
    <row r="293" spans="1:14" s="2" customFormat="1" ht="15" customHeight="1" x14ac:dyDescent="0.2">
      <c r="A293" s="98"/>
      <c r="B293" s="99"/>
      <c r="C293" s="98"/>
      <c r="D293" s="99"/>
      <c r="E293" s="99"/>
      <c r="F293" s="99"/>
      <c r="G293" s="215">
        <v>0</v>
      </c>
      <c r="H293" s="99"/>
      <c r="I293" s="135"/>
      <c r="J293" s="135"/>
      <c r="K293" s="135"/>
      <c r="L293" s="180">
        <f t="shared" si="15"/>
        <v>0</v>
      </c>
      <c r="M293" s="180">
        <f t="shared" si="16"/>
        <v>0</v>
      </c>
      <c r="N293" s="191">
        <f t="shared" si="17"/>
        <v>0</v>
      </c>
    </row>
    <row r="294" spans="1:14" s="2" customFormat="1" ht="15" customHeight="1" x14ac:dyDescent="0.2">
      <c r="A294" s="98"/>
      <c r="B294" s="99"/>
      <c r="C294" s="98"/>
      <c r="D294" s="99"/>
      <c r="E294" s="99"/>
      <c r="F294" s="99"/>
      <c r="G294" s="215">
        <v>0</v>
      </c>
      <c r="H294" s="99"/>
      <c r="I294" s="135"/>
      <c r="J294" s="135"/>
      <c r="K294" s="135"/>
      <c r="L294" s="180">
        <f t="shared" si="15"/>
        <v>0</v>
      </c>
      <c r="M294" s="180">
        <f t="shared" si="16"/>
        <v>0</v>
      </c>
      <c r="N294" s="191">
        <f t="shared" si="17"/>
        <v>0</v>
      </c>
    </row>
    <row r="295" spans="1:14" s="2" customFormat="1" ht="15" customHeight="1" x14ac:dyDescent="0.2">
      <c r="A295" s="98"/>
      <c r="B295" s="99"/>
      <c r="C295" s="98"/>
      <c r="D295" s="99"/>
      <c r="E295" s="99"/>
      <c r="F295" s="99"/>
      <c r="G295" s="215">
        <v>0</v>
      </c>
      <c r="H295" s="99"/>
      <c r="I295" s="135"/>
      <c r="J295" s="135"/>
      <c r="K295" s="135"/>
      <c r="L295" s="180">
        <f t="shared" si="15"/>
        <v>0</v>
      </c>
      <c r="M295" s="180">
        <f t="shared" si="16"/>
        <v>0</v>
      </c>
      <c r="N295" s="191">
        <f t="shared" si="17"/>
        <v>0</v>
      </c>
    </row>
    <row r="296" spans="1:14" s="2" customFormat="1" ht="15" customHeight="1" x14ac:dyDescent="0.2">
      <c r="A296" s="98"/>
      <c r="B296" s="99"/>
      <c r="C296" s="98"/>
      <c r="D296" s="99"/>
      <c r="E296" s="99"/>
      <c r="F296" s="99"/>
      <c r="G296" s="215">
        <v>0</v>
      </c>
      <c r="H296" s="99"/>
      <c r="I296" s="135"/>
      <c r="J296" s="135"/>
      <c r="K296" s="135"/>
      <c r="L296" s="180">
        <f t="shared" si="15"/>
        <v>0</v>
      </c>
      <c r="M296" s="180">
        <f t="shared" si="16"/>
        <v>0</v>
      </c>
      <c r="N296" s="191">
        <f t="shared" si="17"/>
        <v>0</v>
      </c>
    </row>
    <row r="297" spans="1:14" s="2" customFormat="1" ht="15" customHeight="1" x14ac:dyDescent="0.2">
      <c r="A297" s="98"/>
      <c r="B297" s="99"/>
      <c r="C297" s="98"/>
      <c r="D297" s="99"/>
      <c r="E297" s="99"/>
      <c r="F297" s="99"/>
      <c r="G297" s="215">
        <v>0</v>
      </c>
      <c r="H297" s="99"/>
      <c r="I297" s="135"/>
      <c r="J297" s="135"/>
      <c r="K297" s="135"/>
      <c r="L297" s="180">
        <f t="shared" si="15"/>
        <v>0</v>
      </c>
      <c r="M297" s="180">
        <f t="shared" si="16"/>
        <v>0</v>
      </c>
      <c r="N297" s="191">
        <f t="shared" si="17"/>
        <v>0</v>
      </c>
    </row>
    <row r="298" spans="1:14" s="2" customFormat="1" ht="15" customHeight="1" x14ac:dyDescent="0.2">
      <c r="A298" s="98"/>
      <c r="B298" s="99"/>
      <c r="C298" s="98"/>
      <c r="D298" s="99"/>
      <c r="E298" s="99"/>
      <c r="F298" s="99"/>
      <c r="G298" s="215">
        <v>0</v>
      </c>
      <c r="H298" s="99"/>
      <c r="I298" s="135"/>
      <c r="J298" s="135"/>
      <c r="K298" s="135"/>
      <c r="L298" s="180">
        <f t="shared" si="15"/>
        <v>0</v>
      </c>
      <c r="M298" s="180">
        <f t="shared" si="16"/>
        <v>0</v>
      </c>
      <c r="N298" s="191">
        <f t="shared" si="17"/>
        <v>0</v>
      </c>
    </row>
    <row r="299" spans="1:14" s="2" customFormat="1" ht="15" customHeight="1" x14ac:dyDescent="0.2">
      <c r="A299" s="98"/>
      <c r="B299" s="99"/>
      <c r="C299" s="98"/>
      <c r="D299" s="99"/>
      <c r="E299" s="99"/>
      <c r="F299" s="99"/>
      <c r="G299" s="215">
        <v>0</v>
      </c>
      <c r="H299" s="99"/>
      <c r="I299" s="135"/>
      <c r="J299" s="135"/>
      <c r="K299" s="135"/>
      <c r="L299" s="180">
        <f t="shared" si="15"/>
        <v>0</v>
      </c>
      <c r="M299" s="180">
        <f t="shared" si="16"/>
        <v>0</v>
      </c>
      <c r="N299" s="191">
        <f t="shared" si="17"/>
        <v>0</v>
      </c>
    </row>
    <row r="300" spans="1:14" s="2" customFormat="1" ht="15" customHeight="1" x14ac:dyDescent="0.2">
      <c r="A300" s="98"/>
      <c r="B300" s="99"/>
      <c r="C300" s="98"/>
      <c r="D300" s="99"/>
      <c r="E300" s="99"/>
      <c r="F300" s="99"/>
      <c r="G300" s="215">
        <v>0</v>
      </c>
      <c r="H300" s="99"/>
      <c r="I300" s="135"/>
      <c r="J300" s="135"/>
      <c r="K300" s="135"/>
      <c r="L300" s="180">
        <f t="shared" si="15"/>
        <v>0</v>
      </c>
      <c r="M300" s="180">
        <f t="shared" si="16"/>
        <v>0</v>
      </c>
      <c r="N300" s="191">
        <f t="shared" si="17"/>
        <v>0</v>
      </c>
    </row>
    <row r="301" spans="1:14" s="2" customFormat="1" ht="15" customHeight="1" x14ac:dyDescent="0.2">
      <c r="A301" s="98"/>
      <c r="B301" s="99"/>
      <c r="C301" s="98"/>
      <c r="D301" s="99"/>
      <c r="E301" s="99"/>
      <c r="F301" s="99"/>
      <c r="G301" s="215">
        <v>0</v>
      </c>
      <c r="H301" s="99"/>
      <c r="I301" s="135"/>
      <c r="J301" s="135"/>
      <c r="K301" s="135"/>
      <c r="L301" s="180">
        <f t="shared" si="15"/>
        <v>0</v>
      </c>
      <c r="M301" s="180">
        <f t="shared" si="16"/>
        <v>0</v>
      </c>
      <c r="N301" s="191">
        <f t="shared" si="17"/>
        <v>0</v>
      </c>
    </row>
    <row r="302" spans="1:14" s="2" customFormat="1" ht="15" customHeight="1" x14ac:dyDescent="0.2">
      <c r="A302" s="98"/>
      <c r="B302" s="99"/>
      <c r="C302" s="98"/>
      <c r="D302" s="99"/>
      <c r="E302" s="99"/>
      <c r="F302" s="99"/>
      <c r="G302" s="215">
        <v>0</v>
      </c>
      <c r="H302" s="99"/>
      <c r="I302" s="135"/>
      <c r="J302" s="135"/>
      <c r="K302" s="135"/>
      <c r="L302" s="180">
        <f t="shared" si="15"/>
        <v>0</v>
      </c>
      <c r="M302" s="180">
        <f t="shared" si="16"/>
        <v>0</v>
      </c>
      <c r="N302" s="191">
        <f t="shared" si="17"/>
        <v>0</v>
      </c>
    </row>
    <row r="303" spans="1:14" s="2" customFormat="1" ht="15" customHeight="1" x14ac:dyDescent="0.2">
      <c r="A303" s="98"/>
      <c r="B303" s="99"/>
      <c r="C303" s="98"/>
      <c r="D303" s="99"/>
      <c r="E303" s="99"/>
      <c r="F303" s="99"/>
      <c r="G303" s="215">
        <v>0</v>
      </c>
      <c r="H303" s="99"/>
      <c r="I303" s="135"/>
      <c r="J303" s="135"/>
      <c r="K303" s="135"/>
      <c r="L303" s="180">
        <f t="shared" si="15"/>
        <v>0</v>
      </c>
      <c r="M303" s="180">
        <f t="shared" si="16"/>
        <v>0</v>
      </c>
      <c r="N303" s="191">
        <f t="shared" si="17"/>
        <v>0</v>
      </c>
    </row>
    <row r="304" spans="1:14" s="2" customFormat="1" ht="15" customHeight="1" x14ac:dyDescent="0.2">
      <c r="A304" s="98"/>
      <c r="B304" s="99"/>
      <c r="C304" s="98"/>
      <c r="D304" s="99"/>
      <c r="E304" s="99"/>
      <c r="F304" s="99"/>
      <c r="G304" s="215">
        <v>0</v>
      </c>
      <c r="H304" s="99"/>
      <c r="I304" s="135"/>
      <c r="J304" s="135"/>
      <c r="K304" s="135"/>
      <c r="L304" s="180">
        <f t="shared" si="15"/>
        <v>0</v>
      </c>
      <c r="M304" s="180">
        <f t="shared" si="16"/>
        <v>0</v>
      </c>
      <c r="N304" s="191">
        <f t="shared" si="17"/>
        <v>0</v>
      </c>
    </row>
    <row r="305" spans="1:14" s="2" customFormat="1" ht="15" customHeight="1" x14ac:dyDescent="0.2">
      <c r="A305" s="98"/>
      <c r="B305" s="99"/>
      <c r="C305" s="98"/>
      <c r="D305" s="99"/>
      <c r="E305" s="99"/>
      <c r="F305" s="99"/>
      <c r="G305" s="215">
        <v>0</v>
      </c>
      <c r="H305" s="99"/>
      <c r="I305" s="135"/>
      <c r="J305" s="135"/>
      <c r="K305" s="135"/>
      <c r="L305" s="180">
        <f t="shared" si="15"/>
        <v>0</v>
      </c>
      <c r="M305" s="180">
        <f t="shared" si="16"/>
        <v>0</v>
      </c>
      <c r="N305" s="191">
        <f t="shared" si="17"/>
        <v>0</v>
      </c>
    </row>
    <row r="306" spans="1:14" s="2" customFormat="1" ht="15" customHeight="1" x14ac:dyDescent="0.2">
      <c r="A306" s="98"/>
      <c r="B306" s="99"/>
      <c r="C306" s="98"/>
      <c r="D306" s="99"/>
      <c r="E306" s="99"/>
      <c r="F306" s="99"/>
      <c r="G306" s="215">
        <v>0</v>
      </c>
      <c r="H306" s="99"/>
      <c r="I306" s="135"/>
      <c r="J306" s="135"/>
      <c r="K306" s="135"/>
      <c r="L306" s="180">
        <f t="shared" si="15"/>
        <v>0</v>
      </c>
      <c r="M306" s="180">
        <f t="shared" si="16"/>
        <v>0</v>
      </c>
      <c r="N306" s="191">
        <f t="shared" si="17"/>
        <v>0</v>
      </c>
    </row>
    <row r="307" spans="1:14" s="2" customFormat="1" ht="15" customHeight="1" x14ac:dyDescent="0.2">
      <c r="A307" s="98"/>
      <c r="B307" s="99"/>
      <c r="C307" s="98"/>
      <c r="D307" s="99"/>
      <c r="E307" s="99"/>
      <c r="F307" s="99"/>
      <c r="G307" s="215">
        <v>0</v>
      </c>
      <c r="H307" s="99"/>
      <c r="I307" s="135"/>
      <c r="J307" s="135"/>
      <c r="K307" s="135"/>
      <c r="L307" s="180">
        <f t="shared" si="15"/>
        <v>0</v>
      </c>
      <c r="M307" s="180">
        <f t="shared" si="16"/>
        <v>0</v>
      </c>
      <c r="N307" s="191">
        <f t="shared" si="17"/>
        <v>0</v>
      </c>
    </row>
    <row r="308" spans="1:14" s="2" customFormat="1" ht="15" customHeight="1" x14ac:dyDescent="0.2">
      <c r="A308" s="98"/>
      <c r="B308" s="99"/>
      <c r="C308" s="98"/>
      <c r="D308" s="99"/>
      <c r="E308" s="99"/>
      <c r="F308" s="99"/>
      <c r="G308" s="215">
        <v>0</v>
      </c>
      <c r="H308" s="99"/>
      <c r="I308" s="135"/>
      <c r="J308" s="135"/>
      <c r="K308" s="135"/>
      <c r="L308" s="180">
        <f t="shared" si="15"/>
        <v>0</v>
      </c>
      <c r="M308" s="180">
        <f t="shared" si="16"/>
        <v>0</v>
      </c>
      <c r="N308" s="191">
        <f t="shared" si="17"/>
        <v>0</v>
      </c>
    </row>
    <row r="309" spans="1:14" s="2" customFormat="1" ht="15" customHeight="1" x14ac:dyDescent="0.2">
      <c r="A309" s="98"/>
      <c r="B309" s="99"/>
      <c r="C309" s="98"/>
      <c r="D309" s="99"/>
      <c r="E309" s="99"/>
      <c r="F309" s="99"/>
      <c r="G309" s="215">
        <v>0</v>
      </c>
      <c r="H309" s="99"/>
      <c r="I309" s="135"/>
      <c r="J309" s="135"/>
      <c r="K309" s="135"/>
      <c r="L309" s="180">
        <f t="shared" si="15"/>
        <v>0</v>
      </c>
      <c r="M309" s="180">
        <f t="shared" si="16"/>
        <v>0</v>
      </c>
      <c r="N309" s="191">
        <f t="shared" si="17"/>
        <v>0</v>
      </c>
    </row>
    <row r="310" spans="1:14" s="2" customFormat="1" ht="15" customHeight="1" x14ac:dyDescent="0.2">
      <c r="A310" s="98"/>
      <c r="B310" s="99"/>
      <c r="C310" s="98"/>
      <c r="D310" s="99"/>
      <c r="E310" s="99"/>
      <c r="F310" s="99"/>
      <c r="G310" s="215">
        <v>0</v>
      </c>
      <c r="H310" s="99"/>
      <c r="I310" s="135"/>
      <c r="J310" s="135"/>
      <c r="K310" s="135"/>
      <c r="L310" s="180">
        <f t="shared" si="15"/>
        <v>0</v>
      </c>
      <c r="M310" s="180">
        <f t="shared" si="16"/>
        <v>0</v>
      </c>
      <c r="N310" s="191">
        <f t="shared" si="17"/>
        <v>0</v>
      </c>
    </row>
    <row r="311" spans="1:14" s="2" customFormat="1" ht="15" customHeight="1" x14ac:dyDescent="0.2">
      <c r="A311" s="98"/>
      <c r="B311" s="99"/>
      <c r="C311" s="98"/>
      <c r="D311" s="99"/>
      <c r="E311" s="99"/>
      <c r="F311" s="99"/>
      <c r="G311" s="215">
        <v>0</v>
      </c>
      <c r="H311" s="99"/>
      <c r="I311" s="135"/>
      <c r="J311" s="135"/>
      <c r="K311" s="135"/>
      <c r="L311" s="180">
        <f t="shared" si="15"/>
        <v>0</v>
      </c>
      <c r="M311" s="180">
        <f t="shared" si="16"/>
        <v>0</v>
      </c>
      <c r="N311" s="191">
        <f t="shared" si="17"/>
        <v>0</v>
      </c>
    </row>
    <row r="312" spans="1:14" s="2" customFormat="1" ht="15" customHeight="1" x14ac:dyDescent="0.2">
      <c r="A312" s="98"/>
      <c r="B312" s="99"/>
      <c r="C312" s="98"/>
      <c r="D312" s="99"/>
      <c r="E312" s="99"/>
      <c r="F312" s="99"/>
      <c r="G312" s="215">
        <v>0</v>
      </c>
      <c r="H312" s="99"/>
      <c r="I312" s="135"/>
      <c r="J312" s="135"/>
      <c r="K312" s="135"/>
      <c r="L312" s="180">
        <f t="shared" si="15"/>
        <v>0</v>
      </c>
      <c r="M312" s="180">
        <f t="shared" si="16"/>
        <v>0</v>
      </c>
      <c r="N312" s="191">
        <f t="shared" si="17"/>
        <v>0</v>
      </c>
    </row>
    <row r="313" spans="1:14" s="2" customFormat="1" ht="15" customHeight="1" x14ac:dyDescent="0.2">
      <c r="A313" s="98"/>
      <c r="B313" s="99"/>
      <c r="C313" s="98"/>
      <c r="D313" s="99"/>
      <c r="E313" s="99"/>
      <c r="F313" s="99"/>
      <c r="G313" s="215">
        <v>0</v>
      </c>
      <c r="H313" s="99"/>
      <c r="I313" s="135"/>
      <c r="J313" s="135"/>
      <c r="K313" s="135"/>
      <c r="L313" s="180">
        <f t="shared" si="15"/>
        <v>0</v>
      </c>
      <c r="M313" s="180">
        <f t="shared" si="16"/>
        <v>0</v>
      </c>
      <c r="N313" s="191">
        <f t="shared" si="17"/>
        <v>0</v>
      </c>
    </row>
    <row r="314" spans="1:14" s="2" customFormat="1" ht="15" customHeight="1" x14ac:dyDescent="0.2">
      <c r="A314" s="98"/>
      <c r="B314" s="99"/>
      <c r="C314" s="98"/>
      <c r="D314" s="99"/>
      <c r="E314" s="99"/>
      <c r="F314" s="99"/>
      <c r="G314" s="215">
        <v>0</v>
      </c>
      <c r="H314" s="99"/>
      <c r="I314" s="135"/>
      <c r="J314" s="135"/>
      <c r="K314" s="135"/>
      <c r="L314" s="180">
        <f t="shared" si="15"/>
        <v>0</v>
      </c>
      <c r="M314" s="180">
        <f t="shared" si="16"/>
        <v>0</v>
      </c>
      <c r="N314" s="191">
        <f t="shared" si="17"/>
        <v>0</v>
      </c>
    </row>
    <row r="315" spans="1:14" s="2" customFormat="1" ht="15" customHeight="1" x14ac:dyDescent="0.2">
      <c r="A315" s="98"/>
      <c r="B315" s="99"/>
      <c r="C315" s="98"/>
      <c r="D315" s="99"/>
      <c r="E315" s="99"/>
      <c r="F315" s="99"/>
      <c r="G315" s="215">
        <v>0</v>
      </c>
      <c r="H315" s="99"/>
      <c r="I315" s="135"/>
      <c r="J315" s="135"/>
      <c r="K315" s="135"/>
      <c r="L315" s="180">
        <f t="shared" si="15"/>
        <v>0</v>
      </c>
      <c r="M315" s="180">
        <f t="shared" si="16"/>
        <v>0</v>
      </c>
      <c r="N315" s="191">
        <f t="shared" si="17"/>
        <v>0</v>
      </c>
    </row>
    <row r="316" spans="1:14" s="2" customFormat="1" ht="15" customHeight="1" x14ac:dyDescent="0.2">
      <c r="A316" s="98"/>
      <c r="B316" s="99"/>
      <c r="C316" s="98"/>
      <c r="D316" s="99"/>
      <c r="E316" s="99"/>
      <c r="F316" s="99"/>
      <c r="G316" s="215">
        <v>0</v>
      </c>
      <c r="H316" s="99"/>
      <c r="I316" s="135"/>
      <c r="J316" s="135"/>
      <c r="K316" s="135"/>
      <c r="L316" s="180">
        <f t="shared" si="15"/>
        <v>0</v>
      </c>
      <c r="M316" s="180">
        <f t="shared" si="16"/>
        <v>0</v>
      </c>
      <c r="N316" s="191">
        <f t="shared" si="17"/>
        <v>0</v>
      </c>
    </row>
    <row r="317" spans="1:14" s="2" customFormat="1" ht="15" customHeight="1" x14ac:dyDescent="0.2">
      <c r="A317" s="98"/>
      <c r="B317" s="99"/>
      <c r="C317" s="98"/>
      <c r="D317" s="99"/>
      <c r="E317" s="99"/>
      <c r="F317" s="99"/>
      <c r="G317" s="215">
        <v>0</v>
      </c>
      <c r="H317" s="99"/>
      <c r="I317" s="135"/>
      <c r="J317" s="135"/>
      <c r="K317" s="135"/>
      <c r="L317" s="180">
        <f t="shared" si="15"/>
        <v>0</v>
      </c>
      <c r="M317" s="180">
        <f t="shared" si="16"/>
        <v>0</v>
      </c>
      <c r="N317" s="191">
        <f t="shared" si="17"/>
        <v>0</v>
      </c>
    </row>
    <row r="318" spans="1:14" s="2" customFormat="1" ht="15" customHeight="1" x14ac:dyDescent="0.2">
      <c r="A318" s="98"/>
      <c r="B318" s="99"/>
      <c r="C318" s="98"/>
      <c r="D318" s="99"/>
      <c r="E318" s="99"/>
      <c r="F318" s="99"/>
      <c r="G318" s="215">
        <v>0</v>
      </c>
      <c r="H318" s="99"/>
      <c r="I318" s="135"/>
      <c r="J318" s="135"/>
      <c r="K318" s="135"/>
      <c r="L318" s="180">
        <f t="shared" si="15"/>
        <v>0</v>
      </c>
      <c r="M318" s="180">
        <f t="shared" si="16"/>
        <v>0</v>
      </c>
      <c r="N318" s="191">
        <f t="shared" si="17"/>
        <v>0</v>
      </c>
    </row>
    <row r="319" spans="1:14" s="2" customFormat="1" ht="15" customHeight="1" x14ac:dyDescent="0.2">
      <c r="A319" s="98"/>
      <c r="B319" s="99"/>
      <c r="C319" s="98"/>
      <c r="D319" s="99"/>
      <c r="E319" s="99"/>
      <c r="F319" s="99"/>
      <c r="G319" s="215">
        <v>0</v>
      </c>
      <c r="H319" s="99"/>
      <c r="I319" s="135"/>
      <c r="J319" s="135"/>
      <c r="K319" s="135"/>
      <c r="L319" s="180">
        <f t="shared" si="15"/>
        <v>0</v>
      </c>
      <c r="M319" s="180">
        <f t="shared" si="16"/>
        <v>0</v>
      </c>
      <c r="N319" s="191">
        <f t="shared" si="17"/>
        <v>0</v>
      </c>
    </row>
    <row r="320" spans="1:14" s="2" customFormat="1" ht="15" customHeight="1" x14ac:dyDescent="0.2">
      <c r="A320" s="98"/>
      <c r="B320" s="99"/>
      <c r="C320" s="98"/>
      <c r="D320" s="99"/>
      <c r="E320" s="99"/>
      <c r="F320" s="99"/>
      <c r="G320" s="215">
        <v>0</v>
      </c>
      <c r="H320" s="99"/>
      <c r="I320" s="135"/>
      <c r="J320" s="135"/>
      <c r="K320" s="135"/>
      <c r="L320" s="180">
        <f t="shared" si="15"/>
        <v>0</v>
      </c>
      <c r="M320" s="180">
        <f t="shared" si="16"/>
        <v>0</v>
      </c>
      <c r="N320" s="191">
        <f t="shared" si="17"/>
        <v>0</v>
      </c>
    </row>
    <row r="321" spans="1:14" s="2" customFormat="1" ht="15" customHeight="1" x14ac:dyDescent="0.2">
      <c r="A321" s="98"/>
      <c r="B321" s="99"/>
      <c r="C321" s="98"/>
      <c r="D321" s="99"/>
      <c r="E321" s="99"/>
      <c r="F321" s="99"/>
      <c r="G321" s="215">
        <v>0</v>
      </c>
      <c r="H321" s="99"/>
      <c r="I321" s="135"/>
      <c r="J321" s="135"/>
      <c r="K321" s="135"/>
      <c r="L321" s="180">
        <f t="shared" si="15"/>
        <v>0</v>
      </c>
      <c r="M321" s="180">
        <f t="shared" si="16"/>
        <v>0</v>
      </c>
      <c r="N321" s="191">
        <f t="shared" si="17"/>
        <v>0</v>
      </c>
    </row>
    <row r="322" spans="1:14" s="2" customFormat="1" ht="15" customHeight="1" x14ac:dyDescent="0.2">
      <c r="A322" s="98"/>
      <c r="B322" s="99"/>
      <c r="C322" s="98"/>
      <c r="D322" s="99"/>
      <c r="E322" s="99"/>
      <c r="F322" s="99"/>
      <c r="G322" s="215">
        <v>0</v>
      </c>
      <c r="H322" s="99"/>
      <c r="I322" s="135"/>
      <c r="J322" s="135"/>
      <c r="K322" s="135"/>
      <c r="L322" s="180">
        <f t="shared" si="15"/>
        <v>0</v>
      </c>
      <c r="M322" s="180">
        <f t="shared" si="16"/>
        <v>0</v>
      </c>
      <c r="N322" s="191">
        <f t="shared" si="17"/>
        <v>0</v>
      </c>
    </row>
    <row r="323" spans="1:14" s="2" customFormat="1" ht="15" customHeight="1" x14ac:dyDescent="0.2">
      <c r="A323" s="98"/>
      <c r="B323" s="99"/>
      <c r="C323" s="98"/>
      <c r="D323" s="99"/>
      <c r="E323" s="99"/>
      <c r="F323" s="99"/>
      <c r="G323" s="215">
        <v>0</v>
      </c>
      <c r="H323" s="99"/>
      <c r="I323" s="135"/>
      <c r="J323" s="135"/>
      <c r="K323" s="135"/>
      <c r="L323" s="180">
        <f t="shared" si="15"/>
        <v>0</v>
      </c>
      <c r="M323" s="180">
        <f t="shared" si="16"/>
        <v>0</v>
      </c>
      <c r="N323" s="191">
        <f t="shared" si="17"/>
        <v>0</v>
      </c>
    </row>
    <row r="324" spans="1:14" s="2" customFormat="1" ht="15" customHeight="1" x14ac:dyDescent="0.2">
      <c r="A324" s="98"/>
      <c r="B324" s="99"/>
      <c r="C324" s="98"/>
      <c r="D324" s="99"/>
      <c r="E324" s="99"/>
      <c r="F324" s="99"/>
      <c r="G324" s="215">
        <v>0</v>
      </c>
      <c r="H324" s="99"/>
      <c r="I324" s="135"/>
      <c r="J324" s="135"/>
      <c r="K324" s="135"/>
      <c r="L324" s="180">
        <f t="shared" ref="L324:L387" si="18">SUM(I324:K324)</f>
        <v>0</v>
      </c>
      <c r="M324" s="180">
        <f t="shared" ref="M324:M387" si="19">ROUND((1+G324+0.0765)*(L324*H324)/2080,2)</f>
        <v>0</v>
      </c>
      <c r="N324" s="191">
        <f t="shared" ref="N324:N387" si="20">ROUND((1+0.0765)*(L324*H324)/2080,2)</f>
        <v>0</v>
      </c>
    </row>
    <row r="325" spans="1:14" s="2" customFormat="1" ht="15" customHeight="1" x14ac:dyDescent="0.2">
      <c r="A325" s="98"/>
      <c r="B325" s="99"/>
      <c r="C325" s="98"/>
      <c r="D325" s="99"/>
      <c r="E325" s="99"/>
      <c r="F325" s="99"/>
      <c r="G325" s="215">
        <v>0</v>
      </c>
      <c r="H325" s="99"/>
      <c r="I325" s="135"/>
      <c r="J325" s="135"/>
      <c r="K325" s="135"/>
      <c r="L325" s="180">
        <f t="shared" si="18"/>
        <v>0</v>
      </c>
      <c r="M325" s="180">
        <f t="shared" si="19"/>
        <v>0</v>
      </c>
      <c r="N325" s="191">
        <f t="shared" si="20"/>
        <v>0</v>
      </c>
    </row>
    <row r="326" spans="1:14" s="2" customFormat="1" ht="15" customHeight="1" x14ac:dyDescent="0.2">
      <c r="A326" s="98"/>
      <c r="B326" s="99"/>
      <c r="C326" s="98"/>
      <c r="D326" s="99"/>
      <c r="E326" s="99"/>
      <c r="F326" s="99"/>
      <c r="G326" s="215">
        <v>0</v>
      </c>
      <c r="H326" s="99"/>
      <c r="I326" s="135"/>
      <c r="J326" s="135"/>
      <c r="K326" s="135"/>
      <c r="L326" s="180">
        <f t="shared" si="18"/>
        <v>0</v>
      </c>
      <c r="M326" s="180">
        <f t="shared" si="19"/>
        <v>0</v>
      </c>
      <c r="N326" s="191">
        <f t="shared" si="20"/>
        <v>0</v>
      </c>
    </row>
    <row r="327" spans="1:14" s="2" customFormat="1" ht="15" customHeight="1" x14ac:dyDescent="0.2">
      <c r="A327" s="98"/>
      <c r="B327" s="99"/>
      <c r="C327" s="98"/>
      <c r="D327" s="99"/>
      <c r="E327" s="99"/>
      <c r="F327" s="99"/>
      <c r="G327" s="215">
        <v>0</v>
      </c>
      <c r="H327" s="99"/>
      <c r="I327" s="135"/>
      <c r="J327" s="135"/>
      <c r="K327" s="135"/>
      <c r="L327" s="180">
        <f t="shared" si="18"/>
        <v>0</v>
      </c>
      <c r="M327" s="180">
        <f t="shared" si="19"/>
        <v>0</v>
      </c>
      <c r="N327" s="191">
        <f t="shared" si="20"/>
        <v>0</v>
      </c>
    </row>
    <row r="328" spans="1:14" s="2" customFormat="1" ht="15" customHeight="1" x14ac:dyDescent="0.2">
      <c r="A328" s="98"/>
      <c r="B328" s="99"/>
      <c r="C328" s="98"/>
      <c r="D328" s="99"/>
      <c r="E328" s="99"/>
      <c r="F328" s="99"/>
      <c r="G328" s="215">
        <v>0</v>
      </c>
      <c r="H328" s="99"/>
      <c r="I328" s="135"/>
      <c r="J328" s="135"/>
      <c r="K328" s="135"/>
      <c r="L328" s="180">
        <f t="shared" si="18"/>
        <v>0</v>
      </c>
      <c r="M328" s="180">
        <f t="shared" si="19"/>
        <v>0</v>
      </c>
      <c r="N328" s="191">
        <f t="shared" si="20"/>
        <v>0</v>
      </c>
    </row>
    <row r="329" spans="1:14" s="2" customFormat="1" ht="15" customHeight="1" x14ac:dyDescent="0.2">
      <c r="A329" s="98"/>
      <c r="B329" s="99"/>
      <c r="C329" s="98"/>
      <c r="D329" s="99"/>
      <c r="E329" s="99"/>
      <c r="F329" s="99"/>
      <c r="G329" s="215">
        <v>0</v>
      </c>
      <c r="H329" s="99"/>
      <c r="I329" s="135"/>
      <c r="J329" s="135"/>
      <c r="K329" s="135"/>
      <c r="L329" s="180">
        <f t="shared" si="18"/>
        <v>0</v>
      </c>
      <c r="M329" s="180">
        <f t="shared" si="19"/>
        <v>0</v>
      </c>
      <c r="N329" s="191">
        <f t="shared" si="20"/>
        <v>0</v>
      </c>
    </row>
    <row r="330" spans="1:14" s="2" customFormat="1" ht="15" customHeight="1" x14ac:dyDescent="0.2">
      <c r="A330" s="98"/>
      <c r="B330" s="99"/>
      <c r="C330" s="98"/>
      <c r="D330" s="99"/>
      <c r="E330" s="99"/>
      <c r="F330" s="99"/>
      <c r="G330" s="215">
        <v>0</v>
      </c>
      <c r="H330" s="99"/>
      <c r="I330" s="135"/>
      <c r="J330" s="135"/>
      <c r="K330" s="135"/>
      <c r="L330" s="180">
        <f t="shared" si="18"/>
        <v>0</v>
      </c>
      <c r="M330" s="180">
        <f t="shared" si="19"/>
        <v>0</v>
      </c>
      <c r="N330" s="191">
        <f t="shared" si="20"/>
        <v>0</v>
      </c>
    </row>
    <row r="331" spans="1:14" s="2" customFormat="1" ht="15" customHeight="1" x14ac:dyDescent="0.2">
      <c r="A331" s="98"/>
      <c r="B331" s="99"/>
      <c r="C331" s="98"/>
      <c r="D331" s="99"/>
      <c r="E331" s="99"/>
      <c r="F331" s="99"/>
      <c r="G331" s="215">
        <v>0</v>
      </c>
      <c r="H331" s="99"/>
      <c r="I331" s="135"/>
      <c r="J331" s="135"/>
      <c r="K331" s="135"/>
      <c r="L331" s="180">
        <f t="shared" si="18"/>
        <v>0</v>
      </c>
      <c r="M331" s="180">
        <f t="shared" si="19"/>
        <v>0</v>
      </c>
      <c r="N331" s="191">
        <f t="shared" si="20"/>
        <v>0</v>
      </c>
    </row>
    <row r="332" spans="1:14" s="2" customFormat="1" ht="15" customHeight="1" x14ac:dyDescent="0.2">
      <c r="A332" s="98"/>
      <c r="B332" s="99"/>
      <c r="C332" s="98"/>
      <c r="D332" s="99"/>
      <c r="E332" s="99"/>
      <c r="F332" s="99"/>
      <c r="G332" s="215">
        <v>0</v>
      </c>
      <c r="H332" s="99"/>
      <c r="I332" s="135"/>
      <c r="J332" s="135"/>
      <c r="K332" s="135"/>
      <c r="L332" s="180">
        <f t="shared" si="18"/>
        <v>0</v>
      </c>
      <c r="M332" s="180">
        <f t="shared" si="19"/>
        <v>0</v>
      </c>
      <c r="N332" s="191">
        <f t="shared" si="20"/>
        <v>0</v>
      </c>
    </row>
    <row r="333" spans="1:14" s="2" customFormat="1" ht="15" customHeight="1" x14ac:dyDescent="0.2">
      <c r="A333" s="98"/>
      <c r="B333" s="99"/>
      <c r="C333" s="98"/>
      <c r="D333" s="99"/>
      <c r="E333" s="99"/>
      <c r="F333" s="99"/>
      <c r="G333" s="215">
        <v>0</v>
      </c>
      <c r="H333" s="99"/>
      <c r="I333" s="135"/>
      <c r="J333" s="135"/>
      <c r="K333" s="135"/>
      <c r="L333" s="180">
        <f t="shared" si="18"/>
        <v>0</v>
      </c>
      <c r="M333" s="180">
        <f t="shared" si="19"/>
        <v>0</v>
      </c>
      <c r="N333" s="191">
        <f t="shared" si="20"/>
        <v>0</v>
      </c>
    </row>
    <row r="334" spans="1:14" s="2" customFormat="1" ht="15" customHeight="1" x14ac:dyDescent="0.2">
      <c r="A334" s="98"/>
      <c r="B334" s="99"/>
      <c r="C334" s="98"/>
      <c r="D334" s="99"/>
      <c r="E334" s="99"/>
      <c r="F334" s="99"/>
      <c r="G334" s="215">
        <v>0</v>
      </c>
      <c r="H334" s="99"/>
      <c r="I334" s="135"/>
      <c r="J334" s="135"/>
      <c r="K334" s="135"/>
      <c r="L334" s="180">
        <f t="shared" si="18"/>
        <v>0</v>
      </c>
      <c r="M334" s="180">
        <f t="shared" si="19"/>
        <v>0</v>
      </c>
      <c r="N334" s="191">
        <f t="shared" si="20"/>
        <v>0</v>
      </c>
    </row>
    <row r="335" spans="1:14" s="2" customFormat="1" ht="15" customHeight="1" x14ac:dyDescent="0.2">
      <c r="A335" s="98"/>
      <c r="B335" s="99"/>
      <c r="C335" s="98"/>
      <c r="D335" s="99"/>
      <c r="E335" s="99"/>
      <c r="F335" s="99"/>
      <c r="G335" s="215">
        <v>0</v>
      </c>
      <c r="H335" s="99"/>
      <c r="I335" s="135"/>
      <c r="J335" s="135"/>
      <c r="K335" s="135"/>
      <c r="L335" s="180">
        <f t="shared" si="18"/>
        <v>0</v>
      </c>
      <c r="M335" s="180">
        <f t="shared" si="19"/>
        <v>0</v>
      </c>
      <c r="N335" s="191">
        <f t="shared" si="20"/>
        <v>0</v>
      </c>
    </row>
    <row r="336" spans="1:14" s="2" customFormat="1" ht="15" customHeight="1" x14ac:dyDescent="0.2">
      <c r="A336" s="98"/>
      <c r="B336" s="99"/>
      <c r="C336" s="98"/>
      <c r="D336" s="99"/>
      <c r="E336" s="99"/>
      <c r="F336" s="99"/>
      <c r="G336" s="215">
        <v>0</v>
      </c>
      <c r="H336" s="99"/>
      <c r="I336" s="135"/>
      <c r="J336" s="135"/>
      <c r="K336" s="135"/>
      <c r="L336" s="180">
        <f t="shared" si="18"/>
        <v>0</v>
      </c>
      <c r="M336" s="180">
        <f t="shared" si="19"/>
        <v>0</v>
      </c>
      <c r="N336" s="191">
        <f t="shared" si="20"/>
        <v>0</v>
      </c>
    </row>
    <row r="337" spans="1:14" s="2" customFormat="1" ht="15" customHeight="1" x14ac:dyDescent="0.2">
      <c r="A337" s="98"/>
      <c r="B337" s="99"/>
      <c r="C337" s="98"/>
      <c r="D337" s="99"/>
      <c r="E337" s="99"/>
      <c r="F337" s="99"/>
      <c r="G337" s="215">
        <v>0</v>
      </c>
      <c r="H337" s="99"/>
      <c r="I337" s="135"/>
      <c r="J337" s="135"/>
      <c r="K337" s="135"/>
      <c r="L337" s="180">
        <f t="shared" si="18"/>
        <v>0</v>
      </c>
      <c r="M337" s="180">
        <f t="shared" si="19"/>
        <v>0</v>
      </c>
      <c r="N337" s="191">
        <f t="shared" si="20"/>
        <v>0</v>
      </c>
    </row>
    <row r="338" spans="1:14" s="2" customFormat="1" ht="15" customHeight="1" x14ac:dyDescent="0.2">
      <c r="A338" s="98"/>
      <c r="B338" s="99"/>
      <c r="C338" s="98"/>
      <c r="D338" s="99"/>
      <c r="E338" s="99"/>
      <c r="F338" s="99"/>
      <c r="G338" s="215">
        <v>0</v>
      </c>
      <c r="H338" s="99"/>
      <c r="I338" s="135"/>
      <c r="J338" s="135"/>
      <c r="K338" s="135"/>
      <c r="L338" s="180">
        <f t="shared" si="18"/>
        <v>0</v>
      </c>
      <c r="M338" s="180">
        <f t="shared" si="19"/>
        <v>0</v>
      </c>
      <c r="N338" s="191">
        <f t="shared" si="20"/>
        <v>0</v>
      </c>
    </row>
    <row r="339" spans="1:14" s="2" customFormat="1" ht="15" customHeight="1" x14ac:dyDescent="0.2">
      <c r="A339" s="98"/>
      <c r="B339" s="99"/>
      <c r="C339" s="98"/>
      <c r="D339" s="99"/>
      <c r="E339" s="99"/>
      <c r="F339" s="99"/>
      <c r="G339" s="215">
        <v>0</v>
      </c>
      <c r="H339" s="99"/>
      <c r="I339" s="135"/>
      <c r="J339" s="135"/>
      <c r="K339" s="135"/>
      <c r="L339" s="180">
        <f t="shared" si="18"/>
        <v>0</v>
      </c>
      <c r="M339" s="180">
        <f t="shared" si="19"/>
        <v>0</v>
      </c>
      <c r="N339" s="191">
        <f t="shared" si="20"/>
        <v>0</v>
      </c>
    </row>
    <row r="340" spans="1:14" s="2" customFormat="1" ht="15" customHeight="1" x14ac:dyDescent="0.2">
      <c r="A340" s="98"/>
      <c r="B340" s="99"/>
      <c r="C340" s="98"/>
      <c r="D340" s="99"/>
      <c r="E340" s="99"/>
      <c r="F340" s="99"/>
      <c r="G340" s="215">
        <v>0</v>
      </c>
      <c r="H340" s="99"/>
      <c r="I340" s="135"/>
      <c r="J340" s="135"/>
      <c r="K340" s="135"/>
      <c r="L340" s="180">
        <f t="shared" si="18"/>
        <v>0</v>
      </c>
      <c r="M340" s="180">
        <f t="shared" si="19"/>
        <v>0</v>
      </c>
      <c r="N340" s="191">
        <f t="shared" si="20"/>
        <v>0</v>
      </c>
    </row>
    <row r="341" spans="1:14" s="2" customFormat="1" ht="15" customHeight="1" x14ac:dyDescent="0.2">
      <c r="A341" s="98"/>
      <c r="B341" s="99"/>
      <c r="C341" s="98"/>
      <c r="D341" s="99"/>
      <c r="E341" s="99"/>
      <c r="F341" s="99"/>
      <c r="G341" s="215">
        <v>0</v>
      </c>
      <c r="H341" s="99"/>
      <c r="I341" s="135"/>
      <c r="J341" s="135"/>
      <c r="K341" s="135"/>
      <c r="L341" s="180">
        <f t="shared" si="18"/>
        <v>0</v>
      </c>
      <c r="M341" s="180">
        <f t="shared" si="19"/>
        <v>0</v>
      </c>
      <c r="N341" s="191">
        <f t="shared" si="20"/>
        <v>0</v>
      </c>
    </row>
    <row r="342" spans="1:14" s="2" customFormat="1" ht="15" customHeight="1" x14ac:dyDescent="0.2">
      <c r="A342" s="98"/>
      <c r="B342" s="99"/>
      <c r="C342" s="98"/>
      <c r="D342" s="99"/>
      <c r="E342" s="99"/>
      <c r="F342" s="99"/>
      <c r="G342" s="215">
        <v>0</v>
      </c>
      <c r="H342" s="99"/>
      <c r="I342" s="135"/>
      <c r="J342" s="135"/>
      <c r="K342" s="135"/>
      <c r="L342" s="180">
        <f t="shared" si="18"/>
        <v>0</v>
      </c>
      <c r="M342" s="180">
        <f t="shared" si="19"/>
        <v>0</v>
      </c>
      <c r="N342" s="191">
        <f t="shared" si="20"/>
        <v>0</v>
      </c>
    </row>
    <row r="343" spans="1:14" s="2" customFormat="1" ht="15" customHeight="1" x14ac:dyDescent="0.2">
      <c r="A343" s="98"/>
      <c r="B343" s="99"/>
      <c r="C343" s="98"/>
      <c r="D343" s="99"/>
      <c r="E343" s="99"/>
      <c r="F343" s="99"/>
      <c r="G343" s="215">
        <v>0</v>
      </c>
      <c r="H343" s="99"/>
      <c r="I343" s="135"/>
      <c r="J343" s="135"/>
      <c r="K343" s="135"/>
      <c r="L343" s="180">
        <f t="shared" si="18"/>
        <v>0</v>
      </c>
      <c r="M343" s="180">
        <f t="shared" si="19"/>
        <v>0</v>
      </c>
      <c r="N343" s="191">
        <f t="shared" si="20"/>
        <v>0</v>
      </c>
    </row>
    <row r="344" spans="1:14" s="2" customFormat="1" ht="15" customHeight="1" x14ac:dyDescent="0.2">
      <c r="A344" s="98"/>
      <c r="B344" s="99"/>
      <c r="C344" s="98"/>
      <c r="D344" s="99"/>
      <c r="E344" s="99"/>
      <c r="F344" s="99"/>
      <c r="G344" s="215">
        <v>0</v>
      </c>
      <c r="H344" s="99"/>
      <c r="I344" s="135"/>
      <c r="J344" s="135"/>
      <c r="K344" s="135"/>
      <c r="L344" s="180">
        <f t="shared" si="18"/>
        <v>0</v>
      </c>
      <c r="M344" s="180">
        <f t="shared" si="19"/>
        <v>0</v>
      </c>
      <c r="N344" s="191">
        <f t="shared" si="20"/>
        <v>0</v>
      </c>
    </row>
    <row r="345" spans="1:14" s="2" customFormat="1" ht="15" customHeight="1" x14ac:dyDescent="0.2">
      <c r="A345" s="98"/>
      <c r="B345" s="99"/>
      <c r="C345" s="98"/>
      <c r="D345" s="99"/>
      <c r="E345" s="99"/>
      <c r="F345" s="99"/>
      <c r="G345" s="215">
        <v>0</v>
      </c>
      <c r="H345" s="99"/>
      <c r="I345" s="135"/>
      <c r="J345" s="135"/>
      <c r="K345" s="135"/>
      <c r="L345" s="180">
        <f t="shared" si="18"/>
        <v>0</v>
      </c>
      <c r="M345" s="180">
        <f t="shared" si="19"/>
        <v>0</v>
      </c>
      <c r="N345" s="191">
        <f t="shared" si="20"/>
        <v>0</v>
      </c>
    </row>
    <row r="346" spans="1:14" s="2" customFormat="1" ht="15" customHeight="1" x14ac:dyDescent="0.2">
      <c r="A346" s="98"/>
      <c r="B346" s="99"/>
      <c r="C346" s="98"/>
      <c r="D346" s="99"/>
      <c r="E346" s="99"/>
      <c r="F346" s="99"/>
      <c r="G346" s="215">
        <v>0</v>
      </c>
      <c r="H346" s="99"/>
      <c r="I346" s="135"/>
      <c r="J346" s="135"/>
      <c r="K346" s="135"/>
      <c r="L346" s="180">
        <f t="shared" si="18"/>
        <v>0</v>
      </c>
      <c r="M346" s="180">
        <f t="shared" si="19"/>
        <v>0</v>
      </c>
      <c r="N346" s="191">
        <f t="shared" si="20"/>
        <v>0</v>
      </c>
    </row>
    <row r="347" spans="1:14" s="2" customFormat="1" ht="15" customHeight="1" x14ac:dyDescent="0.2">
      <c r="A347" s="98"/>
      <c r="B347" s="99"/>
      <c r="C347" s="98"/>
      <c r="D347" s="99"/>
      <c r="E347" s="99"/>
      <c r="F347" s="99"/>
      <c r="G347" s="215">
        <v>0</v>
      </c>
      <c r="H347" s="99"/>
      <c r="I347" s="135"/>
      <c r="J347" s="135"/>
      <c r="K347" s="135"/>
      <c r="L347" s="180">
        <f t="shared" si="18"/>
        <v>0</v>
      </c>
      <c r="M347" s="180">
        <f t="shared" si="19"/>
        <v>0</v>
      </c>
      <c r="N347" s="191">
        <f t="shared" si="20"/>
        <v>0</v>
      </c>
    </row>
    <row r="348" spans="1:14" s="2" customFormat="1" ht="15" customHeight="1" x14ac:dyDescent="0.2">
      <c r="A348" s="98"/>
      <c r="B348" s="99"/>
      <c r="C348" s="98"/>
      <c r="D348" s="99"/>
      <c r="E348" s="99"/>
      <c r="F348" s="99"/>
      <c r="G348" s="215">
        <v>0</v>
      </c>
      <c r="H348" s="99"/>
      <c r="I348" s="135"/>
      <c r="J348" s="135"/>
      <c r="K348" s="135"/>
      <c r="L348" s="180">
        <f t="shared" si="18"/>
        <v>0</v>
      </c>
      <c r="M348" s="180">
        <f t="shared" si="19"/>
        <v>0</v>
      </c>
      <c r="N348" s="191">
        <f t="shared" si="20"/>
        <v>0</v>
      </c>
    </row>
    <row r="349" spans="1:14" s="2" customFormat="1" ht="15" customHeight="1" x14ac:dyDescent="0.2">
      <c r="A349" s="98"/>
      <c r="B349" s="99"/>
      <c r="C349" s="98"/>
      <c r="D349" s="99"/>
      <c r="E349" s="99"/>
      <c r="F349" s="99"/>
      <c r="G349" s="215">
        <v>0</v>
      </c>
      <c r="H349" s="99"/>
      <c r="I349" s="135"/>
      <c r="J349" s="135"/>
      <c r="K349" s="135"/>
      <c r="L349" s="180">
        <f t="shared" si="18"/>
        <v>0</v>
      </c>
      <c r="M349" s="180">
        <f t="shared" si="19"/>
        <v>0</v>
      </c>
      <c r="N349" s="191">
        <f t="shared" si="20"/>
        <v>0</v>
      </c>
    </row>
    <row r="350" spans="1:14" s="2" customFormat="1" ht="15" customHeight="1" x14ac:dyDescent="0.2">
      <c r="A350" s="98"/>
      <c r="B350" s="99"/>
      <c r="C350" s="98"/>
      <c r="D350" s="99"/>
      <c r="E350" s="99"/>
      <c r="F350" s="99"/>
      <c r="G350" s="215">
        <v>0</v>
      </c>
      <c r="H350" s="99"/>
      <c r="I350" s="135"/>
      <c r="J350" s="135"/>
      <c r="K350" s="135"/>
      <c r="L350" s="180">
        <f t="shared" si="18"/>
        <v>0</v>
      </c>
      <c r="M350" s="180">
        <f t="shared" si="19"/>
        <v>0</v>
      </c>
      <c r="N350" s="191">
        <f t="shared" si="20"/>
        <v>0</v>
      </c>
    </row>
    <row r="351" spans="1:14" s="2" customFormat="1" ht="15" customHeight="1" x14ac:dyDescent="0.2">
      <c r="A351" s="98"/>
      <c r="B351" s="99"/>
      <c r="C351" s="98"/>
      <c r="D351" s="99"/>
      <c r="E351" s="99"/>
      <c r="F351" s="99"/>
      <c r="G351" s="215">
        <v>0</v>
      </c>
      <c r="H351" s="99"/>
      <c r="I351" s="135"/>
      <c r="J351" s="135"/>
      <c r="K351" s="135"/>
      <c r="L351" s="180">
        <f t="shared" si="18"/>
        <v>0</v>
      </c>
      <c r="M351" s="180">
        <f t="shared" si="19"/>
        <v>0</v>
      </c>
      <c r="N351" s="191">
        <f t="shared" si="20"/>
        <v>0</v>
      </c>
    </row>
    <row r="352" spans="1:14" s="2" customFormat="1" ht="15" customHeight="1" x14ac:dyDescent="0.2">
      <c r="A352" s="98"/>
      <c r="B352" s="99"/>
      <c r="C352" s="98"/>
      <c r="D352" s="99"/>
      <c r="E352" s="99"/>
      <c r="F352" s="99"/>
      <c r="G352" s="215">
        <v>0</v>
      </c>
      <c r="H352" s="99"/>
      <c r="I352" s="135"/>
      <c r="J352" s="135"/>
      <c r="K352" s="135"/>
      <c r="L352" s="180">
        <f t="shared" si="18"/>
        <v>0</v>
      </c>
      <c r="M352" s="180">
        <f t="shared" si="19"/>
        <v>0</v>
      </c>
      <c r="N352" s="191">
        <f t="shared" si="20"/>
        <v>0</v>
      </c>
    </row>
    <row r="353" spans="1:14" s="2" customFormat="1" ht="15" customHeight="1" x14ac:dyDescent="0.2">
      <c r="A353" s="98"/>
      <c r="B353" s="99"/>
      <c r="C353" s="98"/>
      <c r="D353" s="99"/>
      <c r="E353" s="99"/>
      <c r="F353" s="99"/>
      <c r="G353" s="215">
        <v>0</v>
      </c>
      <c r="H353" s="99"/>
      <c r="I353" s="135"/>
      <c r="J353" s="135"/>
      <c r="K353" s="135"/>
      <c r="L353" s="180">
        <f t="shared" si="18"/>
        <v>0</v>
      </c>
      <c r="M353" s="180">
        <f t="shared" si="19"/>
        <v>0</v>
      </c>
      <c r="N353" s="191">
        <f t="shared" si="20"/>
        <v>0</v>
      </c>
    </row>
    <row r="354" spans="1:14" s="2" customFormat="1" ht="15" customHeight="1" x14ac:dyDescent="0.2">
      <c r="A354" s="98"/>
      <c r="B354" s="99"/>
      <c r="C354" s="98"/>
      <c r="D354" s="99"/>
      <c r="E354" s="99"/>
      <c r="F354" s="99"/>
      <c r="G354" s="215">
        <v>0</v>
      </c>
      <c r="H354" s="99"/>
      <c r="I354" s="135"/>
      <c r="J354" s="135"/>
      <c r="K354" s="135"/>
      <c r="L354" s="180">
        <f t="shared" si="18"/>
        <v>0</v>
      </c>
      <c r="M354" s="180">
        <f t="shared" si="19"/>
        <v>0</v>
      </c>
      <c r="N354" s="191">
        <f t="shared" si="20"/>
        <v>0</v>
      </c>
    </row>
    <row r="355" spans="1:14" s="2" customFormat="1" ht="15" customHeight="1" x14ac:dyDescent="0.2">
      <c r="A355" s="98"/>
      <c r="B355" s="99"/>
      <c r="C355" s="98"/>
      <c r="D355" s="99"/>
      <c r="E355" s="99"/>
      <c r="F355" s="99"/>
      <c r="G355" s="215">
        <v>0</v>
      </c>
      <c r="H355" s="99"/>
      <c r="I355" s="135"/>
      <c r="J355" s="135"/>
      <c r="K355" s="135"/>
      <c r="L355" s="180">
        <f t="shared" si="18"/>
        <v>0</v>
      </c>
      <c r="M355" s="180">
        <f t="shared" si="19"/>
        <v>0</v>
      </c>
      <c r="N355" s="191">
        <f t="shared" si="20"/>
        <v>0</v>
      </c>
    </row>
    <row r="356" spans="1:14" s="2" customFormat="1" ht="15" customHeight="1" x14ac:dyDescent="0.2">
      <c r="A356" s="98"/>
      <c r="B356" s="99"/>
      <c r="C356" s="98"/>
      <c r="D356" s="99"/>
      <c r="E356" s="99"/>
      <c r="F356" s="99"/>
      <c r="G356" s="215">
        <v>0</v>
      </c>
      <c r="H356" s="99"/>
      <c r="I356" s="135"/>
      <c r="J356" s="135"/>
      <c r="K356" s="135"/>
      <c r="L356" s="180">
        <f t="shared" si="18"/>
        <v>0</v>
      </c>
      <c r="M356" s="180">
        <f t="shared" si="19"/>
        <v>0</v>
      </c>
      <c r="N356" s="191">
        <f t="shared" si="20"/>
        <v>0</v>
      </c>
    </row>
    <row r="357" spans="1:14" s="2" customFormat="1" ht="15" customHeight="1" x14ac:dyDescent="0.2">
      <c r="A357" s="98"/>
      <c r="B357" s="99"/>
      <c r="C357" s="98"/>
      <c r="D357" s="99"/>
      <c r="E357" s="99"/>
      <c r="F357" s="99"/>
      <c r="G357" s="215">
        <v>0</v>
      </c>
      <c r="H357" s="99"/>
      <c r="I357" s="135"/>
      <c r="J357" s="135"/>
      <c r="K357" s="135"/>
      <c r="L357" s="180">
        <f t="shared" si="18"/>
        <v>0</v>
      </c>
      <c r="M357" s="180">
        <f t="shared" si="19"/>
        <v>0</v>
      </c>
      <c r="N357" s="191">
        <f t="shared" si="20"/>
        <v>0</v>
      </c>
    </row>
    <row r="358" spans="1:14" s="2" customFormat="1" ht="15" customHeight="1" x14ac:dyDescent="0.2">
      <c r="A358" s="98"/>
      <c r="B358" s="99"/>
      <c r="C358" s="98"/>
      <c r="D358" s="99"/>
      <c r="E358" s="99"/>
      <c r="F358" s="99"/>
      <c r="G358" s="215">
        <v>0</v>
      </c>
      <c r="H358" s="99"/>
      <c r="I358" s="135"/>
      <c r="J358" s="135"/>
      <c r="K358" s="135"/>
      <c r="L358" s="180">
        <f t="shared" si="18"/>
        <v>0</v>
      </c>
      <c r="M358" s="180">
        <f t="shared" si="19"/>
        <v>0</v>
      </c>
      <c r="N358" s="191">
        <f t="shared" si="20"/>
        <v>0</v>
      </c>
    </row>
    <row r="359" spans="1:14" s="2" customFormat="1" ht="15" customHeight="1" x14ac:dyDescent="0.2">
      <c r="A359" s="98"/>
      <c r="B359" s="99"/>
      <c r="C359" s="98"/>
      <c r="D359" s="99"/>
      <c r="E359" s="99"/>
      <c r="F359" s="99"/>
      <c r="G359" s="215">
        <v>0</v>
      </c>
      <c r="H359" s="99"/>
      <c r="I359" s="135"/>
      <c r="J359" s="135"/>
      <c r="K359" s="135"/>
      <c r="L359" s="180">
        <f t="shared" si="18"/>
        <v>0</v>
      </c>
      <c r="M359" s="180">
        <f t="shared" si="19"/>
        <v>0</v>
      </c>
      <c r="N359" s="191">
        <f t="shared" si="20"/>
        <v>0</v>
      </c>
    </row>
    <row r="360" spans="1:14" s="2" customFormat="1" ht="15" customHeight="1" x14ac:dyDescent="0.2">
      <c r="A360" s="98"/>
      <c r="B360" s="99"/>
      <c r="C360" s="98"/>
      <c r="D360" s="99"/>
      <c r="E360" s="99"/>
      <c r="F360" s="99"/>
      <c r="G360" s="215">
        <v>0</v>
      </c>
      <c r="H360" s="99"/>
      <c r="I360" s="135"/>
      <c r="J360" s="135"/>
      <c r="K360" s="135"/>
      <c r="L360" s="180">
        <f t="shared" si="18"/>
        <v>0</v>
      </c>
      <c r="M360" s="180">
        <f t="shared" si="19"/>
        <v>0</v>
      </c>
      <c r="N360" s="191">
        <f t="shared" si="20"/>
        <v>0</v>
      </c>
    </row>
    <row r="361" spans="1:14" s="2" customFormat="1" ht="15" customHeight="1" x14ac:dyDescent="0.2">
      <c r="A361" s="98"/>
      <c r="B361" s="99"/>
      <c r="C361" s="98"/>
      <c r="D361" s="99"/>
      <c r="E361" s="99"/>
      <c r="F361" s="99"/>
      <c r="G361" s="215">
        <v>0</v>
      </c>
      <c r="H361" s="99"/>
      <c r="I361" s="135"/>
      <c r="J361" s="135"/>
      <c r="K361" s="135"/>
      <c r="L361" s="180">
        <f t="shared" si="18"/>
        <v>0</v>
      </c>
      <c r="M361" s="180">
        <f t="shared" si="19"/>
        <v>0</v>
      </c>
      <c r="N361" s="191">
        <f t="shared" si="20"/>
        <v>0</v>
      </c>
    </row>
    <row r="362" spans="1:14" s="2" customFormat="1" ht="15" customHeight="1" x14ac:dyDescent="0.2">
      <c r="A362" s="98"/>
      <c r="B362" s="99"/>
      <c r="C362" s="98"/>
      <c r="D362" s="99"/>
      <c r="E362" s="99"/>
      <c r="F362" s="99"/>
      <c r="G362" s="215">
        <v>0</v>
      </c>
      <c r="H362" s="99"/>
      <c r="I362" s="135"/>
      <c r="J362" s="135"/>
      <c r="K362" s="135"/>
      <c r="L362" s="180">
        <f t="shared" si="18"/>
        <v>0</v>
      </c>
      <c r="M362" s="180">
        <f t="shared" si="19"/>
        <v>0</v>
      </c>
      <c r="N362" s="191">
        <f t="shared" si="20"/>
        <v>0</v>
      </c>
    </row>
    <row r="363" spans="1:14" s="2" customFormat="1" ht="15" customHeight="1" x14ac:dyDescent="0.2">
      <c r="A363" s="98"/>
      <c r="B363" s="99"/>
      <c r="C363" s="98"/>
      <c r="D363" s="99"/>
      <c r="E363" s="99"/>
      <c r="F363" s="99"/>
      <c r="G363" s="215">
        <v>0</v>
      </c>
      <c r="H363" s="99"/>
      <c r="I363" s="135"/>
      <c r="J363" s="135"/>
      <c r="K363" s="135"/>
      <c r="L363" s="180">
        <f t="shared" si="18"/>
        <v>0</v>
      </c>
      <c r="M363" s="180">
        <f t="shared" si="19"/>
        <v>0</v>
      </c>
      <c r="N363" s="191">
        <f t="shared" si="20"/>
        <v>0</v>
      </c>
    </row>
    <row r="364" spans="1:14" s="2" customFormat="1" ht="15" customHeight="1" x14ac:dyDescent="0.2">
      <c r="A364" s="98"/>
      <c r="B364" s="99"/>
      <c r="C364" s="98"/>
      <c r="D364" s="99"/>
      <c r="E364" s="99"/>
      <c r="F364" s="99"/>
      <c r="G364" s="215">
        <v>0</v>
      </c>
      <c r="H364" s="99"/>
      <c r="I364" s="135"/>
      <c r="J364" s="135"/>
      <c r="K364" s="135"/>
      <c r="L364" s="180">
        <f t="shared" si="18"/>
        <v>0</v>
      </c>
      <c r="M364" s="180">
        <f t="shared" si="19"/>
        <v>0</v>
      </c>
      <c r="N364" s="191">
        <f t="shared" si="20"/>
        <v>0</v>
      </c>
    </row>
    <row r="365" spans="1:14" s="2" customFormat="1" ht="15" customHeight="1" x14ac:dyDescent="0.2">
      <c r="A365" s="98"/>
      <c r="B365" s="99"/>
      <c r="C365" s="98"/>
      <c r="D365" s="99"/>
      <c r="E365" s="99"/>
      <c r="F365" s="99"/>
      <c r="G365" s="215">
        <v>0</v>
      </c>
      <c r="H365" s="99"/>
      <c r="I365" s="135"/>
      <c r="J365" s="135"/>
      <c r="K365" s="135"/>
      <c r="L365" s="180">
        <f t="shared" si="18"/>
        <v>0</v>
      </c>
      <c r="M365" s="180">
        <f t="shared" si="19"/>
        <v>0</v>
      </c>
      <c r="N365" s="191">
        <f t="shared" si="20"/>
        <v>0</v>
      </c>
    </row>
    <row r="366" spans="1:14" s="2" customFormat="1" ht="15" customHeight="1" x14ac:dyDescent="0.2">
      <c r="A366" s="98"/>
      <c r="B366" s="99"/>
      <c r="C366" s="98"/>
      <c r="D366" s="99"/>
      <c r="E366" s="99"/>
      <c r="F366" s="99"/>
      <c r="G366" s="215">
        <v>0</v>
      </c>
      <c r="H366" s="99"/>
      <c r="I366" s="135"/>
      <c r="J366" s="135"/>
      <c r="K366" s="135"/>
      <c r="L366" s="180">
        <f t="shared" si="18"/>
        <v>0</v>
      </c>
      <c r="M366" s="180">
        <f t="shared" si="19"/>
        <v>0</v>
      </c>
      <c r="N366" s="191">
        <f t="shared" si="20"/>
        <v>0</v>
      </c>
    </row>
    <row r="367" spans="1:14" s="2" customFormat="1" ht="15" customHeight="1" x14ac:dyDescent="0.2">
      <c r="A367" s="98"/>
      <c r="B367" s="99"/>
      <c r="C367" s="98"/>
      <c r="D367" s="99"/>
      <c r="E367" s="99"/>
      <c r="F367" s="99"/>
      <c r="G367" s="215">
        <v>0</v>
      </c>
      <c r="H367" s="99"/>
      <c r="I367" s="135"/>
      <c r="J367" s="135"/>
      <c r="K367" s="135"/>
      <c r="L367" s="180">
        <f t="shared" si="18"/>
        <v>0</v>
      </c>
      <c r="M367" s="180">
        <f t="shared" si="19"/>
        <v>0</v>
      </c>
      <c r="N367" s="191">
        <f t="shared" si="20"/>
        <v>0</v>
      </c>
    </row>
    <row r="368" spans="1:14" s="2" customFormat="1" ht="15" customHeight="1" x14ac:dyDescent="0.2">
      <c r="A368" s="98"/>
      <c r="B368" s="99"/>
      <c r="C368" s="98"/>
      <c r="D368" s="99"/>
      <c r="E368" s="99"/>
      <c r="F368" s="99"/>
      <c r="G368" s="215">
        <v>0</v>
      </c>
      <c r="H368" s="99"/>
      <c r="I368" s="135"/>
      <c r="J368" s="135"/>
      <c r="K368" s="135"/>
      <c r="L368" s="180">
        <f t="shared" si="18"/>
        <v>0</v>
      </c>
      <c r="M368" s="180">
        <f t="shared" si="19"/>
        <v>0</v>
      </c>
      <c r="N368" s="191">
        <f t="shared" si="20"/>
        <v>0</v>
      </c>
    </row>
    <row r="369" spans="1:14" s="2" customFormat="1" ht="15" customHeight="1" x14ac:dyDescent="0.2">
      <c r="A369" s="98"/>
      <c r="B369" s="99"/>
      <c r="C369" s="98"/>
      <c r="D369" s="99"/>
      <c r="E369" s="99"/>
      <c r="F369" s="99"/>
      <c r="G369" s="215">
        <v>0</v>
      </c>
      <c r="H369" s="99"/>
      <c r="I369" s="135"/>
      <c r="J369" s="135"/>
      <c r="K369" s="135"/>
      <c r="L369" s="180">
        <f t="shared" si="18"/>
        <v>0</v>
      </c>
      <c r="M369" s="180">
        <f t="shared" si="19"/>
        <v>0</v>
      </c>
      <c r="N369" s="191">
        <f t="shared" si="20"/>
        <v>0</v>
      </c>
    </row>
    <row r="370" spans="1:14" s="2" customFormat="1" ht="15" customHeight="1" x14ac:dyDescent="0.2">
      <c r="A370" s="98"/>
      <c r="B370" s="99"/>
      <c r="C370" s="98"/>
      <c r="D370" s="99"/>
      <c r="E370" s="99"/>
      <c r="F370" s="99"/>
      <c r="G370" s="215">
        <v>0</v>
      </c>
      <c r="H370" s="99"/>
      <c r="I370" s="135"/>
      <c r="J370" s="135"/>
      <c r="K370" s="135"/>
      <c r="L370" s="180">
        <f t="shared" si="18"/>
        <v>0</v>
      </c>
      <c r="M370" s="180">
        <f t="shared" si="19"/>
        <v>0</v>
      </c>
      <c r="N370" s="191">
        <f t="shared" si="20"/>
        <v>0</v>
      </c>
    </row>
    <row r="371" spans="1:14" s="2" customFormat="1" ht="15" customHeight="1" x14ac:dyDescent="0.2">
      <c r="A371" s="98"/>
      <c r="B371" s="99"/>
      <c r="C371" s="98"/>
      <c r="D371" s="99"/>
      <c r="E371" s="99"/>
      <c r="F371" s="99"/>
      <c r="G371" s="215">
        <v>0</v>
      </c>
      <c r="H371" s="99"/>
      <c r="I371" s="135"/>
      <c r="J371" s="135"/>
      <c r="K371" s="135"/>
      <c r="L371" s="180">
        <f t="shared" si="18"/>
        <v>0</v>
      </c>
      <c r="M371" s="180">
        <f t="shared" si="19"/>
        <v>0</v>
      </c>
      <c r="N371" s="191">
        <f t="shared" si="20"/>
        <v>0</v>
      </c>
    </row>
    <row r="372" spans="1:14" s="2" customFormat="1" ht="15" customHeight="1" x14ac:dyDescent="0.2">
      <c r="A372" s="98"/>
      <c r="B372" s="99"/>
      <c r="C372" s="98"/>
      <c r="D372" s="99"/>
      <c r="E372" s="99"/>
      <c r="F372" s="99"/>
      <c r="G372" s="215">
        <v>0</v>
      </c>
      <c r="H372" s="99"/>
      <c r="I372" s="135"/>
      <c r="J372" s="135"/>
      <c r="K372" s="135"/>
      <c r="L372" s="180">
        <f t="shared" si="18"/>
        <v>0</v>
      </c>
      <c r="M372" s="180">
        <f t="shared" si="19"/>
        <v>0</v>
      </c>
      <c r="N372" s="191">
        <f t="shared" si="20"/>
        <v>0</v>
      </c>
    </row>
    <row r="373" spans="1:14" s="2" customFormat="1" ht="15" customHeight="1" x14ac:dyDescent="0.2">
      <c r="A373" s="98"/>
      <c r="B373" s="99"/>
      <c r="C373" s="98"/>
      <c r="D373" s="99"/>
      <c r="E373" s="99"/>
      <c r="F373" s="99"/>
      <c r="G373" s="215">
        <v>0</v>
      </c>
      <c r="H373" s="99"/>
      <c r="I373" s="135"/>
      <c r="J373" s="135"/>
      <c r="K373" s="135"/>
      <c r="L373" s="180">
        <f t="shared" si="18"/>
        <v>0</v>
      </c>
      <c r="M373" s="180">
        <f t="shared" si="19"/>
        <v>0</v>
      </c>
      <c r="N373" s="191">
        <f t="shared" si="20"/>
        <v>0</v>
      </c>
    </row>
    <row r="374" spans="1:14" s="2" customFormat="1" ht="15" customHeight="1" x14ac:dyDescent="0.2">
      <c r="A374" s="98"/>
      <c r="B374" s="99"/>
      <c r="C374" s="98"/>
      <c r="D374" s="99"/>
      <c r="E374" s="99"/>
      <c r="F374" s="99"/>
      <c r="G374" s="215">
        <v>0</v>
      </c>
      <c r="H374" s="99"/>
      <c r="I374" s="135"/>
      <c r="J374" s="135"/>
      <c r="K374" s="135"/>
      <c r="L374" s="180">
        <f t="shared" si="18"/>
        <v>0</v>
      </c>
      <c r="M374" s="180">
        <f t="shared" si="19"/>
        <v>0</v>
      </c>
      <c r="N374" s="191">
        <f t="shared" si="20"/>
        <v>0</v>
      </c>
    </row>
    <row r="375" spans="1:14" s="2" customFormat="1" ht="15" customHeight="1" x14ac:dyDescent="0.2">
      <c r="A375" s="98"/>
      <c r="B375" s="99"/>
      <c r="C375" s="98"/>
      <c r="D375" s="99"/>
      <c r="E375" s="99"/>
      <c r="F375" s="99"/>
      <c r="G375" s="215">
        <v>0</v>
      </c>
      <c r="H375" s="99"/>
      <c r="I375" s="135"/>
      <c r="J375" s="135"/>
      <c r="K375" s="135"/>
      <c r="L375" s="180">
        <f t="shared" si="18"/>
        <v>0</v>
      </c>
      <c r="M375" s="180">
        <f t="shared" si="19"/>
        <v>0</v>
      </c>
      <c r="N375" s="191">
        <f t="shared" si="20"/>
        <v>0</v>
      </c>
    </row>
    <row r="376" spans="1:14" s="2" customFormat="1" ht="15" customHeight="1" x14ac:dyDescent="0.2">
      <c r="A376" s="98"/>
      <c r="B376" s="99"/>
      <c r="C376" s="98"/>
      <c r="D376" s="99"/>
      <c r="E376" s="99"/>
      <c r="F376" s="99"/>
      <c r="G376" s="215">
        <v>0</v>
      </c>
      <c r="H376" s="99"/>
      <c r="I376" s="135"/>
      <c r="J376" s="135"/>
      <c r="K376" s="135"/>
      <c r="L376" s="180">
        <f t="shared" si="18"/>
        <v>0</v>
      </c>
      <c r="M376" s="180">
        <f t="shared" si="19"/>
        <v>0</v>
      </c>
      <c r="N376" s="191">
        <f t="shared" si="20"/>
        <v>0</v>
      </c>
    </row>
    <row r="377" spans="1:14" s="2" customFormat="1" ht="15" customHeight="1" x14ac:dyDescent="0.2">
      <c r="A377" s="98"/>
      <c r="B377" s="99"/>
      <c r="C377" s="98"/>
      <c r="D377" s="99"/>
      <c r="E377" s="99"/>
      <c r="F377" s="99"/>
      <c r="G377" s="215">
        <v>0</v>
      </c>
      <c r="H377" s="99"/>
      <c r="I377" s="135"/>
      <c r="J377" s="135"/>
      <c r="K377" s="135"/>
      <c r="L377" s="180">
        <f t="shared" si="18"/>
        <v>0</v>
      </c>
      <c r="M377" s="180">
        <f t="shared" si="19"/>
        <v>0</v>
      </c>
      <c r="N377" s="191">
        <f t="shared" si="20"/>
        <v>0</v>
      </c>
    </row>
    <row r="378" spans="1:14" s="2" customFormat="1" ht="15" customHeight="1" x14ac:dyDescent="0.2">
      <c r="A378" s="98"/>
      <c r="B378" s="99"/>
      <c r="C378" s="98"/>
      <c r="D378" s="99"/>
      <c r="E378" s="99"/>
      <c r="F378" s="99"/>
      <c r="G378" s="215">
        <v>0</v>
      </c>
      <c r="H378" s="99"/>
      <c r="I378" s="135"/>
      <c r="J378" s="135"/>
      <c r="K378" s="135"/>
      <c r="L378" s="180">
        <f t="shared" si="18"/>
        <v>0</v>
      </c>
      <c r="M378" s="180">
        <f t="shared" si="19"/>
        <v>0</v>
      </c>
      <c r="N378" s="191">
        <f t="shared" si="20"/>
        <v>0</v>
      </c>
    </row>
    <row r="379" spans="1:14" s="2" customFormat="1" ht="15" customHeight="1" x14ac:dyDescent="0.2">
      <c r="A379" s="98"/>
      <c r="B379" s="99"/>
      <c r="C379" s="98"/>
      <c r="D379" s="99"/>
      <c r="E379" s="99"/>
      <c r="F379" s="99"/>
      <c r="G379" s="215">
        <v>0</v>
      </c>
      <c r="H379" s="99"/>
      <c r="I379" s="135"/>
      <c r="J379" s="135"/>
      <c r="K379" s="135"/>
      <c r="L379" s="180">
        <f t="shared" si="18"/>
        <v>0</v>
      </c>
      <c r="M379" s="180">
        <f t="shared" si="19"/>
        <v>0</v>
      </c>
      <c r="N379" s="191">
        <f t="shared" si="20"/>
        <v>0</v>
      </c>
    </row>
    <row r="380" spans="1:14" s="2" customFormat="1" ht="15" customHeight="1" x14ac:dyDescent="0.2">
      <c r="A380" s="98"/>
      <c r="B380" s="99"/>
      <c r="C380" s="98"/>
      <c r="D380" s="99"/>
      <c r="E380" s="99"/>
      <c r="F380" s="99"/>
      <c r="G380" s="215">
        <v>0</v>
      </c>
      <c r="H380" s="99"/>
      <c r="I380" s="135"/>
      <c r="J380" s="135"/>
      <c r="K380" s="135"/>
      <c r="L380" s="180">
        <f t="shared" si="18"/>
        <v>0</v>
      </c>
      <c r="M380" s="180">
        <f t="shared" si="19"/>
        <v>0</v>
      </c>
      <c r="N380" s="191">
        <f t="shared" si="20"/>
        <v>0</v>
      </c>
    </row>
    <row r="381" spans="1:14" s="2" customFormat="1" ht="15" customHeight="1" x14ac:dyDescent="0.2">
      <c r="A381" s="98"/>
      <c r="B381" s="99"/>
      <c r="C381" s="98"/>
      <c r="D381" s="99"/>
      <c r="E381" s="99"/>
      <c r="F381" s="99"/>
      <c r="G381" s="215">
        <v>0</v>
      </c>
      <c r="H381" s="99"/>
      <c r="I381" s="135"/>
      <c r="J381" s="135"/>
      <c r="K381" s="135"/>
      <c r="L381" s="180">
        <f t="shared" si="18"/>
        <v>0</v>
      </c>
      <c r="M381" s="180">
        <f t="shared" si="19"/>
        <v>0</v>
      </c>
      <c r="N381" s="191">
        <f t="shared" si="20"/>
        <v>0</v>
      </c>
    </row>
    <row r="382" spans="1:14" s="2" customFormat="1" ht="15" customHeight="1" x14ac:dyDescent="0.2">
      <c r="A382" s="98"/>
      <c r="B382" s="99"/>
      <c r="C382" s="98"/>
      <c r="D382" s="99"/>
      <c r="E382" s="99"/>
      <c r="F382" s="99"/>
      <c r="G382" s="215">
        <v>0</v>
      </c>
      <c r="H382" s="99"/>
      <c r="I382" s="135"/>
      <c r="J382" s="135"/>
      <c r="K382" s="135"/>
      <c r="L382" s="180">
        <f t="shared" si="18"/>
        <v>0</v>
      </c>
      <c r="M382" s="180">
        <f t="shared" si="19"/>
        <v>0</v>
      </c>
      <c r="N382" s="191">
        <f t="shared" si="20"/>
        <v>0</v>
      </c>
    </row>
    <row r="383" spans="1:14" s="2" customFormat="1" ht="15" customHeight="1" x14ac:dyDescent="0.2">
      <c r="A383" s="98"/>
      <c r="B383" s="99"/>
      <c r="C383" s="98"/>
      <c r="D383" s="99"/>
      <c r="E383" s="99"/>
      <c r="F383" s="99"/>
      <c r="G383" s="215">
        <v>0</v>
      </c>
      <c r="H383" s="99"/>
      <c r="I383" s="135"/>
      <c r="J383" s="135"/>
      <c r="K383" s="135"/>
      <c r="L383" s="180">
        <f t="shared" si="18"/>
        <v>0</v>
      </c>
      <c r="M383" s="180">
        <f t="shared" si="19"/>
        <v>0</v>
      </c>
      <c r="N383" s="191">
        <f t="shared" si="20"/>
        <v>0</v>
      </c>
    </row>
    <row r="384" spans="1:14" s="2" customFormat="1" ht="15" customHeight="1" x14ac:dyDescent="0.2">
      <c r="A384" s="98"/>
      <c r="B384" s="99"/>
      <c r="C384" s="98"/>
      <c r="D384" s="99"/>
      <c r="E384" s="99"/>
      <c r="F384" s="99"/>
      <c r="G384" s="215">
        <v>0</v>
      </c>
      <c r="H384" s="99"/>
      <c r="I384" s="135"/>
      <c r="J384" s="135"/>
      <c r="K384" s="135"/>
      <c r="L384" s="180">
        <f t="shared" si="18"/>
        <v>0</v>
      </c>
      <c r="M384" s="180">
        <f t="shared" si="19"/>
        <v>0</v>
      </c>
      <c r="N384" s="191">
        <f t="shared" si="20"/>
        <v>0</v>
      </c>
    </row>
    <row r="385" spans="1:14" s="2" customFormat="1" ht="15" customHeight="1" x14ac:dyDescent="0.2">
      <c r="A385" s="98"/>
      <c r="B385" s="99"/>
      <c r="C385" s="98"/>
      <c r="D385" s="99"/>
      <c r="E385" s="99"/>
      <c r="F385" s="99"/>
      <c r="G385" s="215">
        <v>0</v>
      </c>
      <c r="H385" s="99"/>
      <c r="I385" s="135"/>
      <c r="J385" s="135"/>
      <c r="K385" s="135"/>
      <c r="L385" s="180">
        <f t="shared" si="18"/>
        <v>0</v>
      </c>
      <c r="M385" s="180">
        <f t="shared" si="19"/>
        <v>0</v>
      </c>
      <c r="N385" s="191">
        <f t="shared" si="20"/>
        <v>0</v>
      </c>
    </row>
    <row r="386" spans="1:14" s="2" customFormat="1" ht="15" customHeight="1" x14ac:dyDescent="0.2">
      <c r="A386" s="98"/>
      <c r="B386" s="99"/>
      <c r="C386" s="98"/>
      <c r="D386" s="99"/>
      <c r="E386" s="99"/>
      <c r="F386" s="99"/>
      <c r="G386" s="215">
        <v>0</v>
      </c>
      <c r="H386" s="99"/>
      <c r="I386" s="135"/>
      <c r="J386" s="135"/>
      <c r="K386" s="135"/>
      <c r="L386" s="180">
        <f t="shared" si="18"/>
        <v>0</v>
      </c>
      <c r="M386" s="180">
        <f t="shared" si="19"/>
        <v>0</v>
      </c>
      <c r="N386" s="191">
        <f t="shared" si="20"/>
        <v>0</v>
      </c>
    </row>
    <row r="387" spans="1:14" s="2" customFormat="1" ht="15" customHeight="1" x14ac:dyDescent="0.2">
      <c r="A387" s="98"/>
      <c r="B387" s="99"/>
      <c r="C387" s="98"/>
      <c r="D387" s="99"/>
      <c r="E387" s="99"/>
      <c r="F387" s="99"/>
      <c r="G387" s="215">
        <v>0</v>
      </c>
      <c r="H387" s="99"/>
      <c r="I387" s="135"/>
      <c r="J387" s="135"/>
      <c r="K387" s="135"/>
      <c r="L387" s="180">
        <f t="shared" si="18"/>
        <v>0</v>
      </c>
      <c r="M387" s="180">
        <f t="shared" si="19"/>
        <v>0</v>
      </c>
      <c r="N387" s="191">
        <f t="shared" si="20"/>
        <v>0</v>
      </c>
    </row>
    <row r="388" spans="1:14" s="2" customFormat="1" ht="15" customHeight="1" x14ac:dyDescent="0.2">
      <c r="A388" s="98"/>
      <c r="B388" s="99"/>
      <c r="C388" s="98"/>
      <c r="D388" s="99"/>
      <c r="E388" s="99"/>
      <c r="F388" s="99"/>
      <c r="G388" s="215">
        <v>0</v>
      </c>
      <c r="H388" s="99"/>
      <c r="I388" s="135"/>
      <c r="J388" s="135"/>
      <c r="K388" s="135"/>
      <c r="L388" s="180">
        <f t="shared" ref="L388:L451" si="21">SUM(I388:K388)</f>
        <v>0</v>
      </c>
      <c r="M388" s="180">
        <f t="shared" ref="M388:M451" si="22">ROUND((1+G388+0.0765)*(L388*H388)/2080,2)</f>
        <v>0</v>
      </c>
      <c r="N388" s="191">
        <f t="shared" ref="N388:N451" si="23">ROUND((1+0.0765)*(L388*H388)/2080,2)</f>
        <v>0</v>
      </c>
    </row>
    <row r="389" spans="1:14" s="2" customFormat="1" ht="15" customHeight="1" x14ac:dyDescent="0.2">
      <c r="A389" s="98"/>
      <c r="B389" s="99"/>
      <c r="C389" s="98"/>
      <c r="D389" s="99"/>
      <c r="E389" s="99"/>
      <c r="F389" s="99"/>
      <c r="G389" s="215">
        <v>0</v>
      </c>
      <c r="H389" s="99"/>
      <c r="I389" s="135"/>
      <c r="J389" s="135"/>
      <c r="K389" s="135"/>
      <c r="L389" s="180">
        <f t="shared" si="21"/>
        <v>0</v>
      </c>
      <c r="M389" s="180">
        <f t="shared" si="22"/>
        <v>0</v>
      </c>
      <c r="N389" s="191">
        <f t="shared" si="23"/>
        <v>0</v>
      </c>
    </row>
    <row r="390" spans="1:14" s="2" customFormat="1" ht="15" customHeight="1" x14ac:dyDescent="0.2">
      <c r="A390" s="98"/>
      <c r="B390" s="99"/>
      <c r="C390" s="98"/>
      <c r="D390" s="99"/>
      <c r="E390" s="99"/>
      <c r="F390" s="99"/>
      <c r="G390" s="215">
        <v>0</v>
      </c>
      <c r="H390" s="99"/>
      <c r="I390" s="135"/>
      <c r="J390" s="135"/>
      <c r="K390" s="135"/>
      <c r="L390" s="180">
        <f t="shared" si="21"/>
        <v>0</v>
      </c>
      <c r="M390" s="180">
        <f t="shared" si="22"/>
        <v>0</v>
      </c>
      <c r="N390" s="191">
        <f t="shared" si="23"/>
        <v>0</v>
      </c>
    </row>
    <row r="391" spans="1:14" s="2" customFormat="1" ht="15" customHeight="1" x14ac:dyDescent="0.2">
      <c r="A391" s="98"/>
      <c r="B391" s="99"/>
      <c r="C391" s="98"/>
      <c r="D391" s="99"/>
      <c r="E391" s="99"/>
      <c r="F391" s="99"/>
      <c r="G391" s="215">
        <v>0</v>
      </c>
      <c r="H391" s="99"/>
      <c r="I391" s="135"/>
      <c r="J391" s="135"/>
      <c r="K391" s="135"/>
      <c r="L391" s="180">
        <f t="shared" si="21"/>
        <v>0</v>
      </c>
      <c r="M391" s="180">
        <f t="shared" si="22"/>
        <v>0</v>
      </c>
      <c r="N391" s="191">
        <f t="shared" si="23"/>
        <v>0</v>
      </c>
    </row>
    <row r="392" spans="1:14" s="2" customFormat="1" ht="15" customHeight="1" x14ac:dyDescent="0.2">
      <c r="A392" s="98"/>
      <c r="B392" s="99"/>
      <c r="C392" s="98"/>
      <c r="D392" s="99"/>
      <c r="E392" s="99"/>
      <c r="F392" s="99"/>
      <c r="G392" s="215">
        <v>0</v>
      </c>
      <c r="H392" s="99"/>
      <c r="I392" s="135"/>
      <c r="J392" s="135"/>
      <c r="K392" s="135"/>
      <c r="L392" s="180">
        <f t="shared" si="21"/>
        <v>0</v>
      </c>
      <c r="M392" s="180">
        <f t="shared" si="22"/>
        <v>0</v>
      </c>
      <c r="N392" s="191">
        <f t="shared" si="23"/>
        <v>0</v>
      </c>
    </row>
    <row r="393" spans="1:14" s="2" customFormat="1" ht="15" customHeight="1" x14ac:dyDescent="0.2">
      <c r="A393" s="98"/>
      <c r="B393" s="99"/>
      <c r="C393" s="98"/>
      <c r="D393" s="99"/>
      <c r="E393" s="99"/>
      <c r="F393" s="99"/>
      <c r="G393" s="215">
        <v>0</v>
      </c>
      <c r="H393" s="99"/>
      <c r="I393" s="135"/>
      <c r="J393" s="135"/>
      <c r="K393" s="135"/>
      <c r="L393" s="180">
        <f t="shared" si="21"/>
        <v>0</v>
      </c>
      <c r="M393" s="180">
        <f t="shared" si="22"/>
        <v>0</v>
      </c>
      <c r="N393" s="191">
        <f t="shared" si="23"/>
        <v>0</v>
      </c>
    </row>
    <row r="394" spans="1:14" s="2" customFormat="1" ht="15" customHeight="1" x14ac:dyDescent="0.2">
      <c r="A394" s="98"/>
      <c r="B394" s="99"/>
      <c r="C394" s="98"/>
      <c r="D394" s="99"/>
      <c r="E394" s="99"/>
      <c r="F394" s="99"/>
      <c r="G394" s="215">
        <v>0</v>
      </c>
      <c r="H394" s="99"/>
      <c r="I394" s="135"/>
      <c r="J394" s="135"/>
      <c r="K394" s="135"/>
      <c r="L394" s="180">
        <f t="shared" si="21"/>
        <v>0</v>
      </c>
      <c r="M394" s="180">
        <f t="shared" si="22"/>
        <v>0</v>
      </c>
      <c r="N394" s="191">
        <f t="shared" si="23"/>
        <v>0</v>
      </c>
    </row>
    <row r="395" spans="1:14" s="2" customFormat="1" ht="15" customHeight="1" x14ac:dyDescent="0.2">
      <c r="A395" s="98"/>
      <c r="B395" s="99"/>
      <c r="C395" s="98"/>
      <c r="D395" s="99"/>
      <c r="E395" s="99"/>
      <c r="F395" s="99"/>
      <c r="G395" s="215">
        <v>0</v>
      </c>
      <c r="H395" s="99"/>
      <c r="I395" s="135"/>
      <c r="J395" s="135"/>
      <c r="K395" s="135"/>
      <c r="L395" s="180">
        <f t="shared" si="21"/>
        <v>0</v>
      </c>
      <c r="M395" s="180">
        <f t="shared" si="22"/>
        <v>0</v>
      </c>
      <c r="N395" s="191">
        <f t="shared" si="23"/>
        <v>0</v>
      </c>
    </row>
    <row r="396" spans="1:14" s="2" customFormat="1" ht="15" customHeight="1" x14ac:dyDescent="0.2">
      <c r="A396" s="98"/>
      <c r="B396" s="99"/>
      <c r="C396" s="98"/>
      <c r="D396" s="99"/>
      <c r="E396" s="99"/>
      <c r="F396" s="99"/>
      <c r="G396" s="215">
        <v>0</v>
      </c>
      <c r="H396" s="99"/>
      <c r="I396" s="135"/>
      <c r="J396" s="135"/>
      <c r="K396" s="135"/>
      <c r="L396" s="180">
        <f t="shared" si="21"/>
        <v>0</v>
      </c>
      <c r="M396" s="180">
        <f t="shared" si="22"/>
        <v>0</v>
      </c>
      <c r="N396" s="191">
        <f t="shared" si="23"/>
        <v>0</v>
      </c>
    </row>
    <row r="397" spans="1:14" s="2" customFormat="1" ht="15" customHeight="1" x14ac:dyDescent="0.2">
      <c r="A397" s="98"/>
      <c r="B397" s="99"/>
      <c r="C397" s="98"/>
      <c r="D397" s="99"/>
      <c r="E397" s="99"/>
      <c r="F397" s="99"/>
      <c r="G397" s="215">
        <v>0</v>
      </c>
      <c r="H397" s="99"/>
      <c r="I397" s="135"/>
      <c r="J397" s="135"/>
      <c r="K397" s="135"/>
      <c r="L397" s="180">
        <f t="shared" si="21"/>
        <v>0</v>
      </c>
      <c r="M397" s="180">
        <f t="shared" si="22"/>
        <v>0</v>
      </c>
      <c r="N397" s="191">
        <f t="shared" si="23"/>
        <v>0</v>
      </c>
    </row>
    <row r="398" spans="1:14" s="2" customFormat="1" ht="15" customHeight="1" x14ac:dyDescent="0.2">
      <c r="A398" s="98"/>
      <c r="B398" s="99"/>
      <c r="C398" s="98"/>
      <c r="D398" s="99"/>
      <c r="E398" s="99"/>
      <c r="F398" s="99"/>
      <c r="G398" s="215">
        <v>0</v>
      </c>
      <c r="H398" s="99"/>
      <c r="I398" s="135"/>
      <c r="J398" s="135"/>
      <c r="K398" s="135"/>
      <c r="L398" s="180">
        <f t="shared" si="21"/>
        <v>0</v>
      </c>
      <c r="M398" s="180">
        <f t="shared" si="22"/>
        <v>0</v>
      </c>
      <c r="N398" s="191">
        <f t="shared" si="23"/>
        <v>0</v>
      </c>
    </row>
    <row r="399" spans="1:14" s="2" customFormat="1" ht="15" customHeight="1" x14ac:dyDescent="0.2">
      <c r="A399" s="98"/>
      <c r="B399" s="99"/>
      <c r="C399" s="98"/>
      <c r="D399" s="99"/>
      <c r="E399" s="99"/>
      <c r="F399" s="99"/>
      <c r="G399" s="215">
        <v>0</v>
      </c>
      <c r="H399" s="99"/>
      <c r="I399" s="135"/>
      <c r="J399" s="135"/>
      <c r="K399" s="135"/>
      <c r="L399" s="180">
        <f t="shared" si="21"/>
        <v>0</v>
      </c>
      <c r="M399" s="180">
        <f t="shared" si="22"/>
        <v>0</v>
      </c>
      <c r="N399" s="191">
        <f t="shared" si="23"/>
        <v>0</v>
      </c>
    </row>
    <row r="400" spans="1:14" s="2" customFormat="1" ht="15" customHeight="1" x14ac:dyDescent="0.2">
      <c r="A400" s="98"/>
      <c r="B400" s="99"/>
      <c r="C400" s="98"/>
      <c r="D400" s="99"/>
      <c r="E400" s="99"/>
      <c r="F400" s="99"/>
      <c r="G400" s="215">
        <v>0</v>
      </c>
      <c r="H400" s="99"/>
      <c r="I400" s="135"/>
      <c r="J400" s="135"/>
      <c r="K400" s="135"/>
      <c r="L400" s="180">
        <f t="shared" si="21"/>
        <v>0</v>
      </c>
      <c r="M400" s="180">
        <f t="shared" si="22"/>
        <v>0</v>
      </c>
      <c r="N400" s="191">
        <f t="shared" si="23"/>
        <v>0</v>
      </c>
    </row>
    <row r="401" spans="1:14" s="2" customFormat="1" ht="15" customHeight="1" x14ac:dyDescent="0.2">
      <c r="A401" s="98"/>
      <c r="B401" s="99"/>
      <c r="C401" s="98"/>
      <c r="D401" s="99"/>
      <c r="E401" s="99"/>
      <c r="F401" s="99"/>
      <c r="G401" s="215">
        <v>0</v>
      </c>
      <c r="H401" s="99"/>
      <c r="I401" s="135"/>
      <c r="J401" s="135"/>
      <c r="K401" s="135"/>
      <c r="L401" s="180">
        <f t="shared" si="21"/>
        <v>0</v>
      </c>
      <c r="M401" s="180">
        <f t="shared" si="22"/>
        <v>0</v>
      </c>
      <c r="N401" s="191">
        <f t="shared" si="23"/>
        <v>0</v>
      </c>
    </row>
    <row r="402" spans="1:14" s="2" customFormat="1" ht="15" customHeight="1" x14ac:dyDescent="0.2">
      <c r="A402" s="98"/>
      <c r="B402" s="99"/>
      <c r="C402" s="98"/>
      <c r="D402" s="99"/>
      <c r="E402" s="99"/>
      <c r="F402" s="99"/>
      <c r="G402" s="215">
        <v>0</v>
      </c>
      <c r="H402" s="99"/>
      <c r="I402" s="135"/>
      <c r="J402" s="135"/>
      <c r="K402" s="135"/>
      <c r="L402" s="180">
        <f t="shared" si="21"/>
        <v>0</v>
      </c>
      <c r="M402" s="180">
        <f t="shared" si="22"/>
        <v>0</v>
      </c>
      <c r="N402" s="191">
        <f t="shared" si="23"/>
        <v>0</v>
      </c>
    </row>
    <row r="403" spans="1:14" s="2" customFormat="1" ht="15" customHeight="1" x14ac:dyDescent="0.2">
      <c r="A403" s="98"/>
      <c r="B403" s="99"/>
      <c r="C403" s="98"/>
      <c r="D403" s="99"/>
      <c r="E403" s="99"/>
      <c r="F403" s="99"/>
      <c r="G403" s="215">
        <v>0</v>
      </c>
      <c r="H403" s="99"/>
      <c r="I403" s="135"/>
      <c r="J403" s="135"/>
      <c r="K403" s="135"/>
      <c r="L403" s="180">
        <f t="shared" si="21"/>
        <v>0</v>
      </c>
      <c r="M403" s="180">
        <f t="shared" si="22"/>
        <v>0</v>
      </c>
      <c r="N403" s="191">
        <f t="shared" si="23"/>
        <v>0</v>
      </c>
    </row>
    <row r="404" spans="1:14" s="2" customFormat="1" ht="15" customHeight="1" x14ac:dyDescent="0.2">
      <c r="A404" s="98"/>
      <c r="B404" s="99"/>
      <c r="C404" s="98"/>
      <c r="D404" s="99"/>
      <c r="E404" s="99"/>
      <c r="F404" s="99"/>
      <c r="G404" s="215">
        <v>0</v>
      </c>
      <c r="H404" s="99"/>
      <c r="I404" s="135"/>
      <c r="J404" s="135"/>
      <c r="K404" s="135"/>
      <c r="L404" s="180">
        <f t="shared" si="21"/>
        <v>0</v>
      </c>
      <c r="M404" s="180">
        <f t="shared" si="22"/>
        <v>0</v>
      </c>
      <c r="N404" s="191">
        <f t="shared" si="23"/>
        <v>0</v>
      </c>
    </row>
    <row r="405" spans="1:14" s="2" customFormat="1" ht="15" customHeight="1" x14ac:dyDescent="0.2">
      <c r="A405" s="98"/>
      <c r="B405" s="99"/>
      <c r="C405" s="98"/>
      <c r="D405" s="99"/>
      <c r="E405" s="99"/>
      <c r="F405" s="99"/>
      <c r="G405" s="215">
        <v>0</v>
      </c>
      <c r="H405" s="99"/>
      <c r="I405" s="135"/>
      <c r="J405" s="135"/>
      <c r="K405" s="135"/>
      <c r="L405" s="180">
        <f t="shared" si="21"/>
        <v>0</v>
      </c>
      <c r="M405" s="180">
        <f t="shared" si="22"/>
        <v>0</v>
      </c>
      <c r="N405" s="191">
        <f t="shared" si="23"/>
        <v>0</v>
      </c>
    </row>
    <row r="406" spans="1:14" s="2" customFormat="1" ht="15" customHeight="1" x14ac:dyDescent="0.2">
      <c r="A406" s="98"/>
      <c r="B406" s="99"/>
      <c r="C406" s="98"/>
      <c r="D406" s="99"/>
      <c r="E406" s="99"/>
      <c r="F406" s="99"/>
      <c r="G406" s="215">
        <v>0</v>
      </c>
      <c r="H406" s="99"/>
      <c r="I406" s="135"/>
      <c r="J406" s="135"/>
      <c r="K406" s="135"/>
      <c r="L406" s="180">
        <f t="shared" si="21"/>
        <v>0</v>
      </c>
      <c r="M406" s="180">
        <f t="shared" si="22"/>
        <v>0</v>
      </c>
      <c r="N406" s="191">
        <f t="shared" si="23"/>
        <v>0</v>
      </c>
    </row>
    <row r="407" spans="1:14" s="2" customFormat="1" ht="15" customHeight="1" x14ac:dyDescent="0.2">
      <c r="A407" s="98"/>
      <c r="B407" s="99"/>
      <c r="C407" s="98"/>
      <c r="D407" s="99"/>
      <c r="E407" s="99"/>
      <c r="F407" s="99"/>
      <c r="G407" s="215">
        <v>0</v>
      </c>
      <c r="H407" s="99"/>
      <c r="I407" s="135"/>
      <c r="J407" s="135"/>
      <c r="K407" s="135"/>
      <c r="L407" s="180">
        <f t="shared" si="21"/>
        <v>0</v>
      </c>
      <c r="M407" s="180">
        <f t="shared" si="22"/>
        <v>0</v>
      </c>
      <c r="N407" s="191">
        <f t="shared" si="23"/>
        <v>0</v>
      </c>
    </row>
    <row r="408" spans="1:14" s="2" customFormat="1" ht="15" customHeight="1" x14ac:dyDescent="0.2">
      <c r="A408" s="98"/>
      <c r="B408" s="99"/>
      <c r="C408" s="98"/>
      <c r="D408" s="99"/>
      <c r="E408" s="99"/>
      <c r="F408" s="99"/>
      <c r="G408" s="215">
        <v>0</v>
      </c>
      <c r="H408" s="99"/>
      <c r="I408" s="135"/>
      <c r="J408" s="135"/>
      <c r="K408" s="135"/>
      <c r="L408" s="180">
        <f t="shared" si="21"/>
        <v>0</v>
      </c>
      <c r="M408" s="180">
        <f t="shared" si="22"/>
        <v>0</v>
      </c>
      <c r="N408" s="191">
        <f t="shared" si="23"/>
        <v>0</v>
      </c>
    </row>
    <row r="409" spans="1:14" s="2" customFormat="1" ht="15" customHeight="1" x14ac:dyDescent="0.2">
      <c r="A409" s="98"/>
      <c r="B409" s="99"/>
      <c r="C409" s="98"/>
      <c r="D409" s="99"/>
      <c r="E409" s="99"/>
      <c r="F409" s="99"/>
      <c r="G409" s="215">
        <v>0</v>
      </c>
      <c r="H409" s="99"/>
      <c r="I409" s="135"/>
      <c r="J409" s="135"/>
      <c r="K409" s="135"/>
      <c r="L409" s="180">
        <f t="shared" si="21"/>
        <v>0</v>
      </c>
      <c r="M409" s="180">
        <f t="shared" si="22"/>
        <v>0</v>
      </c>
      <c r="N409" s="191">
        <f t="shared" si="23"/>
        <v>0</v>
      </c>
    </row>
    <row r="410" spans="1:14" s="2" customFormat="1" ht="15" customHeight="1" x14ac:dyDescent="0.2">
      <c r="A410" s="98"/>
      <c r="B410" s="99"/>
      <c r="C410" s="98"/>
      <c r="D410" s="99"/>
      <c r="E410" s="99"/>
      <c r="F410" s="99"/>
      <c r="G410" s="215">
        <v>0</v>
      </c>
      <c r="H410" s="99"/>
      <c r="I410" s="135"/>
      <c r="J410" s="135"/>
      <c r="K410" s="135"/>
      <c r="L410" s="180">
        <f t="shared" si="21"/>
        <v>0</v>
      </c>
      <c r="M410" s="180">
        <f t="shared" si="22"/>
        <v>0</v>
      </c>
      <c r="N410" s="191">
        <f t="shared" si="23"/>
        <v>0</v>
      </c>
    </row>
    <row r="411" spans="1:14" s="2" customFormat="1" ht="15" customHeight="1" x14ac:dyDescent="0.2">
      <c r="A411" s="98"/>
      <c r="B411" s="99"/>
      <c r="C411" s="98"/>
      <c r="D411" s="99"/>
      <c r="E411" s="99"/>
      <c r="F411" s="99"/>
      <c r="G411" s="215">
        <v>0</v>
      </c>
      <c r="H411" s="99"/>
      <c r="I411" s="135"/>
      <c r="J411" s="135"/>
      <c r="K411" s="135"/>
      <c r="L411" s="180">
        <f t="shared" si="21"/>
        <v>0</v>
      </c>
      <c r="M411" s="180">
        <f t="shared" si="22"/>
        <v>0</v>
      </c>
      <c r="N411" s="191">
        <f t="shared" si="23"/>
        <v>0</v>
      </c>
    </row>
    <row r="412" spans="1:14" s="2" customFormat="1" ht="15" customHeight="1" x14ac:dyDescent="0.2">
      <c r="A412" s="98"/>
      <c r="B412" s="99"/>
      <c r="C412" s="98"/>
      <c r="D412" s="99"/>
      <c r="E412" s="99"/>
      <c r="F412" s="99"/>
      <c r="G412" s="215">
        <v>0</v>
      </c>
      <c r="H412" s="99"/>
      <c r="I412" s="135"/>
      <c r="J412" s="135"/>
      <c r="K412" s="135"/>
      <c r="L412" s="180">
        <f t="shared" si="21"/>
        <v>0</v>
      </c>
      <c r="M412" s="180">
        <f t="shared" si="22"/>
        <v>0</v>
      </c>
      <c r="N412" s="191">
        <f t="shared" si="23"/>
        <v>0</v>
      </c>
    </row>
    <row r="413" spans="1:14" s="2" customFormat="1" ht="15" customHeight="1" x14ac:dyDescent="0.2">
      <c r="A413" s="98"/>
      <c r="B413" s="99"/>
      <c r="C413" s="98"/>
      <c r="D413" s="99"/>
      <c r="E413" s="99"/>
      <c r="F413" s="99"/>
      <c r="G413" s="215">
        <v>0</v>
      </c>
      <c r="H413" s="99"/>
      <c r="I413" s="135"/>
      <c r="J413" s="135"/>
      <c r="K413" s="135"/>
      <c r="L413" s="180">
        <f t="shared" si="21"/>
        <v>0</v>
      </c>
      <c r="M413" s="180">
        <f t="shared" si="22"/>
        <v>0</v>
      </c>
      <c r="N413" s="191">
        <f t="shared" si="23"/>
        <v>0</v>
      </c>
    </row>
    <row r="414" spans="1:14" s="2" customFormat="1" ht="15" customHeight="1" x14ac:dyDescent="0.2">
      <c r="A414" s="98"/>
      <c r="B414" s="99"/>
      <c r="C414" s="98"/>
      <c r="D414" s="99"/>
      <c r="E414" s="99"/>
      <c r="F414" s="99"/>
      <c r="G414" s="215">
        <v>0</v>
      </c>
      <c r="H414" s="99"/>
      <c r="I414" s="135"/>
      <c r="J414" s="135"/>
      <c r="K414" s="135"/>
      <c r="L414" s="180">
        <f t="shared" si="21"/>
        <v>0</v>
      </c>
      <c r="M414" s="180">
        <f t="shared" si="22"/>
        <v>0</v>
      </c>
      <c r="N414" s="191">
        <f t="shared" si="23"/>
        <v>0</v>
      </c>
    </row>
    <row r="415" spans="1:14" s="2" customFormat="1" ht="15" customHeight="1" x14ac:dyDescent="0.2">
      <c r="A415" s="98"/>
      <c r="B415" s="99"/>
      <c r="C415" s="98"/>
      <c r="D415" s="99"/>
      <c r="E415" s="99"/>
      <c r="F415" s="99"/>
      <c r="G415" s="215">
        <v>0</v>
      </c>
      <c r="H415" s="99"/>
      <c r="I415" s="135"/>
      <c r="J415" s="135"/>
      <c r="K415" s="135"/>
      <c r="L415" s="180">
        <f t="shared" si="21"/>
        <v>0</v>
      </c>
      <c r="M415" s="180">
        <f t="shared" si="22"/>
        <v>0</v>
      </c>
      <c r="N415" s="191">
        <f t="shared" si="23"/>
        <v>0</v>
      </c>
    </row>
    <row r="416" spans="1:14" s="2" customFormat="1" ht="15" customHeight="1" x14ac:dyDescent="0.2">
      <c r="A416" s="98"/>
      <c r="B416" s="99"/>
      <c r="C416" s="98"/>
      <c r="D416" s="99"/>
      <c r="E416" s="99"/>
      <c r="F416" s="99"/>
      <c r="G416" s="215">
        <v>0</v>
      </c>
      <c r="H416" s="99"/>
      <c r="I416" s="135"/>
      <c r="J416" s="135"/>
      <c r="K416" s="135"/>
      <c r="L416" s="180">
        <f t="shared" si="21"/>
        <v>0</v>
      </c>
      <c r="M416" s="180">
        <f t="shared" si="22"/>
        <v>0</v>
      </c>
      <c r="N416" s="191">
        <f t="shared" si="23"/>
        <v>0</v>
      </c>
    </row>
    <row r="417" spans="1:14" s="2" customFormat="1" ht="15" customHeight="1" x14ac:dyDescent="0.2">
      <c r="A417" s="98"/>
      <c r="B417" s="99"/>
      <c r="C417" s="98"/>
      <c r="D417" s="99"/>
      <c r="E417" s="99"/>
      <c r="F417" s="99"/>
      <c r="G417" s="215">
        <v>0</v>
      </c>
      <c r="H417" s="99"/>
      <c r="I417" s="135"/>
      <c r="J417" s="135"/>
      <c r="K417" s="135"/>
      <c r="L417" s="180">
        <f t="shared" si="21"/>
        <v>0</v>
      </c>
      <c r="M417" s="180">
        <f t="shared" si="22"/>
        <v>0</v>
      </c>
      <c r="N417" s="191">
        <f t="shared" si="23"/>
        <v>0</v>
      </c>
    </row>
    <row r="418" spans="1:14" s="2" customFormat="1" ht="15" customHeight="1" x14ac:dyDescent="0.2">
      <c r="A418" s="98"/>
      <c r="B418" s="99"/>
      <c r="C418" s="98"/>
      <c r="D418" s="99"/>
      <c r="E418" s="99"/>
      <c r="F418" s="99"/>
      <c r="G418" s="215">
        <v>0</v>
      </c>
      <c r="H418" s="99"/>
      <c r="I418" s="135"/>
      <c r="J418" s="135"/>
      <c r="K418" s="135"/>
      <c r="L418" s="180">
        <f t="shared" si="21"/>
        <v>0</v>
      </c>
      <c r="M418" s="180">
        <f t="shared" si="22"/>
        <v>0</v>
      </c>
      <c r="N418" s="191">
        <f t="shared" si="23"/>
        <v>0</v>
      </c>
    </row>
    <row r="419" spans="1:14" s="2" customFormat="1" ht="15" customHeight="1" x14ac:dyDescent="0.2">
      <c r="A419" s="98"/>
      <c r="B419" s="99"/>
      <c r="C419" s="98"/>
      <c r="D419" s="99"/>
      <c r="E419" s="99"/>
      <c r="F419" s="99"/>
      <c r="G419" s="215">
        <v>0</v>
      </c>
      <c r="H419" s="99"/>
      <c r="I419" s="135"/>
      <c r="J419" s="135"/>
      <c r="K419" s="135"/>
      <c r="L419" s="180">
        <f t="shared" si="21"/>
        <v>0</v>
      </c>
      <c r="M419" s="180">
        <f t="shared" si="22"/>
        <v>0</v>
      </c>
      <c r="N419" s="191">
        <f t="shared" si="23"/>
        <v>0</v>
      </c>
    </row>
    <row r="420" spans="1:14" s="2" customFormat="1" ht="15" customHeight="1" x14ac:dyDescent="0.2">
      <c r="A420" s="98"/>
      <c r="B420" s="99"/>
      <c r="C420" s="98"/>
      <c r="D420" s="99"/>
      <c r="E420" s="99"/>
      <c r="F420" s="99"/>
      <c r="G420" s="215">
        <v>0</v>
      </c>
      <c r="H420" s="99"/>
      <c r="I420" s="135"/>
      <c r="J420" s="135"/>
      <c r="K420" s="135"/>
      <c r="L420" s="180">
        <f t="shared" si="21"/>
        <v>0</v>
      </c>
      <c r="M420" s="180">
        <f t="shared" si="22"/>
        <v>0</v>
      </c>
      <c r="N420" s="191">
        <f t="shared" si="23"/>
        <v>0</v>
      </c>
    </row>
    <row r="421" spans="1:14" s="2" customFormat="1" ht="15" customHeight="1" x14ac:dyDescent="0.2">
      <c r="A421" s="98"/>
      <c r="B421" s="99"/>
      <c r="C421" s="98"/>
      <c r="D421" s="99"/>
      <c r="E421" s="99"/>
      <c r="F421" s="99"/>
      <c r="G421" s="215">
        <v>0</v>
      </c>
      <c r="H421" s="99"/>
      <c r="I421" s="135"/>
      <c r="J421" s="135"/>
      <c r="K421" s="135"/>
      <c r="L421" s="180">
        <f t="shared" si="21"/>
        <v>0</v>
      </c>
      <c r="M421" s="180">
        <f t="shared" si="22"/>
        <v>0</v>
      </c>
      <c r="N421" s="191">
        <f t="shared" si="23"/>
        <v>0</v>
      </c>
    </row>
    <row r="422" spans="1:14" s="2" customFormat="1" ht="15" customHeight="1" x14ac:dyDescent="0.2">
      <c r="A422" s="98"/>
      <c r="B422" s="99"/>
      <c r="C422" s="98"/>
      <c r="D422" s="99"/>
      <c r="E422" s="99"/>
      <c r="F422" s="99"/>
      <c r="G422" s="215">
        <v>0</v>
      </c>
      <c r="H422" s="99"/>
      <c r="I422" s="135"/>
      <c r="J422" s="135"/>
      <c r="K422" s="135"/>
      <c r="L422" s="180">
        <f t="shared" si="21"/>
        <v>0</v>
      </c>
      <c r="M422" s="180">
        <f t="shared" si="22"/>
        <v>0</v>
      </c>
      <c r="N422" s="191">
        <f t="shared" si="23"/>
        <v>0</v>
      </c>
    </row>
    <row r="423" spans="1:14" s="2" customFormat="1" ht="15" customHeight="1" x14ac:dyDescent="0.2">
      <c r="A423" s="98"/>
      <c r="B423" s="99"/>
      <c r="C423" s="98"/>
      <c r="D423" s="99"/>
      <c r="E423" s="99"/>
      <c r="F423" s="99"/>
      <c r="G423" s="215">
        <v>0</v>
      </c>
      <c r="H423" s="99"/>
      <c r="I423" s="135"/>
      <c r="J423" s="135"/>
      <c r="K423" s="135"/>
      <c r="L423" s="180">
        <f t="shared" si="21"/>
        <v>0</v>
      </c>
      <c r="M423" s="180">
        <f t="shared" si="22"/>
        <v>0</v>
      </c>
      <c r="N423" s="191">
        <f t="shared" si="23"/>
        <v>0</v>
      </c>
    </row>
    <row r="424" spans="1:14" s="2" customFormat="1" ht="15" customHeight="1" x14ac:dyDescent="0.2">
      <c r="A424" s="98"/>
      <c r="B424" s="99"/>
      <c r="C424" s="98"/>
      <c r="D424" s="99"/>
      <c r="E424" s="99"/>
      <c r="F424" s="99"/>
      <c r="G424" s="215">
        <v>0</v>
      </c>
      <c r="H424" s="99"/>
      <c r="I424" s="135"/>
      <c r="J424" s="135"/>
      <c r="K424" s="135"/>
      <c r="L424" s="180">
        <f t="shared" si="21"/>
        <v>0</v>
      </c>
      <c r="M424" s="180">
        <f t="shared" si="22"/>
        <v>0</v>
      </c>
      <c r="N424" s="191">
        <f t="shared" si="23"/>
        <v>0</v>
      </c>
    </row>
    <row r="425" spans="1:14" s="2" customFormat="1" ht="15" customHeight="1" x14ac:dyDescent="0.2">
      <c r="A425" s="98"/>
      <c r="B425" s="99"/>
      <c r="C425" s="98"/>
      <c r="D425" s="99"/>
      <c r="E425" s="99"/>
      <c r="F425" s="99"/>
      <c r="G425" s="215">
        <v>0</v>
      </c>
      <c r="H425" s="99"/>
      <c r="I425" s="135"/>
      <c r="J425" s="135"/>
      <c r="K425" s="135"/>
      <c r="L425" s="180">
        <f t="shared" si="21"/>
        <v>0</v>
      </c>
      <c r="M425" s="180">
        <f t="shared" si="22"/>
        <v>0</v>
      </c>
      <c r="N425" s="191">
        <f t="shared" si="23"/>
        <v>0</v>
      </c>
    </row>
    <row r="426" spans="1:14" s="2" customFormat="1" ht="15" customHeight="1" x14ac:dyDescent="0.2">
      <c r="A426" s="98"/>
      <c r="B426" s="99"/>
      <c r="C426" s="98"/>
      <c r="D426" s="99"/>
      <c r="E426" s="99"/>
      <c r="F426" s="99"/>
      <c r="G426" s="215">
        <v>0</v>
      </c>
      <c r="H426" s="99"/>
      <c r="I426" s="135"/>
      <c r="J426" s="135"/>
      <c r="K426" s="135"/>
      <c r="L426" s="180">
        <f t="shared" si="21"/>
        <v>0</v>
      </c>
      <c r="M426" s="180">
        <f t="shared" si="22"/>
        <v>0</v>
      </c>
      <c r="N426" s="191">
        <f t="shared" si="23"/>
        <v>0</v>
      </c>
    </row>
    <row r="427" spans="1:14" s="2" customFormat="1" ht="15" customHeight="1" x14ac:dyDescent="0.2">
      <c r="A427" s="98"/>
      <c r="B427" s="99"/>
      <c r="C427" s="98"/>
      <c r="D427" s="99"/>
      <c r="E427" s="99"/>
      <c r="F427" s="99"/>
      <c r="G427" s="215">
        <v>0</v>
      </c>
      <c r="H427" s="99"/>
      <c r="I427" s="135"/>
      <c r="J427" s="135"/>
      <c r="K427" s="135"/>
      <c r="L427" s="180">
        <f t="shared" si="21"/>
        <v>0</v>
      </c>
      <c r="M427" s="180">
        <f t="shared" si="22"/>
        <v>0</v>
      </c>
      <c r="N427" s="191">
        <f t="shared" si="23"/>
        <v>0</v>
      </c>
    </row>
    <row r="428" spans="1:14" s="2" customFormat="1" ht="15" customHeight="1" x14ac:dyDescent="0.2">
      <c r="A428" s="98"/>
      <c r="B428" s="99"/>
      <c r="C428" s="98"/>
      <c r="D428" s="99"/>
      <c r="E428" s="99"/>
      <c r="F428" s="99"/>
      <c r="G428" s="215">
        <v>0</v>
      </c>
      <c r="H428" s="99"/>
      <c r="I428" s="135"/>
      <c r="J428" s="135"/>
      <c r="K428" s="135"/>
      <c r="L428" s="180">
        <f t="shared" si="21"/>
        <v>0</v>
      </c>
      <c r="M428" s="180">
        <f t="shared" si="22"/>
        <v>0</v>
      </c>
      <c r="N428" s="191">
        <f t="shared" si="23"/>
        <v>0</v>
      </c>
    </row>
    <row r="429" spans="1:14" s="2" customFormat="1" ht="15" customHeight="1" x14ac:dyDescent="0.2">
      <c r="A429" s="98"/>
      <c r="B429" s="99"/>
      <c r="C429" s="98"/>
      <c r="D429" s="99"/>
      <c r="E429" s="99"/>
      <c r="F429" s="99"/>
      <c r="G429" s="215">
        <v>0</v>
      </c>
      <c r="H429" s="99"/>
      <c r="I429" s="135"/>
      <c r="J429" s="135"/>
      <c r="K429" s="135"/>
      <c r="L429" s="180">
        <f t="shared" si="21"/>
        <v>0</v>
      </c>
      <c r="M429" s="180">
        <f t="shared" si="22"/>
        <v>0</v>
      </c>
      <c r="N429" s="191">
        <f t="shared" si="23"/>
        <v>0</v>
      </c>
    </row>
    <row r="430" spans="1:14" s="2" customFormat="1" ht="15" customHeight="1" x14ac:dyDescent="0.2">
      <c r="A430" s="98"/>
      <c r="B430" s="99"/>
      <c r="C430" s="98"/>
      <c r="D430" s="99"/>
      <c r="E430" s="99"/>
      <c r="F430" s="99"/>
      <c r="G430" s="215">
        <v>0</v>
      </c>
      <c r="H430" s="99"/>
      <c r="I430" s="135"/>
      <c r="J430" s="135"/>
      <c r="K430" s="135"/>
      <c r="L430" s="180">
        <f t="shared" si="21"/>
        <v>0</v>
      </c>
      <c r="M430" s="180">
        <f t="shared" si="22"/>
        <v>0</v>
      </c>
      <c r="N430" s="191">
        <f t="shared" si="23"/>
        <v>0</v>
      </c>
    </row>
    <row r="431" spans="1:14" s="2" customFormat="1" ht="15" customHeight="1" x14ac:dyDescent="0.2">
      <c r="A431" s="98"/>
      <c r="B431" s="99"/>
      <c r="C431" s="98"/>
      <c r="D431" s="99"/>
      <c r="E431" s="99"/>
      <c r="F431" s="99"/>
      <c r="G431" s="215">
        <v>0</v>
      </c>
      <c r="H431" s="99"/>
      <c r="I431" s="135"/>
      <c r="J431" s="135"/>
      <c r="K431" s="135"/>
      <c r="L431" s="180">
        <f t="shared" si="21"/>
        <v>0</v>
      </c>
      <c r="M431" s="180">
        <f t="shared" si="22"/>
        <v>0</v>
      </c>
      <c r="N431" s="191">
        <f t="shared" si="23"/>
        <v>0</v>
      </c>
    </row>
    <row r="432" spans="1:14" s="2" customFormat="1" ht="15" customHeight="1" x14ac:dyDescent="0.2">
      <c r="A432" s="98"/>
      <c r="B432" s="99"/>
      <c r="C432" s="98"/>
      <c r="D432" s="99"/>
      <c r="E432" s="99"/>
      <c r="F432" s="99"/>
      <c r="G432" s="215">
        <v>0</v>
      </c>
      <c r="H432" s="99"/>
      <c r="I432" s="135"/>
      <c r="J432" s="135"/>
      <c r="K432" s="135"/>
      <c r="L432" s="180">
        <f t="shared" si="21"/>
        <v>0</v>
      </c>
      <c r="M432" s="180">
        <f t="shared" si="22"/>
        <v>0</v>
      </c>
      <c r="N432" s="191">
        <f t="shared" si="23"/>
        <v>0</v>
      </c>
    </row>
    <row r="433" spans="1:14" s="2" customFormat="1" ht="15" customHeight="1" x14ac:dyDescent="0.2">
      <c r="A433" s="98"/>
      <c r="B433" s="99"/>
      <c r="C433" s="98"/>
      <c r="D433" s="99"/>
      <c r="E433" s="99"/>
      <c r="F433" s="99"/>
      <c r="G433" s="215">
        <v>0</v>
      </c>
      <c r="H433" s="99"/>
      <c r="I433" s="135"/>
      <c r="J433" s="135"/>
      <c r="K433" s="135"/>
      <c r="L433" s="180">
        <f t="shared" si="21"/>
        <v>0</v>
      </c>
      <c r="M433" s="180">
        <f t="shared" si="22"/>
        <v>0</v>
      </c>
      <c r="N433" s="191">
        <f t="shared" si="23"/>
        <v>0</v>
      </c>
    </row>
    <row r="434" spans="1:14" s="2" customFormat="1" ht="15" customHeight="1" x14ac:dyDescent="0.2">
      <c r="A434" s="98"/>
      <c r="B434" s="99"/>
      <c r="C434" s="98"/>
      <c r="D434" s="99"/>
      <c r="E434" s="99"/>
      <c r="F434" s="99"/>
      <c r="G434" s="215">
        <v>0</v>
      </c>
      <c r="H434" s="99"/>
      <c r="I434" s="135"/>
      <c r="J434" s="135"/>
      <c r="K434" s="135"/>
      <c r="L434" s="180">
        <f t="shared" si="21"/>
        <v>0</v>
      </c>
      <c r="M434" s="180">
        <f t="shared" si="22"/>
        <v>0</v>
      </c>
      <c r="N434" s="191">
        <f t="shared" si="23"/>
        <v>0</v>
      </c>
    </row>
    <row r="435" spans="1:14" s="2" customFormat="1" ht="15" customHeight="1" x14ac:dyDescent="0.2">
      <c r="A435" s="98"/>
      <c r="B435" s="99"/>
      <c r="C435" s="98"/>
      <c r="D435" s="99"/>
      <c r="E435" s="99"/>
      <c r="F435" s="99"/>
      <c r="G435" s="215">
        <v>0</v>
      </c>
      <c r="H435" s="99"/>
      <c r="I435" s="135"/>
      <c r="J435" s="135"/>
      <c r="K435" s="135"/>
      <c r="L435" s="180">
        <f t="shared" si="21"/>
        <v>0</v>
      </c>
      <c r="M435" s="180">
        <f t="shared" si="22"/>
        <v>0</v>
      </c>
      <c r="N435" s="191">
        <f t="shared" si="23"/>
        <v>0</v>
      </c>
    </row>
    <row r="436" spans="1:14" s="2" customFormat="1" ht="15" customHeight="1" x14ac:dyDescent="0.2">
      <c r="A436" s="98"/>
      <c r="B436" s="99"/>
      <c r="C436" s="98"/>
      <c r="D436" s="99"/>
      <c r="E436" s="99"/>
      <c r="F436" s="99"/>
      <c r="G436" s="215">
        <v>0</v>
      </c>
      <c r="H436" s="99"/>
      <c r="I436" s="135"/>
      <c r="J436" s="135"/>
      <c r="K436" s="135"/>
      <c r="L436" s="180">
        <f t="shared" si="21"/>
        <v>0</v>
      </c>
      <c r="M436" s="180">
        <f t="shared" si="22"/>
        <v>0</v>
      </c>
      <c r="N436" s="191">
        <f t="shared" si="23"/>
        <v>0</v>
      </c>
    </row>
    <row r="437" spans="1:14" s="2" customFormat="1" ht="15" customHeight="1" x14ac:dyDescent="0.2">
      <c r="A437" s="98"/>
      <c r="B437" s="99"/>
      <c r="C437" s="98"/>
      <c r="D437" s="99"/>
      <c r="E437" s="99"/>
      <c r="F437" s="99"/>
      <c r="G437" s="215">
        <v>0</v>
      </c>
      <c r="H437" s="99"/>
      <c r="I437" s="135"/>
      <c r="J437" s="135"/>
      <c r="K437" s="135"/>
      <c r="L437" s="180">
        <f t="shared" si="21"/>
        <v>0</v>
      </c>
      <c r="M437" s="180">
        <f t="shared" si="22"/>
        <v>0</v>
      </c>
      <c r="N437" s="191">
        <f t="shared" si="23"/>
        <v>0</v>
      </c>
    </row>
    <row r="438" spans="1:14" s="2" customFormat="1" ht="15" customHeight="1" x14ac:dyDescent="0.2">
      <c r="A438" s="98"/>
      <c r="B438" s="99"/>
      <c r="C438" s="98"/>
      <c r="D438" s="99"/>
      <c r="E438" s="99"/>
      <c r="F438" s="99"/>
      <c r="G438" s="215">
        <v>0</v>
      </c>
      <c r="H438" s="99"/>
      <c r="I438" s="135"/>
      <c r="J438" s="135"/>
      <c r="K438" s="135"/>
      <c r="L438" s="180">
        <f t="shared" si="21"/>
        <v>0</v>
      </c>
      <c r="M438" s="180">
        <f t="shared" si="22"/>
        <v>0</v>
      </c>
      <c r="N438" s="191">
        <f t="shared" si="23"/>
        <v>0</v>
      </c>
    </row>
    <row r="439" spans="1:14" s="2" customFormat="1" ht="15" customHeight="1" x14ac:dyDescent="0.2">
      <c r="A439" s="98"/>
      <c r="B439" s="99"/>
      <c r="C439" s="98"/>
      <c r="D439" s="99"/>
      <c r="E439" s="99"/>
      <c r="F439" s="99"/>
      <c r="G439" s="215">
        <v>0</v>
      </c>
      <c r="H439" s="99"/>
      <c r="I439" s="135"/>
      <c r="J439" s="135"/>
      <c r="K439" s="135"/>
      <c r="L439" s="180">
        <f t="shared" si="21"/>
        <v>0</v>
      </c>
      <c r="M439" s="180">
        <f t="shared" si="22"/>
        <v>0</v>
      </c>
      <c r="N439" s="191">
        <f t="shared" si="23"/>
        <v>0</v>
      </c>
    </row>
    <row r="440" spans="1:14" s="2" customFormat="1" ht="15" customHeight="1" x14ac:dyDescent="0.2">
      <c r="A440" s="98"/>
      <c r="B440" s="99"/>
      <c r="C440" s="98"/>
      <c r="D440" s="99"/>
      <c r="E440" s="99"/>
      <c r="F440" s="99"/>
      <c r="G440" s="215">
        <v>0</v>
      </c>
      <c r="H440" s="99"/>
      <c r="I440" s="135"/>
      <c r="J440" s="135"/>
      <c r="K440" s="135"/>
      <c r="L440" s="180">
        <f t="shared" si="21"/>
        <v>0</v>
      </c>
      <c r="M440" s="180">
        <f t="shared" si="22"/>
        <v>0</v>
      </c>
      <c r="N440" s="191">
        <f t="shared" si="23"/>
        <v>0</v>
      </c>
    </row>
    <row r="441" spans="1:14" s="2" customFormat="1" ht="15" customHeight="1" x14ac:dyDescent="0.2">
      <c r="A441" s="98"/>
      <c r="B441" s="99"/>
      <c r="C441" s="98"/>
      <c r="D441" s="99"/>
      <c r="E441" s="99"/>
      <c r="F441" s="99"/>
      <c r="G441" s="215">
        <v>0</v>
      </c>
      <c r="H441" s="99"/>
      <c r="I441" s="135"/>
      <c r="J441" s="135"/>
      <c r="K441" s="135"/>
      <c r="L441" s="180">
        <f t="shared" si="21"/>
        <v>0</v>
      </c>
      <c r="M441" s="180">
        <f t="shared" si="22"/>
        <v>0</v>
      </c>
      <c r="N441" s="191">
        <f t="shared" si="23"/>
        <v>0</v>
      </c>
    </row>
    <row r="442" spans="1:14" s="2" customFormat="1" ht="15" customHeight="1" x14ac:dyDescent="0.2">
      <c r="A442" s="98"/>
      <c r="B442" s="99"/>
      <c r="C442" s="98"/>
      <c r="D442" s="99"/>
      <c r="E442" s="99"/>
      <c r="F442" s="99"/>
      <c r="G442" s="215">
        <v>0</v>
      </c>
      <c r="H442" s="99"/>
      <c r="I442" s="135"/>
      <c r="J442" s="135"/>
      <c r="K442" s="135"/>
      <c r="L442" s="180">
        <f t="shared" si="21"/>
        <v>0</v>
      </c>
      <c r="M442" s="180">
        <f t="shared" si="22"/>
        <v>0</v>
      </c>
      <c r="N442" s="191">
        <f t="shared" si="23"/>
        <v>0</v>
      </c>
    </row>
    <row r="443" spans="1:14" s="2" customFormat="1" ht="15" customHeight="1" x14ac:dyDescent="0.2">
      <c r="A443" s="98"/>
      <c r="B443" s="99"/>
      <c r="C443" s="98"/>
      <c r="D443" s="99"/>
      <c r="E443" s="99"/>
      <c r="F443" s="99"/>
      <c r="G443" s="215">
        <v>0</v>
      </c>
      <c r="H443" s="99"/>
      <c r="I443" s="135"/>
      <c r="J443" s="135"/>
      <c r="K443" s="135"/>
      <c r="L443" s="180">
        <f t="shared" si="21"/>
        <v>0</v>
      </c>
      <c r="M443" s="180">
        <f t="shared" si="22"/>
        <v>0</v>
      </c>
      <c r="N443" s="191">
        <f t="shared" si="23"/>
        <v>0</v>
      </c>
    </row>
    <row r="444" spans="1:14" s="2" customFormat="1" ht="15" customHeight="1" x14ac:dyDescent="0.2">
      <c r="A444" s="98"/>
      <c r="B444" s="99"/>
      <c r="C444" s="98"/>
      <c r="D444" s="99"/>
      <c r="E444" s="99"/>
      <c r="F444" s="99"/>
      <c r="G444" s="215">
        <v>0</v>
      </c>
      <c r="H444" s="99"/>
      <c r="I444" s="135"/>
      <c r="J444" s="135"/>
      <c r="K444" s="135"/>
      <c r="L444" s="180">
        <f t="shared" si="21"/>
        <v>0</v>
      </c>
      <c r="M444" s="180">
        <f t="shared" si="22"/>
        <v>0</v>
      </c>
      <c r="N444" s="191">
        <f t="shared" si="23"/>
        <v>0</v>
      </c>
    </row>
    <row r="445" spans="1:14" s="2" customFormat="1" ht="15" customHeight="1" x14ac:dyDescent="0.2">
      <c r="A445" s="98"/>
      <c r="B445" s="99"/>
      <c r="C445" s="98"/>
      <c r="D445" s="99"/>
      <c r="E445" s="99"/>
      <c r="F445" s="99"/>
      <c r="G445" s="215">
        <v>0</v>
      </c>
      <c r="H445" s="99"/>
      <c r="I445" s="135"/>
      <c r="J445" s="135"/>
      <c r="K445" s="135"/>
      <c r="L445" s="180">
        <f t="shared" si="21"/>
        <v>0</v>
      </c>
      <c r="M445" s="180">
        <f t="shared" si="22"/>
        <v>0</v>
      </c>
      <c r="N445" s="191">
        <f t="shared" si="23"/>
        <v>0</v>
      </c>
    </row>
    <row r="446" spans="1:14" s="2" customFormat="1" ht="15" customHeight="1" x14ac:dyDescent="0.2">
      <c r="A446" s="98"/>
      <c r="B446" s="99"/>
      <c r="C446" s="98"/>
      <c r="D446" s="99"/>
      <c r="E446" s="99"/>
      <c r="F446" s="99"/>
      <c r="G446" s="215">
        <v>0</v>
      </c>
      <c r="H446" s="99"/>
      <c r="I446" s="135"/>
      <c r="J446" s="135"/>
      <c r="K446" s="135"/>
      <c r="L446" s="180">
        <f t="shared" si="21"/>
        <v>0</v>
      </c>
      <c r="M446" s="180">
        <f t="shared" si="22"/>
        <v>0</v>
      </c>
      <c r="N446" s="191">
        <f t="shared" si="23"/>
        <v>0</v>
      </c>
    </row>
    <row r="447" spans="1:14" s="2" customFormat="1" ht="15" customHeight="1" x14ac:dyDescent="0.2">
      <c r="A447" s="98"/>
      <c r="B447" s="99"/>
      <c r="C447" s="98"/>
      <c r="D447" s="99"/>
      <c r="E447" s="99"/>
      <c r="F447" s="99"/>
      <c r="G447" s="215">
        <v>0</v>
      </c>
      <c r="H447" s="99"/>
      <c r="I447" s="135"/>
      <c r="J447" s="135"/>
      <c r="K447" s="135"/>
      <c r="L447" s="180">
        <f t="shared" si="21"/>
        <v>0</v>
      </c>
      <c r="M447" s="180">
        <f t="shared" si="22"/>
        <v>0</v>
      </c>
      <c r="N447" s="191">
        <f t="shared" si="23"/>
        <v>0</v>
      </c>
    </row>
    <row r="448" spans="1:14" s="2" customFormat="1" ht="15" customHeight="1" x14ac:dyDescent="0.2">
      <c r="A448" s="98"/>
      <c r="B448" s="99"/>
      <c r="C448" s="98"/>
      <c r="D448" s="99"/>
      <c r="E448" s="99"/>
      <c r="F448" s="99"/>
      <c r="G448" s="215">
        <v>0</v>
      </c>
      <c r="H448" s="99"/>
      <c r="I448" s="135"/>
      <c r="J448" s="135"/>
      <c r="K448" s="135"/>
      <c r="L448" s="180">
        <f t="shared" si="21"/>
        <v>0</v>
      </c>
      <c r="M448" s="180">
        <f t="shared" si="22"/>
        <v>0</v>
      </c>
      <c r="N448" s="191">
        <f t="shared" si="23"/>
        <v>0</v>
      </c>
    </row>
    <row r="449" spans="1:14" s="2" customFormat="1" ht="15" customHeight="1" x14ac:dyDescent="0.2">
      <c r="A449" s="98"/>
      <c r="B449" s="99"/>
      <c r="C449" s="98"/>
      <c r="D449" s="99"/>
      <c r="E449" s="99"/>
      <c r="F449" s="99"/>
      <c r="G449" s="215">
        <v>0</v>
      </c>
      <c r="H449" s="99"/>
      <c r="I449" s="135"/>
      <c r="J449" s="135"/>
      <c r="K449" s="135"/>
      <c r="L449" s="180">
        <f t="shared" si="21"/>
        <v>0</v>
      </c>
      <c r="M449" s="180">
        <f t="shared" si="22"/>
        <v>0</v>
      </c>
      <c r="N449" s="191">
        <f t="shared" si="23"/>
        <v>0</v>
      </c>
    </row>
    <row r="450" spans="1:14" s="2" customFormat="1" ht="15" customHeight="1" x14ac:dyDescent="0.2">
      <c r="A450" s="98"/>
      <c r="B450" s="99"/>
      <c r="C450" s="98"/>
      <c r="D450" s="99"/>
      <c r="E450" s="99"/>
      <c r="F450" s="99"/>
      <c r="G450" s="215">
        <v>0</v>
      </c>
      <c r="H450" s="99"/>
      <c r="I450" s="135"/>
      <c r="J450" s="135"/>
      <c r="K450" s="135"/>
      <c r="L450" s="180">
        <f t="shared" si="21"/>
        <v>0</v>
      </c>
      <c r="M450" s="180">
        <f t="shared" si="22"/>
        <v>0</v>
      </c>
      <c r="N450" s="191">
        <f t="shared" si="23"/>
        <v>0</v>
      </c>
    </row>
    <row r="451" spans="1:14" s="2" customFormat="1" ht="15" customHeight="1" x14ac:dyDescent="0.2">
      <c r="A451" s="98"/>
      <c r="B451" s="99"/>
      <c r="C451" s="98"/>
      <c r="D451" s="99"/>
      <c r="E451" s="99"/>
      <c r="F451" s="99"/>
      <c r="G451" s="215">
        <v>0</v>
      </c>
      <c r="H451" s="99"/>
      <c r="I451" s="135"/>
      <c r="J451" s="135"/>
      <c r="K451" s="135"/>
      <c r="L451" s="180">
        <f t="shared" si="21"/>
        <v>0</v>
      </c>
      <c r="M451" s="180">
        <f t="shared" si="22"/>
        <v>0</v>
      </c>
      <c r="N451" s="191">
        <f t="shared" si="23"/>
        <v>0</v>
      </c>
    </row>
    <row r="452" spans="1:14" s="2" customFormat="1" ht="15" customHeight="1" x14ac:dyDescent="0.2">
      <c r="A452" s="98"/>
      <c r="B452" s="99"/>
      <c r="C452" s="98"/>
      <c r="D452" s="99"/>
      <c r="E452" s="99"/>
      <c r="F452" s="99"/>
      <c r="G452" s="215">
        <v>0</v>
      </c>
      <c r="H452" s="99"/>
      <c r="I452" s="135"/>
      <c r="J452" s="135"/>
      <c r="K452" s="135"/>
      <c r="L452" s="180">
        <f t="shared" ref="L452:L515" si="24">SUM(I452:K452)</f>
        <v>0</v>
      </c>
      <c r="M452" s="180">
        <f t="shared" ref="M452:M515" si="25">ROUND((1+G452+0.0765)*(L452*H452)/2080,2)</f>
        <v>0</v>
      </c>
      <c r="N452" s="191">
        <f t="shared" ref="N452:N515" si="26">ROUND((1+0.0765)*(L452*H452)/2080,2)</f>
        <v>0</v>
      </c>
    </row>
    <row r="453" spans="1:14" s="2" customFormat="1" ht="15" customHeight="1" x14ac:dyDescent="0.2">
      <c r="A453" s="98"/>
      <c r="B453" s="99"/>
      <c r="C453" s="98"/>
      <c r="D453" s="99"/>
      <c r="E453" s="99"/>
      <c r="F453" s="99"/>
      <c r="G453" s="215">
        <v>0</v>
      </c>
      <c r="H453" s="99"/>
      <c r="I453" s="135"/>
      <c r="J453" s="135"/>
      <c r="K453" s="135"/>
      <c r="L453" s="180">
        <f t="shared" si="24"/>
        <v>0</v>
      </c>
      <c r="M453" s="180">
        <f t="shared" si="25"/>
        <v>0</v>
      </c>
      <c r="N453" s="191">
        <f t="shared" si="26"/>
        <v>0</v>
      </c>
    </row>
    <row r="454" spans="1:14" s="2" customFormat="1" ht="15" customHeight="1" x14ac:dyDescent="0.2">
      <c r="A454" s="98"/>
      <c r="B454" s="99"/>
      <c r="C454" s="98"/>
      <c r="D454" s="99"/>
      <c r="E454" s="99"/>
      <c r="F454" s="99"/>
      <c r="G454" s="215">
        <v>0</v>
      </c>
      <c r="H454" s="99"/>
      <c r="I454" s="135"/>
      <c r="J454" s="135"/>
      <c r="K454" s="135"/>
      <c r="L454" s="180">
        <f t="shared" si="24"/>
        <v>0</v>
      </c>
      <c r="M454" s="180">
        <f t="shared" si="25"/>
        <v>0</v>
      </c>
      <c r="N454" s="191">
        <f t="shared" si="26"/>
        <v>0</v>
      </c>
    </row>
    <row r="455" spans="1:14" s="2" customFormat="1" ht="15" customHeight="1" x14ac:dyDescent="0.2">
      <c r="A455" s="98"/>
      <c r="B455" s="99"/>
      <c r="C455" s="98"/>
      <c r="D455" s="99"/>
      <c r="E455" s="99"/>
      <c r="F455" s="99"/>
      <c r="G455" s="215">
        <v>0</v>
      </c>
      <c r="H455" s="99"/>
      <c r="I455" s="135"/>
      <c r="J455" s="135"/>
      <c r="K455" s="135"/>
      <c r="L455" s="180">
        <f t="shared" si="24"/>
        <v>0</v>
      </c>
      <c r="M455" s="180">
        <f t="shared" si="25"/>
        <v>0</v>
      </c>
      <c r="N455" s="191">
        <f t="shared" si="26"/>
        <v>0</v>
      </c>
    </row>
    <row r="456" spans="1:14" s="2" customFormat="1" ht="15" customHeight="1" x14ac:dyDescent="0.2">
      <c r="A456" s="98"/>
      <c r="B456" s="99"/>
      <c r="C456" s="98"/>
      <c r="D456" s="99"/>
      <c r="E456" s="99"/>
      <c r="F456" s="99"/>
      <c r="G456" s="215">
        <v>0</v>
      </c>
      <c r="H456" s="99"/>
      <c r="I456" s="135"/>
      <c r="J456" s="135"/>
      <c r="K456" s="135"/>
      <c r="L456" s="180">
        <f t="shared" si="24"/>
        <v>0</v>
      </c>
      <c r="M456" s="180">
        <f t="shared" si="25"/>
        <v>0</v>
      </c>
      <c r="N456" s="191">
        <f t="shared" si="26"/>
        <v>0</v>
      </c>
    </row>
    <row r="457" spans="1:14" s="2" customFormat="1" ht="15" customHeight="1" x14ac:dyDescent="0.2">
      <c r="A457" s="98"/>
      <c r="B457" s="99"/>
      <c r="C457" s="98"/>
      <c r="D457" s="99"/>
      <c r="E457" s="99"/>
      <c r="F457" s="99"/>
      <c r="G457" s="215">
        <v>0</v>
      </c>
      <c r="H457" s="99"/>
      <c r="I457" s="135"/>
      <c r="J457" s="135"/>
      <c r="K457" s="135"/>
      <c r="L457" s="180">
        <f t="shared" si="24"/>
        <v>0</v>
      </c>
      <c r="M457" s="180">
        <f t="shared" si="25"/>
        <v>0</v>
      </c>
      <c r="N457" s="191">
        <f t="shared" si="26"/>
        <v>0</v>
      </c>
    </row>
    <row r="458" spans="1:14" s="2" customFormat="1" ht="15" customHeight="1" x14ac:dyDescent="0.2">
      <c r="A458" s="98"/>
      <c r="B458" s="99"/>
      <c r="C458" s="98"/>
      <c r="D458" s="99"/>
      <c r="E458" s="99"/>
      <c r="F458" s="99"/>
      <c r="G458" s="215">
        <v>0</v>
      </c>
      <c r="H458" s="99"/>
      <c r="I458" s="135"/>
      <c r="J458" s="135"/>
      <c r="K458" s="135"/>
      <c r="L458" s="180">
        <f t="shared" si="24"/>
        <v>0</v>
      </c>
      <c r="M458" s="180">
        <f t="shared" si="25"/>
        <v>0</v>
      </c>
      <c r="N458" s="191">
        <f t="shared" si="26"/>
        <v>0</v>
      </c>
    </row>
    <row r="459" spans="1:14" s="2" customFormat="1" ht="15" customHeight="1" x14ac:dyDescent="0.2">
      <c r="A459" s="98"/>
      <c r="B459" s="99"/>
      <c r="C459" s="98"/>
      <c r="D459" s="99"/>
      <c r="E459" s="99"/>
      <c r="F459" s="99"/>
      <c r="G459" s="215">
        <v>0</v>
      </c>
      <c r="H459" s="99"/>
      <c r="I459" s="135"/>
      <c r="J459" s="135"/>
      <c r="K459" s="135"/>
      <c r="L459" s="180">
        <f t="shared" si="24"/>
        <v>0</v>
      </c>
      <c r="M459" s="180">
        <f t="shared" si="25"/>
        <v>0</v>
      </c>
      <c r="N459" s="191">
        <f t="shared" si="26"/>
        <v>0</v>
      </c>
    </row>
    <row r="460" spans="1:14" s="2" customFormat="1" ht="15" customHeight="1" x14ac:dyDescent="0.2">
      <c r="A460" s="98"/>
      <c r="B460" s="99"/>
      <c r="C460" s="98"/>
      <c r="D460" s="99"/>
      <c r="E460" s="99"/>
      <c r="F460" s="99"/>
      <c r="G460" s="215">
        <v>0</v>
      </c>
      <c r="H460" s="99"/>
      <c r="I460" s="135"/>
      <c r="J460" s="135"/>
      <c r="K460" s="135"/>
      <c r="L460" s="180">
        <f t="shared" si="24"/>
        <v>0</v>
      </c>
      <c r="M460" s="180">
        <f t="shared" si="25"/>
        <v>0</v>
      </c>
      <c r="N460" s="191">
        <f t="shared" si="26"/>
        <v>0</v>
      </c>
    </row>
    <row r="461" spans="1:14" s="2" customFormat="1" ht="15" customHeight="1" x14ac:dyDescent="0.2">
      <c r="A461" s="98"/>
      <c r="B461" s="99"/>
      <c r="C461" s="98"/>
      <c r="D461" s="99"/>
      <c r="E461" s="99"/>
      <c r="F461" s="99"/>
      <c r="G461" s="215">
        <v>0</v>
      </c>
      <c r="H461" s="99"/>
      <c r="I461" s="135"/>
      <c r="J461" s="135"/>
      <c r="K461" s="135"/>
      <c r="L461" s="180">
        <f t="shared" si="24"/>
        <v>0</v>
      </c>
      <c r="M461" s="180">
        <f t="shared" si="25"/>
        <v>0</v>
      </c>
      <c r="N461" s="191">
        <f t="shared" si="26"/>
        <v>0</v>
      </c>
    </row>
    <row r="462" spans="1:14" s="2" customFormat="1" ht="15" customHeight="1" x14ac:dyDescent="0.2">
      <c r="A462" s="98"/>
      <c r="B462" s="99"/>
      <c r="C462" s="98"/>
      <c r="D462" s="99"/>
      <c r="E462" s="99"/>
      <c r="F462" s="99"/>
      <c r="G462" s="215">
        <v>0</v>
      </c>
      <c r="H462" s="99"/>
      <c r="I462" s="135"/>
      <c r="J462" s="135"/>
      <c r="K462" s="135"/>
      <c r="L462" s="180">
        <f t="shared" si="24"/>
        <v>0</v>
      </c>
      <c r="M462" s="180">
        <f t="shared" si="25"/>
        <v>0</v>
      </c>
      <c r="N462" s="191">
        <f t="shared" si="26"/>
        <v>0</v>
      </c>
    </row>
    <row r="463" spans="1:14" s="2" customFormat="1" ht="15" customHeight="1" x14ac:dyDescent="0.2">
      <c r="A463" s="98"/>
      <c r="B463" s="99"/>
      <c r="C463" s="98"/>
      <c r="D463" s="99"/>
      <c r="E463" s="99"/>
      <c r="F463" s="99"/>
      <c r="G463" s="215">
        <v>0</v>
      </c>
      <c r="H463" s="99"/>
      <c r="I463" s="135"/>
      <c r="J463" s="135"/>
      <c r="K463" s="135"/>
      <c r="L463" s="180">
        <f t="shared" si="24"/>
        <v>0</v>
      </c>
      <c r="M463" s="180">
        <f t="shared" si="25"/>
        <v>0</v>
      </c>
      <c r="N463" s="191">
        <f t="shared" si="26"/>
        <v>0</v>
      </c>
    </row>
    <row r="464" spans="1:14" s="2" customFormat="1" ht="15" customHeight="1" x14ac:dyDescent="0.2">
      <c r="A464" s="98"/>
      <c r="B464" s="99"/>
      <c r="C464" s="98"/>
      <c r="D464" s="99"/>
      <c r="E464" s="99"/>
      <c r="F464" s="99"/>
      <c r="G464" s="215">
        <v>0</v>
      </c>
      <c r="H464" s="99"/>
      <c r="I464" s="135"/>
      <c r="J464" s="135"/>
      <c r="K464" s="135"/>
      <c r="L464" s="180">
        <f t="shared" si="24"/>
        <v>0</v>
      </c>
      <c r="M464" s="180">
        <f t="shared" si="25"/>
        <v>0</v>
      </c>
      <c r="N464" s="191">
        <f t="shared" si="26"/>
        <v>0</v>
      </c>
    </row>
    <row r="465" spans="1:14" s="2" customFormat="1" ht="15" customHeight="1" x14ac:dyDescent="0.2">
      <c r="A465" s="98"/>
      <c r="B465" s="99"/>
      <c r="C465" s="98"/>
      <c r="D465" s="99"/>
      <c r="E465" s="99"/>
      <c r="F465" s="99"/>
      <c r="G465" s="215">
        <v>0</v>
      </c>
      <c r="H465" s="99"/>
      <c r="I465" s="135"/>
      <c r="J465" s="135"/>
      <c r="K465" s="135"/>
      <c r="L465" s="180">
        <f t="shared" si="24"/>
        <v>0</v>
      </c>
      <c r="M465" s="180">
        <f t="shared" si="25"/>
        <v>0</v>
      </c>
      <c r="N465" s="191">
        <f t="shared" si="26"/>
        <v>0</v>
      </c>
    </row>
    <row r="466" spans="1:14" s="2" customFormat="1" ht="15" customHeight="1" x14ac:dyDescent="0.2">
      <c r="A466" s="98"/>
      <c r="B466" s="99"/>
      <c r="C466" s="98"/>
      <c r="D466" s="99"/>
      <c r="E466" s="99"/>
      <c r="F466" s="99"/>
      <c r="G466" s="215">
        <v>0</v>
      </c>
      <c r="H466" s="99"/>
      <c r="I466" s="135"/>
      <c r="J466" s="135"/>
      <c r="K466" s="135"/>
      <c r="L466" s="180">
        <f t="shared" si="24"/>
        <v>0</v>
      </c>
      <c r="M466" s="180">
        <f t="shared" si="25"/>
        <v>0</v>
      </c>
      <c r="N466" s="191">
        <f t="shared" si="26"/>
        <v>0</v>
      </c>
    </row>
    <row r="467" spans="1:14" s="2" customFormat="1" ht="15" customHeight="1" x14ac:dyDescent="0.2">
      <c r="A467" s="98"/>
      <c r="B467" s="99"/>
      <c r="C467" s="98"/>
      <c r="D467" s="99"/>
      <c r="E467" s="99"/>
      <c r="F467" s="99"/>
      <c r="G467" s="215">
        <v>0</v>
      </c>
      <c r="H467" s="99"/>
      <c r="I467" s="135"/>
      <c r="J467" s="135"/>
      <c r="K467" s="135"/>
      <c r="L467" s="180">
        <f t="shared" si="24"/>
        <v>0</v>
      </c>
      <c r="M467" s="180">
        <f t="shared" si="25"/>
        <v>0</v>
      </c>
      <c r="N467" s="191">
        <f t="shared" si="26"/>
        <v>0</v>
      </c>
    </row>
    <row r="468" spans="1:14" s="2" customFormat="1" ht="15" customHeight="1" x14ac:dyDescent="0.2">
      <c r="A468" s="98"/>
      <c r="B468" s="99"/>
      <c r="C468" s="98"/>
      <c r="D468" s="99"/>
      <c r="E468" s="99"/>
      <c r="F468" s="99"/>
      <c r="G468" s="215">
        <v>0</v>
      </c>
      <c r="H468" s="99"/>
      <c r="I468" s="135"/>
      <c r="J468" s="135"/>
      <c r="K468" s="135"/>
      <c r="L468" s="180">
        <f t="shared" si="24"/>
        <v>0</v>
      </c>
      <c r="M468" s="180">
        <f t="shared" si="25"/>
        <v>0</v>
      </c>
      <c r="N468" s="191">
        <f t="shared" si="26"/>
        <v>0</v>
      </c>
    </row>
    <row r="469" spans="1:14" s="2" customFormat="1" ht="15" customHeight="1" x14ac:dyDescent="0.2">
      <c r="A469" s="98"/>
      <c r="B469" s="99"/>
      <c r="C469" s="98"/>
      <c r="D469" s="99"/>
      <c r="E469" s="99"/>
      <c r="F469" s="99"/>
      <c r="G469" s="215">
        <v>0</v>
      </c>
      <c r="H469" s="99"/>
      <c r="I469" s="135"/>
      <c r="J469" s="135"/>
      <c r="K469" s="135"/>
      <c r="L469" s="180">
        <f t="shared" si="24"/>
        <v>0</v>
      </c>
      <c r="M469" s="180">
        <f t="shared" si="25"/>
        <v>0</v>
      </c>
      <c r="N469" s="191">
        <f t="shared" si="26"/>
        <v>0</v>
      </c>
    </row>
    <row r="470" spans="1:14" s="2" customFormat="1" ht="15" customHeight="1" x14ac:dyDescent="0.2">
      <c r="A470" s="98"/>
      <c r="B470" s="99"/>
      <c r="C470" s="98"/>
      <c r="D470" s="99"/>
      <c r="E470" s="99"/>
      <c r="F470" s="99"/>
      <c r="G470" s="215">
        <v>0</v>
      </c>
      <c r="H470" s="99"/>
      <c r="I470" s="135"/>
      <c r="J470" s="135"/>
      <c r="K470" s="135"/>
      <c r="L470" s="180">
        <f t="shared" si="24"/>
        <v>0</v>
      </c>
      <c r="M470" s="180">
        <f t="shared" si="25"/>
        <v>0</v>
      </c>
      <c r="N470" s="191">
        <f t="shared" si="26"/>
        <v>0</v>
      </c>
    </row>
    <row r="471" spans="1:14" s="2" customFormat="1" ht="15" customHeight="1" x14ac:dyDescent="0.2">
      <c r="A471" s="98"/>
      <c r="B471" s="99"/>
      <c r="C471" s="98"/>
      <c r="D471" s="99"/>
      <c r="E471" s="99"/>
      <c r="F471" s="99"/>
      <c r="G471" s="215">
        <v>0</v>
      </c>
      <c r="H471" s="99"/>
      <c r="I471" s="135"/>
      <c r="J471" s="135"/>
      <c r="K471" s="135"/>
      <c r="L471" s="180">
        <f t="shared" si="24"/>
        <v>0</v>
      </c>
      <c r="M471" s="180">
        <f t="shared" si="25"/>
        <v>0</v>
      </c>
      <c r="N471" s="191">
        <f t="shared" si="26"/>
        <v>0</v>
      </c>
    </row>
    <row r="472" spans="1:14" s="2" customFormat="1" ht="15" customHeight="1" x14ac:dyDescent="0.2">
      <c r="A472" s="98"/>
      <c r="B472" s="99"/>
      <c r="C472" s="98"/>
      <c r="D472" s="99"/>
      <c r="E472" s="99"/>
      <c r="F472" s="99"/>
      <c r="G472" s="215">
        <v>0</v>
      </c>
      <c r="H472" s="99"/>
      <c r="I472" s="135"/>
      <c r="J472" s="135"/>
      <c r="K472" s="135"/>
      <c r="L472" s="180">
        <f t="shared" si="24"/>
        <v>0</v>
      </c>
      <c r="M472" s="180">
        <f t="shared" si="25"/>
        <v>0</v>
      </c>
      <c r="N472" s="191">
        <f t="shared" si="26"/>
        <v>0</v>
      </c>
    </row>
    <row r="473" spans="1:14" s="2" customFormat="1" ht="15" customHeight="1" x14ac:dyDescent="0.2">
      <c r="A473" s="98"/>
      <c r="B473" s="99"/>
      <c r="C473" s="98"/>
      <c r="D473" s="99"/>
      <c r="E473" s="99"/>
      <c r="F473" s="99"/>
      <c r="G473" s="215">
        <v>0</v>
      </c>
      <c r="H473" s="99"/>
      <c r="I473" s="135"/>
      <c r="J473" s="135"/>
      <c r="K473" s="135"/>
      <c r="L473" s="180">
        <f t="shared" si="24"/>
        <v>0</v>
      </c>
      <c r="M473" s="180">
        <f t="shared" si="25"/>
        <v>0</v>
      </c>
      <c r="N473" s="191">
        <f t="shared" si="26"/>
        <v>0</v>
      </c>
    </row>
    <row r="474" spans="1:14" s="2" customFormat="1" ht="15" customHeight="1" x14ac:dyDescent="0.2">
      <c r="A474" s="98"/>
      <c r="B474" s="99"/>
      <c r="C474" s="98"/>
      <c r="D474" s="99"/>
      <c r="E474" s="99"/>
      <c r="F474" s="99"/>
      <c r="G474" s="215">
        <v>0</v>
      </c>
      <c r="H474" s="99"/>
      <c r="I474" s="135"/>
      <c r="J474" s="135"/>
      <c r="K474" s="135"/>
      <c r="L474" s="180">
        <f t="shared" si="24"/>
        <v>0</v>
      </c>
      <c r="M474" s="180">
        <f t="shared" si="25"/>
        <v>0</v>
      </c>
      <c r="N474" s="191">
        <f t="shared" si="26"/>
        <v>0</v>
      </c>
    </row>
    <row r="475" spans="1:14" s="2" customFormat="1" ht="15" customHeight="1" x14ac:dyDescent="0.2">
      <c r="A475" s="98"/>
      <c r="B475" s="99"/>
      <c r="C475" s="98"/>
      <c r="D475" s="99"/>
      <c r="E475" s="99"/>
      <c r="F475" s="99"/>
      <c r="G475" s="215">
        <v>0</v>
      </c>
      <c r="H475" s="99"/>
      <c r="I475" s="135"/>
      <c r="J475" s="135"/>
      <c r="K475" s="135"/>
      <c r="L475" s="180">
        <f t="shared" si="24"/>
        <v>0</v>
      </c>
      <c r="M475" s="180">
        <f t="shared" si="25"/>
        <v>0</v>
      </c>
      <c r="N475" s="191">
        <f t="shared" si="26"/>
        <v>0</v>
      </c>
    </row>
    <row r="476" spans="1:14" s="2" customFormat="1" ht="15" customHeight="1" x14ac:dyDescent="0.2">
      <c r="A476" s="98"/>
      <c r="B476" s="99"/>
      <c r="C476" s="98"/>
      <c r="D476" s="99"/>
      <c r="E476" s="99"/>
      <c r="F476" s="99"/>
      <c r="G476" s="215">
        <v>0</v>
      </c>
      <c r="H476" s="99"/>
      <c r="I476" s="135"/>
      <c r="J476" s="135"/>
      <c r="K476" s="135"/>
      <c r="L476" s="180">
        <f t="shared" si="24"/>
        <v>0</v>
      </c>
      <c r="M476" s="180">
        <f t="shared" si="25"/>
        <v>0</v>
      </c>
      <c r="N476" s="191">
        <f t="shared" si="26"/>
        <v>0</v>
      </c>
    </row>
    <row r="477" spans="1:14" s="2" customFormat="1" ht="15" customHeight="1" x14ac:dyDescent="0.2">
      <c r="A477" s="98"/>
      <c r="B477" s="99"/>
      <c r="C477" s="98"/>
      <c r="D477" s="99"/>
      <c r="E477" s="99"/>
      <c r="F477" s="99"/>
      <c r="G477" s="215">
        <v>0</v>
      </c>
      <c r="H477" s="99"/>
      <c r="I477" s="135"/>
      <c r="J477" s="135"/>
      <c r="K477" s="135"/>
      <c r="L477" s="180">
        <f t="shared" si="24"/>
        <v>0</v>
      </c>
      <c r="M477" s="180">
        <f t="shared" si="25"/>
        <v>0</v>
      </c>
      <c r="N477" s="191">
        <f t="shared" si="26"/>
        <v>0</v>
      </c>
    </row>
    <row r="478" spans="1:14" s="2" customFormat="1" ht="15" customHeight="1" x14ac:dyDescent="0.2">
      <c r="A478" s="98"/>
      <c r="B478" s="99"/>
      <c r="C478" s="98"/>
      <c r="D478" s="99"/>
      <c r="E478" s="99"/>
      <c r="F478" s="99"/>
      <c r="G478" s="215">
        <v>0</v>
      </c>
      <c r="H478" s="99"/>
      <c r="I478" s="135"/>
      <c r="J478" s="135"/>
      <c r="K478" s="135"/>
      <c r="L478" s="180">
        <f t="shared" si="24"/>
        <v>0</v>
      </c>
      <c r="M478" s="180">
        <f t="shared" si="25"/>
        <v>0</v>
      </c>
      <c r="N478" s="191">
        <f t="shared" si="26"/>
        <v>0</v>
      </c>
    </row>
    <row r="479" spans="1:14" s="2" customFormat="1" ht="15" customHeight="1" x14ac:dyDescent="0.2">
      <c r="A479" s="98"/>
      <c r="B479" s="99"/>
      <c r="C479" s="98"/>
      <c r="D479" s="99"/>
      <c r="E479" s="99"/>
      <c r="F479" s="99"/>
      <c r="G479" s="215">
        <v>0</v>
      </c>
      <c r="H479" s="99"/>
      <c r="I479" s="135"/>
      <c r="J479" s="135"/>
      <c r="K479" s="135"/>
      <c r="L479" s="180">
        <f t="shared" si="24"/>
        <v>0</v>
      </c>
      <c r="M479" s="180">
        <f t="shared" si="25"/>
        <v>0</v>
      </c>
      <c r="N479" s="191">
        <f t="shared" si="26"/>
        <v>0</v>
      </c>
    </row>
    <row r="480" spans="1:14" s="2" customFormat="1" ht="15" customHeight="1" x14ac:dyDescent="0.2">
      <c r="A480" s="98"/>
      <c r="B480" s="99"/>
      <c r="C480" s="98"/>
      <c r="D480" s="99"/>
      <c r="E480" s="99"/>
      <c r="F480" s="99"/>
      <c r="G480" s="215">
        <v>0</v>
      </c>
      <c r="H480" s="99"/>
      <c r="I480" s="135"/>
      <c r="J480" s="135"/>
      <c r="K480" s="135"/>
      <c r="L480" s="180">
        <f t="shared" si="24"/>
        <v>0</v>
      </c>
      <c r="M480" s="180">
        <f t="shared" si="25"/>
        <v>0</v>
      </c>
      <c r="N480" s="191">
        <f t="shared" si="26"/>
        <v>0</v>
      </c>
    </row>
    <row r="481" spans="1:14" s="2" customFormat="1" ht="15" customHeight="1" x14ac:dyDescent="0.2">
      <c r="A481" s="98"/>
      <c r="B481" s="99"/>
      <c r="C481" s="98"/>
      <c r="D481" s="99"/>
      <c r="E481" s="99"/>
      <c r="F481" s="99"/>
      <c r="G481" s="215">
        <v>0</v>
      </c>
      <c r="H481" s="99"/>
      <c r="I481" s="135"/>
      <c r="J481" s="135"/>
      <c r="K481" s="135"/>
      <c r="L481" s="180">
        <f t="shared" si="24"/>
        <v>0</v>
      </c>
      <c r="M481" s="180">
        <f t="shared" si="25"/>
        <v>0</v>
      </c>
      <c r="N481" s="191">
        <f t="shared" si="26"/>
        <v>0</v>
      </c>
    </row>
    <row r="482" spans="1:14" s="2" customFormat="1" ht="15" customHeight="1" x14ac:dyDescent="0.2">
      <c r="A482" s="98"/>
      <c r="B482" s="99"/>
      <c r="C482" s="98"/>
      <c r="D482" s="99"/>
      <c r="E482" s="99"/>
      <c r="F482" s="99"/>
      <c r="G482" s="215">
        <v>0</v>
      </c>
      <c r="H482" s="99"/>
      <c r="I482" s="135"/>
      <c r="J482" s="135"/>
      <c r="K482" s="135"/>
      <c r="L482" s="180">
        <f t="shared" si="24"/>
        <v>0</v>
      </c>
      <c r="M482" s="180">
        <f t="shared" si="25"/>
        <v>0</v>
      </c>
      <c r="N482" s="191">
        <f t="shared" si="26"/>
        <v>0</v>
      </c>
    </row>
    <row r="483" spans="1:14" s="2" customFormat="1" ht="15" customHeight="1" x14ac:dyDescent="0.2">
      <c r="A483" s="98"/>
      <c r="B483" s="99"/>
      <c r="C483" s="98"/>
      <c r="D483" s="99"/>
      <c r="E483" s="99"/>
      <c r="F483" s="99"/>
      <c r="G483" s="215">
        <v>0</v>
      </c>
      <c r="H483" s="99"/>
      <c r="I483" s="135"/>
      <c r="J483" s="135"/>
      <c r="K483" s="135"/>
      <c r="L483" s="180">
        <f t="shared" si="24"/>
        <v>0</v>
      </c>
      <c r="M483" s="180">
        <f t="shared" si="25"/>
        <v>0</v>
      </c>
      <c r="N483" s="191">
        <f t="shared" si="26"/>
        <v>0</v>
      </c>
    </row>
    <row r="484" spans="1:14" s="2" customFormat="1" ht="15" customHeight="1" x14ac:dyDescent="0.2">
      <c r="A484" s="98"/>
      <c r="B484" s="99"/>
      <c r="C484" s="98"/>
      <c r="D484" s="99"/>
      <c r="E484" s="99"/>
      <c r="F484" s="99"/>
      <c r="G484" s="215">
        <v>0</v>
      </c>
      <c r="H484" s="99"/>
      <c r="I484" s="135"/>
      <c r="J484" s="135"/>
      <c r="K484" s="135"/>
      <c r="L484" s="180">
        <f t="shared" si="24"/>
        <v>0</v>
      </c>
      <c r="M484" s="180">
        <f t="shared" si="25"/>
        <v>0</v>
      </c>
      <c r="N484" s="191">
        <f t="shared" si="26"/>
        <v>0</v>
      </c>
    </row>
    <row r="485" spans="1:14" s="2" customFormat="1" ht="15" customHeight="1" x14ac:dyDescent="0.2">
      <c r="A485" s="98"/>
      <c r="B485" s="99"/>
      <c r="C485" s="98"/>
      <c r="D485" s="99"/>
      <c r="E485" s="99"/>
      <c r="F485" s="99"/>
      <c r="G485" s="215">
        <v>0</v>
      </c>
      <c r="H485" s="99"/>
      <c r="I485" s="135"/>
      <c r="J485" s="135"/>
      <c r="K485" s="135"/>
      <c r="L485" s="180">
        <f t="shared" si="24"/>
        <v>0</v>
      </c>
      <c r="M485" s="180">
        <f t="shared" si="25"/>
        <v>0</v>
      </c>
      <c r="N485" s="191">
        <f t="shared" si="26"/>
        <v>0</v>
      </c>
    </row>
    <row r="486" spans="1:14" s="2" customFormat="1" ht="15" customHeight="1" x14ac:dyDescent="0.2">
      <c r="A486" s="98"/>
      <c r="B486" s="99"/>
      <c r="C486" s="98"/>
      <c r="D486" s="99"/>
      <c r="E486" s="99"/>
      <c r="F486" s="99"/>
      <c r="G486" s="215">
        <v>0</v>
      </c>
      <c r="H486" s="99"/>
      <c r="I486" s="135"/>
      <c r="J486" s="135"/>
      <c r="K486" s="135"/>
      <c r="L486" s="180">
        <f t="shared" si="24"/>
        <v>0</v>
      </c>
      <c r="M486" s="180">
        <f t="shared" si="25"/>
        <v>0</v>
      </c>
      <c r="N486" s="191">
        <f t="shared" si="26"/>
        <v>0</v>
      </c>
    </row>
    <row r="487" spans="1:14" s="2" customFormat="1" ht="15" customHeight="1" x14ac:dyDescent="0.2">
      <c r="A487" s="98"/>
      <c r="B487" s="99"/>
      <c r="C487" s="98"/>
      <c r="D487" s="99"/>
      <c r="E487" s="99"/>
      <c r="F487" s="99"/>
      <c r="G487" s="215">
        <v>0</v>
      </c>
      <c r="H487" s="99"/>
      <c r="I487" s="135"/>
      <c r="J487" s="135"/>
      <c r="K487" s="135"/>
      <c r="L487" s="180">
        <f t="shared" si="24"/>
        <v>0</v>
      </c>
      <c r="M487" s="180">
        <f t="shared" si="25"/>
        <v>0</v>
      </c>
      <c r="N487" s="191">
        <f t="shared" si="26"/>
        <v>0</v>
      </c>
    </row>
    <row r="488" spans="1:14" s="2" customFormat="1" ht="15" customHeight="1" x14ac:dyDescent="0.2">
      <c r="A488" s="98"/>
      <c r="B488" s="99"/>
      <c r="C488" s="98"/>
      <c r="D488" s="99"/>
      <c r="E488" s="99"/>
      <c r="F488" s="99"/>
      <c r="G488" s="215">
        <v>0</v>
      </c>
      <c r="H488" s="99"/>
      <c r="I488" s="135"/>
      <c r="J488" s="135"/>
      <c r="K488" s="135"/>
      <c r="L488" s="180">
        <f t="shared" si="24"/>
        <v>0</v>
      </c>
      <c r="M488" s="180">
        <f t="shared" si="25"/>
        <v>0</v>
      </c>
      <c r="N488" s="191">
        <f t="shared" si="26"/>
        <v>0</v>
      </c>
    </row>
    <row r="489" spans="1:14" s="2" customFormat="1" ht="15" customHeight="1" x14ac:dyDescent="0.2">
      <c r="A489" s="98"/>
      <c r="B489" s="99"/>
      <c r="C489" s="98"/>
      <c r="D489" s="99"/>
      <c r="E489" s="99"/>
      <c r="F489" s="99"/>
      <c r="G489" s="215">
        <v>0</v>
      </c>
      <c r="H489" s="99"/>
      <c r="I489" s="135"/>
      <c r="J489" s="135"/>
      <c r="K489" s="135"/>
      <c r="L489" s="180">
        <f t="shared" si="24"/>
        <v>0</v>
      </c>
      <c r="M489" s="180">
        <f t="shared" si="25"/>
        <v>0</v>
      </c>
      <c r="N489" s="191">
        <f t="shared" si="26"/>
        <v>0</v>
      </c>
    </row>
    <row r="490" spans="1:14" s="2" customFormat="1" ht="15" customHeight="1" x14ac:dyDescent="0.2">
      <c r="A490" s="98"/>
      <c r="B490" s="99"/>
      <c r="C490" s="98"/>
      <c r="D490" s="99"/>
      <c r="E490" s="99"/>
      <c r="F490" s="99"/>
      <c r="G490" s="215">
        <v>0</v>
      </c>
      <c r="H490" s="99"/>
      <c r="I490" s="135"/>
      <c r="J490" s="135"/>
      <c r="K490" s="135"/>
      <c r="L490" s="180">
        <f t="shared" si="24"/>
        <v>0</v>
      </c>
      <c r="M490" s="180">
        <f t="shared" si="25"/>
        <v>0</v>
      </c>
      <c r="N490" s="191">
        <f t="shared" si="26"/>
        <v>0</v>
      </c>
    </row>
    <row r="491" spans="1:14" s="2" customFormat="1" ht="15" customHeight="1" x14ac:dyDescent="0.2">
      <c r="A491" s="98"/>
      <c r="B491" s="99"/>
      <c r="C491" s="98"/>
      <c r="D491" s="99"/>
      <c r="E491" s="99"/>
      <c r="F491" s="99"/>
      <c r="G491" s="215">
        <v>0</v>
      </c>
      <c r="H491" s="99"/>
      <c r="I491" s="135"/>
      <c r="J491" s="135"/>
      <c r="K491" s="135"/>
      <c r="L491" s="180">
        <f t="shared" si="24"/>
        <v>0</v>
      </c>
      <c r="M491" s="180">
        <f t="shared" si="25"/>
        <v>0</v>
      </c>
      <c r="N491" s="191">
        <f t="shared" si="26"/>
        <v>0</v>
      </c>
    </row>
    <row r="492" spans="1:14" s="2" customFormat="1" ht="15" customHeight="1" x14ac:dyDescent="0.2">
      <c r="A492" s="98"/>
      <c r="B492" s="99"/>
      <c r="C492" s="98"/>
      <c r="D492" s="99"/>
      <c r="E492" s="99"/>
      <c r="F492" s="99"/>
      <c r="G492" s="215">
        <v>0</v>
      </c>
      <c r="H492" s="99"/>
      <c r="I492" s="135"/>
      <c r="J492" s="135"/>
      <c r="K492" s="135"/>
      <c r="L492" s="180">
        <f t="shared" si="24"/>
        <v>0</v>
      </c>
      <c r="M492" s="180">
        <f t="shared" si="25"/>
        <v>0</v>
      </c>
      <c r="N492" s="191">
        <f t="shared" si="26"/>
        <v>0</v>
      </c>
    </row>
    <row r="493" spans="1:14" s="2" customFormat="1" ht="15" customHeight="1" x14ac:dyDescent="0.2">
      <c r="A493" s="98"/>
      <c r="B493" s="99"/>
      <c r="C493" s="98"/>
      <c r="D493" s="99"/>
      <c r="E493" s="99"/>
      <c r="F493" s="99"/>
      <c r="G493" s="215">
        <v>0</v>
      </c>
      <c r="H493" s="99"/>
      <c r="I493" s="135"/>
      <c r="J493" s="135"/>
      <c r="K493" s="135"/>
      <c r="L493" s="180">
        <f t="shared" si="24"/>
        <v>0</v>
      </c>
      <c r="M493" s="180">
        <f t="shared" si="25"/>
        <v>0</v>
      </c>
      <c r="N493" s="191">
        <f t="shared" si="26"/>
        <v>0</v>
      </c>
    </row>
    <row r="494" spans="1:14" s="2" customFormat="1" ht="15" customHeight="1" x14ac:dyDescent="0.2">
      <c r="A494" s="98"/>
      <c r="B494" s="99"/>
      <c r="C494" s="98"/>
      <c r="D494" s="99"/>
      <c r="E494" s="99"/>
      <c r="F494" s="99"/>
      <c r="G494" s="215">
        <v>0</v>
      </c>
      <c r="H494" s="99"/>
      <c r="I494" s="135"/>
      <c r="J494" s="135"/>
      <c r="K494" s="135"/>
      <c r="L494" s="180">
        <f t="shared" si="24"/>
        <v>0</v>
      </c>
      <c r="M494" s="180">
        <f t="shared" si="25"/>
        <v>0</v>
      </c>
      <c r="N494" s="191">
        <f t="shared" si="26"/>
        <v>0</v>
      </c>
    </row>
    <row r="495" spans="1:14" s="2" customFormat="1" ht="15" customHeight="1" x14ac:dyDescent="0.2">
      <c r="A495" s="98"/>
      <c r="B495" s="99"/>
      <c r="C495" s="98"/>
      <c r="D495" s="99"/>
      <c r="E495" s="99"/>
      <c r="F495" s="99"/>
      <c r="G495" s="215">
        <v>0</v>
      </c>
      <c r="H495" s="99"/>
      <c r="I495" s="135"/>
      <c r="J495" s="135"/>
      <c r="K495" s="135"/>
      <c r="L495" s="180">
        <f t="shared" si="24"/>
        <v>0</v>
      </c>
      <c r="M495" s="180">
        <f t="shared" si="25"/>
        <v>0</v>
      </c>
      <c r="N495" s="191">
        <f t="shared" si="26"/>
        <v>0</v>
      </c>
    </row>
    <row r="496" spans="1:14" s="2" customFormat="1" ht="15" customHeight="1" x14ac:dyDescent="0.2">
      <c r="A496" s="98"/>
      <c r="B496" s="99"/>
      <c r="C496" s="98"/>
      <c r="D496" s="99"/>
      <c r="E496" s="99"/>
      <c r="F496" s="99"/>
      <c r="G496" s="215">
        <v>0</v>
      </c>
      <c r="H496" s="99"/>
      <c r="I496" s="135"/>
      <c r="J496" s="135"/>
      <c r="K496" s="135"/>
      <c r="L496" s="180">
        <f t="shared" si="24"/>
        <v>0</v>
      </c>
      <c r="M496" s="180">
        <f t="shared" si="25"/>
        <v>0</v>
      </c>
      <c r="N496" s="191">
        <f t="shared" si="26"/>
        <v>0</v>
      </c>
    </row>
    <row r="497" spans="1:14" s="2" customFormat="1" ht="15" customHeight="1" x14ac:dyDescent="0.2">
      <c r="A497" s="98"/>
      <c r="B497" s="99"/>
      <c r="C497" s="98"/>
      <c r="D497" s="99"/>
      <c r="E497" s="99"/>
      <c r="F497" s="99"/>
      <c r="G497" s="215">
        <v>0</v>
      </c>
      <c r="H497" s="99"/>
      <c r="I497" s="135"/>
      <c r="J497" s="135"/>
      <c r="K497" s="135"/>
      <c r="L497" s="180">
        <f t="shared" si="24"/>
        <v>0</v>
      </c>
      <c r="M497" s="180">
        <f t="shared" si="25"/>
        <v>0</v>
      </c>
      <c r="N497" s="191">
        <f t="shared" si="26"/>
        <v>0</v>
      </c>
    </row>
    <row r="498" spans="1:14" s="2" customFormat="1" ht="15" customHeight="1" x14ac:dyDescent="0.2">
      <c r="A498" s="98"/>
      <c r="B498" s="99"/>
      <c r="C498" s="98"/>
      <c r="D498" s="99"/>
      <c r="E498" s="99"/>
      <c r="F498" s="99"/>
      <c r="G498" s="215">
        <v>0</v>
      </c>
      <c r="H498" s="99"/>
      <c r="I498" s="135"/>
      <c r="J498" s="135"/>
      <c r="K498" s="135"/>
      <c r="L498" s="180">
        <f t="shared" si="24"/>
        <v>0</v>
      </c>
      <c r="M498" s="180">
        <f t="shared" si="25"/>
        <v>0</v>
      </c>
      <c r="N498" s="191">
        <f t="shared" si="26"/>
        <v>0</v>
      </c>
    </row>
    <row r="499" spans="1:14" s="2" customFormat="1" ht="15" customHeight="1" x14ac:dyDescent="0.2">
      <c r="A499" s="98"/>
      <c r="B499" s="99"/>
      <c r="C499" s="98"/>
      <c r="D499" s="99"/>
      <c r="E499" s="99"/>
      <c r="F499" s="99"/>
      <c r="G499" s="215">
        <v>0</v>
      </c>
      <c r="H499" s="99"/>
      <c r="I499" s="135"/>
      <c r="J499" s="135"/>
      <c r="K499" s="135"/>
      <c r="L499" s="180">
        <f t="shared" si="24"/>
        <v>0</v>
      </c>
      <c r="M499" s="180">
        <f t="shared" si="25"/>
        <v>0</v>
      </c>
      <c r="N499" s="191">
        <f t="shared" si="26"/>
        <v>0</v>
      </c>
    </row>
    <row r="500" spans="1:14" s="2" customFormat="1" ht="15" customHeight="1" x14ac:dyDescent="0.2">
      <c r="A500" s="98"/>
      <c r="B500" s="99"/>
      <c r="C500" s="98"/>
      <c r="D500" s="99"/>
      <c r="E500" s="99"/>
      <c r="F500" s="99"/>
      <c r="G500" s="215">
        <v>0</v>
      </c>
      <c r="H500" s="99"/>
      <c r="I500" s="135"/>
      <c r="J500" s="135"/>
      <c r="K500" s="135"/>
      <c r="L500" s="180">
        <f t="shared" si="24"/>
        <v>0</v>
      </c>
      <c r="M500" s="180">
        <f t="shared" si="25"/>
        <v>0</v>
      </c>
      <c r="N500" s="191">
        <f t="shared" si="26"/>
        <v>0</v>
      </c>
    </row>
    <row r="501" spans="1:14" s="2" customFormat="1" ht="15" customHeight="1" x14ac:dyDescent="0.2">
      <c r="A501" s="98"/>
      <c r="B501" s="99"/>
      <c r="C501" s="98"/>
      <c r="D501" s="99"/>
      <c r="E501" s="99"/>
      <c r="F501" s="99"/>
      <c r="G501" s="215">
        <v>0</v>
      </c>
      <c r="H501" s="99"/>
      <c r="I501" s="135"/>
      <c r="J501" s="135"/>
      <c r="K501" s="135"/>
      <c r="L501" s="180">
        <f t="shared" si="24"/>
        <v>0</v>
      </c>
      <c r="M501" s="180">
        <f t="shared" si="25"/>
        <v>0</v>
      </c>
      <c r="N501" s="191">
        <f t="shared" si="26"/>
        <v>0</v>
      </c>
    </row>
    <row r="502" spans="1:14" s="2" customFormat="1" ht="15" customHeight="1" x14ac:dyDescent="0.2">
      <c r="A502" s="98"/>
      <c r="B502" s="99"/>
      <c r="C502" s="98"/>
      <c r="D502" s="99"/>
      <c r="E502" s="99"/>
      <c r="F502" s="99"/>
      <c r="G502" s="215">
        <v>0</v>
      </c>
      <c r="H502" s="99"/>
      <c r="I502" s="135"/>
      <c r="J502" s="135"/>
      <c r="K502" s="135"/>
      <c r="L502" s="180">
        <f t="shared" si="24"/>
        <v>0</v>
      </c>
      <c r="M502" s="180">
        <f t="shared" si="25"/>
        <v>0</v>
      </c>
      <c r="N502" s="191">
        <f t="shared" si="26"/>
        <v>0</v>
      </c>
    </row>
    <row r="503" spans="1:14" s="2" customFormat="1" ht="15" customHeight="1" x14ac:dyDescent="0.2">
      <c r="A503" s="98"/>
      <c r="B503" s="99"/>
      <c r="C503" s="98"/>
      <c r="D503" s="99"/>
      <c r="E503" s="99"/>
      <c r="F503" s="99"/>
      <c r="G503" s="215">
        <v>0</v>
      </c>
      <c r="H503" s="99"/>
      <c r="I503" s="135"/>
      <c r="J503" s="135"/>
      <c r="K503" s="135"/>
      <c r="L503" s="180">
        <f t="shared" si="24"/>
        <v>0</v>
      </c>
      <c r="M503" s="180">
        <f t="shared" si="25"/>
        <v>0</v>
      </c>
      <c r="N503" s="191">
        <f t="shared" si="26"/>
        <v>0</v>
      </c>
    </row>
    <row r="504" spans="1:14" s="2" customFormat="1" ht="15" customHeight="1" x14ac:dyDescent="0.2">
      <c r="A504" s="98"/>
      <c r="B504" s="99"/>
      <c r="C504" s="98"/>
      <c r="D504" s="99"/>
      <c r="E504" s="99"/>
      <c r="F504" s="99"/>
      <c r="G504" s="215">
        <v>0</v>
      </c>
      <c r="H504" s="99"/>
      <c r="I504" s="135"/>
      <c r="J504" s="135"/>
      <c r="K504" s="135"/>
      <c r="L504" s="180">
        <f t="shared" si="24"/>
        <v>0</v>
      </c>
      <c r="M504" s="180">
        <f t="shared" si="25"/>
        <v>0</v>
      </c>
      <c r="N504" s="191">
        <f t="shared" si="26"/>
        <v>0</v>
      </c>
    </row>
    <row r="505" spans="1:14" s="2" customFormat="1" ht="15" customHeight="1" x14ac:dyDescent="0.2">
      <c r="A505" s="98"/>
      <c r="B505" s="99"/>
      <c r="C505" s="98"/>
      <c r="D505" s="99"/>
      <c r="E505" s="99"/>
      <c r="F505" s="99"/>
      <c r="G505" s="215">
        <v>0</v>
      </c>
      <c r="H505" s="99"/>
      <c r="I505" s="135"/>
      <c r="J505" s="135"/>
      <c r="K505" s="135"/>
      <c r="L505" s="180">
        <f t="shared" si="24"/>
        <v>0</v>
      </c>
      <c r="M505" s="180">
        <f t="shared" si="25"/>
        <v>0</v>
      </c>
      <c r="N505" s="191">
        <f t="shared" si="26"/>
        <v>0</v>
      </c>
    </row>
    <row r="506" spans="1:14" s="2" customFormat="1" ht="15" customHeight="1" x14ac:dyDescent="0.2">
      <c r="A506" s="98"/>
      <c r="B506" s="99"/>
      <c r="C506" s="98"/>
      <c r="D506" s="99"/>
      <c r="E506" s="99"/>
      <c r="F506" s="99"/>
      <c r="G506" s="215">
        <v>0</v>
      </c>
      <c r="H506" s="99"/>
      <c r="I506" s="135"/>
      <c r="J506" s="135"/>
      <c r="K506" s="135"/>
      <c r="L506" s="180">
        <f t="shared" si="24"/>
        <v>0</v>
      </c>
      <c r="M506" s="180">
        <f t="shared" si="25"/>
        <v>0</v>
      </c>
      <c r="N506" s="191">
        <f t="shared" si="26"/>
        <v>0</v>
      </c>
    </row>
    <row r="507" spans="1:14" s="2" customFormat="1" ht="15" customHeight="1" x14ac:dyDescent="0.2">
      <c r="A507" s="98"/>
      <c r="B507" s="99"/>
      <c r="C507" s="98"/>
      <c r="D507" s="99"/>
      <c r="E507" s="99"/>
      <c r="F507" s="99"/>
      <c r="G507" s="215">
        <v>0</v>
      </c>
      <c r="H507" s="99"/>
      <c r="I507" s="135"/>
      <c r="J507" s="135"/>
      <c r="K507" s="135"/>
      <c r="L507" s="180">
        <f t="shared" si="24"/>
        <v>0</v>
      </c>
      <c r="M507" s="180">
        <f t="shared" si="25"/>
        <v>0</v>
      </c>
      <c r="N507" s="191">
        <f t="shared" si="26"/>
        <v>0</v>
      </c>
    </row>
    <row r="508" spans="1:14" s="2" customFormat="1" ht="15" customHeight="1" x14ac:dyDescent="0.2">
      <c r="A508" s="98"/>
      <c r="B508" s="99"/>
      <c r="C508" s="98"/>
      <c r="D508" s="99"/>
      <c r="E508" s="99"/>
      <c r="F508" s="99"/>
      <c r="G508" s="215">
        <v>0</v>
      </c>
      <c r="H508" s="99"/>
      <c r="I508" s="135"/>
      <c r="J508" s="135"/>
      <c r="K508" s="135"/>
      <c r="L508" s="180">
        <f t="shared" si="24"/>
        <v>0</v>
      </c>
      <c r="M508" s="180">
        <f t="shared" si="25"/>
        <v>0</v>
      </c>
      <c r="N508" s="191">
        <f t="shared" si="26"/>
        <v>0</v>
      </c>
    </row>
    <row r="509" spans="1:14" s="2" customFormat="1" ht="15" customHeight="1" x14ac:dyDescent="0.2">
      <c r="A509" s="98"/>
      <c r="B509" s="99"/>
      <c r="C509" s="98"/>
      <c r="D509" s="99"/>
      <c r="E509" s="99"/>
      <c r="F509" s="99"/>
      <c r="G509" s="215">
        <v>0</v>
      </c>
      <c r="H509" s="99"/>
      <c r="I509" s="135"/>
      <c r="J509" s="135"/>
      <c r="K509" s="135"/>
      <c r="L509" s="180">
        <f t="shared" si="24"/>
        <v>0</v>
      </c>
      <c r="M509" s="180">
        <f t="shared" si="25"/>
        <v>0</v>
      </c>
      <c r="N509" s="191">
        <f t="shared" si="26"/>
        <v>0</v>
      </c>
    </row>
    <row r="510" spans="1:14" s="2" customFormat="1" ht="15" customHeight="1" x14ac:dyDescent="0.2">
      <c r="A510" s="98"/>
      <c r="B510" s="99"/>
      <c r="C510" s="98"/>
      <c r="D510" s="99"/>
      <c r="E510" s="99"/>
      <c r="F510" s="99"/>
      <c r="G510" s="215">
        <v>0</v>
      </c>
      <c r="H510" s="99"/>
      <c r="I510" s="135"/>
      <c r="J510" s="135"/>
      <c r="K510" s="135"/>
      <c r="L510" s="180">
        <f t="shared" si="24"/>
        <v>0</v>
      </c>
      <c r="M510" s="180">
        <f t="shared" si="25"/>
        <v>0</v>
      </c>
      <c r="N510" s="191">
        <f t="shared" si="26"/>
        <v>0</v>
      </c>
    </row>
    <row r="511" spans="1:14" s="2" customFormat="1" ht="15" customHeight="1" x14ac:dyDescent="0.2">
      <c r="A511" s="98"/>
      <c r="B511" s="99"/>
      <c r="C511" s="98"/>
      <c r="D511" s="99"/>
      <c r="E511" s="99"/>
      <c r="F511" s="99"/>
      <c r="G511" s="215">
        <v>0</v>
      </c>
      <c r="H511" s="99"/>
      <c r="I511" s="135"/>
      <c r="J511" s="135"/>
      <c r="K511" s="135"/>
      <c r="L511" s="180">
        <f t="shared" si="24"/>
        <v>0</v>
      </c>
      <c r="M511" s="180">
        <f t="shared" si="25"/>
        <v>0</v>
      </c>
      <c r="N511" s="191">
        <f t="shared" si="26"/>
        <v>0</v>
      </c>
    </row>
    <row r="512" spans="1:14" s="2" customFormat="1" ht="15" customHeight="1" x14ac:dyDescent="0.2">
      <c r="A512" s="98"/>
      <c r="B512" s="99"/>
      <c r="C512" s="98"/>
      <c r="D512" s="99"/>
      <c r="E512" s="99"/>
      <c r="F512" s="99"/>
      <c r="G512" s="215">
        <v>0</v>
      </c>
      <c r="H512" s="99"/>
      <c r="I512" s="135"/>
      <c r="J512" s="135"/>
      <c r="K512" s="135"/>
      <c r="L512" s="180">
        <f t="shared" si="24"/>
        <v>0</v>
      </c>
      <c r="M512" s="180">
        <f t="shared" si="25"/>
        <v>0</v>
      </c>
      <c r="N512" s="191">
        <f t="shared" si="26"/>
        <v>0</v>
      </c>
    </row>
    <row r="513" spans="1:14" s="2" customFormat="1" ht="15" customHeight="1" x14ac:dyDescent="0.2">
      <c r="A513" s="98"/>
      <c r="B513" s="99"/>
      <c r="C513" s="98"/>
      <c r="D513" s="99"/>
      <c r="E513" s="99"/>
      <c r="F513" s="99"/>
      <c r="G513" s="215">
        <v>0</v>
      </c>
      <c r="H513" s="99"/>
      <c r="I513" s="135"/>
      <c r="J513" s="135"/>
      <c r="K513" s="135"/>
      <c r="L513" s="180">
        <f t="shared" si="24"/>
        <v>0</v>
      </c>
      <c r="M513" s="180">
        <f t="shared" si="25"/>
        <v>0</v>
      </c>
      <c r="N513" s="191">
        <f t="shared" si="26"/>
        <v>0</v>
      </c>
    </row>
    <row r="514" spans="1:14" s="2" customFormat="1" ht="15" customHeight="1" x14ac:dyDescent="0.2">
      <c r="A514" s="98"/>
      <c r="B514" s="99"/>
      <c r="C514" s="98"/>
      <c r="D514" s="99"/>
      <c r="E514" s="99"/>
      <c r="F514" s="99"/>
      <c r="G514" s="215">
        <v>0</v>
      </c>
      <c r="H514" s="99"/>
      <c r="I514" s="135"/>
      <c r="J514" s="135"/>
      <c r="K514" s="135"/>
      <c r="L514" s="180">
        <f t="shared" si="24"/>
        <v>0</v>
      </c>
      <c r="M514" s="180">
        <f t="shared" si="25"/>
        <v>0</v>
      </c>
      <c r="N514" s="191">
        <f t="shared" si="26"/>
        <v>0</v>
      </c>
    </row>
    <row r="515" spans="1:14" s="2" customFormat="1" ht="15" customHeight="1" x14ac:dyDescent="0.2">
      <c r="A515" s="98"/>
      <c r="B515" s="99"/>
      <c r="C515" s="98"/>
      <c r="D515" s="99"/>
      <c r="E515" s="99"/>
      <c r="F515" s="99"/>
      <c r="G515" s="215">
        <v>0</v>
      </c>
      <c r="H515" s="99"/>
      <c r="I515" s="135"/>
      <c r="J515" s="135"/>
      <c r="K515" s="135"/>
      <c r="L515" s="180">
        <f t="shared" si="24"/>
        <v>0</v>
      </c>
      <c r="M515" s="180">
        <f t="shared" si="25"/>
        <v>0</v>
      </c>
      <c r="N515" s="191">
        <f t="shared" si="26"/>
        <v>0</v>
      </c>
    </row>
    <row r="516" spans="1:14" s="2" customFormat="1" ht="15" customHeight="1" x14ac:dyDescent="0.2">
      <c r="A516" s="98"/>
      <c r="B516" s="99"/>
      <c r="C516" s="98"/>
      <c r="D516" s="99"/>
      <c r="E516" s="99"/>
      <c r="F516" s="99"/>
      <c r="G516" s="215">
        <v>0</v>
      </c>
      <c r="H516" s="99"/>
      <c r="I516" s="135"/>
      <c r="J516" s="135"/>
      <c r="K516" s="135"/>
      <c r="L516" s="180">
        <f t="shared" ref="L516:L579" si="27">SUM(I516:K516)</f>
        <v>0</v>
      </c>
      <c r="M516" s="180">
        <f t="shared" ref="M516:M579" si="28">ROUND((1+G516+0.0765)*(L516*H516)/2080,2)</f>
        <v>0</v>
      </c>
      <c r="N516" s="191">
        <f t="shared" ref="N516:N579" si="29">ROUND((1+0.0765)*(L516*H516)/2080,2)</f>
        <v>0</v>
      </c>
    </row>
    <row r="517" spans="1:14" s="2" customFormat="1" ht="15" customHeight="1" x14ac:dyDescent="0.2">
      <c r="A517" s="98"/>
      <c r="B517" s="99"/>
      <c r="C517" s="98"/>
      <c r="D517" s="99"/>
      <c r="E517" s="99"/>
      <c r="F517" s="99"/>
      <c r="G517" s="215">
        <v>0</v>
      </c>
      <c r="H517" s="99"/>
      <c r="I517" s="135"/>
      <c r="J517" s="135"/>
      <c r="K517" s="135"/>
      <c r="L517" s="180">
        <f t="shared" si="27"/>
        <v>0</v>
      </c>
      <c r="M517" s="180">
        <f t="shared" si="28"/>
        <v>0</v>
      </c>
      <c r="N517" s="191">
        <f t="shared" si="29"/>
        <v>0</v>
      </c>
    </row>
    <row r="518" spans="1:14" s="2" customFormat="1" ht="15" customHeight="1" x14ac:dyDescent="0.2">
      <c r="A518" s="98"/>
      <c r="B518" s="99"/>
      <c r="C518" s="98"/>
      <c r="D518" s="99"/>
      <c r="E518" s="99"/>
      <c r="F518" s="99"/>
      <c r="G518" s="215">
        <v>0</v>
      </c>
      <c r="H518" s="99"/>
      <c r="I518" s="135"/>
      <c r="J518" s="135"/>
      <c r="K518" s="135"/>
      <c r="L518" s="180">
        <f t="shared" si="27"/>
        <v>0</v>
      </c>
      <c r="M518" s="180">
        <f t="shared" si="28"/>
        <v>0</v>
      </c>
      <c r="N518" s="191">
        <f t="shared" si="29"/>
        <v>0</v>
      </c>
    </row>
    <row r="519" spans="1:14" s="2" customFormat="1" ht="15" customHeight="1" x14ac:dyDescent="0.2">
      <c r="A519" s="98"/>
      <c r="B519" s="99"/>
      <c r="C519" s="98"/>
      <c r="D519" s="99"/>
      <c r="E519" s="99"/>
      <c r="F519" s="99"/>
      <c r="G519" s="215">
        <v>0</v>
      </c>
      <c r="H519" s="99"/>
      <c r="I519" s="135"/>
      <c r="J519" s="135"/>
      <c r="K519" s="135"/>
      <c r="L519" s="180">
        <f t="shared" si="27"/>
        <v>0</v>
      </c>
      <c r="M519" s="180">
        <f t="shared" si="28"/>
        <v>0</v>
      </c>
      <c r="N519" s="191">
        <f t="shared" si="29"/>
        <v>0</v>
      </c>
    </row>
    <row r="520" spans="1:14" s="2" customFormat="1" ht="15" customHeight="1" x14ac:dyDescent="0.2">
      <c r="A520" s="98"/>
      <c r="B520" s="99"/>
      <c r="C520" s="98"/>
      <c r="D520" s="99"/>
      <c r="E520" s="99"/>
      <c r="F520" s="99"/>
      <c r="G520" s="215">
        <v>0</v>
      </c>
      <c r="H520" s="99"/>
      <c r="I520" s="135"/>
      <c r="J520" s="135"/>
      <c r="K520" s="135"/>
      <c r="L520" s="180">
        <f t="shared" si="27"/>
        <v>0</v>
      </c>
      <c r="M520" s="180">
        <f t="shared" si="28"/>
        <v>0</v>
      </c>
      <c r="N520" s="191">
        <f t="shared" si="29"/>
        <v>0</v>
      </c>
    </row>
    <row r="521" spans="1:14" s="2" customFormat="1" ht="15" customHeight="1" x14ac:dyDescent="0.2">
      <c r="A521" s="98"/>
      <c r="B521" s="99"/>
      <c r="C521" s="98"/>
      <c r="D521" s="99"/>
      <c r="E521" s="99"/>
      <c r="F521" s="99"/>
      <c r="G521" s="215">
        <v>0</v>
      </c>
      <c r="H521" s="99"/>
      <c r="I521" s="135"/>
      <c r="J521" s="135"/>
      <c r="K521" s="135"/>
      <c r="L521" s="180">
        <f t="shared" si="27"/>
        <v>0</v>
      </c>
      <c r="M521" s="180">
        <f t="shared" si="28"/>
        <v>0</v>
      </c>
      <c r="N521" s="191">
        <f t="shared" si="29"/>
        <v>0</v>
      </c>
    </row>
    <row r="522" spans="1:14" s="2" customFormat="1" ht="15" customHeight="1" x14ac:dyDescent="0.2">
      <c r="A522" s="98"/>
      <c r="B522" s="99"/>
      <c r="C522" s="98"/>
      <c r="D522" s="99"/>
      <c r="E522" s="99"/>
      <c r="F522" s="99"/>
      <c r="G522" s="215">
        <v>0</v>
      </c>
      <c r="H522" s="99"/>
      <c r="I522" s="135"/>
      <c r="J522" s="135"/>
      <c r="K522" s="135"/>
      <c r="L522" s="180">
        <f t="shared" si="27"/>
        <v>0</v>
      </c>
      <c r="M522" s="180">
        <f t="shared" si="28"/>
        <v>0</v>
      </c>
      <c r="N522" s="191">
        <f t="shared" si="29"/>
        <v>0</v>
      </c>
    </row>
    <row r="523" spans="1:14" s="2" customFormat="1" ht="15" customHeight="1" x14ac:dyDescent="0.2">
      <c r="A523" s="98"/>
      <c r="B523" s="99"/>
      <c r="C523" s="98"/>
      <c r="D523" s="99"/>
      <c r="E523" s="99"/>
      <c r="F523" s="99"/>
      <c r="G523" s="215">
        <v>0</v>
      </c>
      <c r="H523" s="99"/>
      <c r="I523" s="135"/>
      <c r="J523" s="135"/>
      <c r="K523" s="135"/>
      <c r="L523" s="180">
        <f t="shared" si="27"/>
        <v>0</v>
      </c>
      <c r="M523" s="180">
        <f t="shared" si="28"/>
        <v>0</v>
      </c>
      <c r="N523" s="191">
        <f t="shared" si="29"/>
        <v>0</v>
      </c>
    </row>
    <row r="524" spans="1:14" s="2" customFormat="1" ht="15" customHeight="1" x14ac:dyDescent="0.2">
      <c r="A524" s="98"/>
      <c r="B524" s="99"/>
      <c r="C524" s="98"/>
      <c r="D524" s="99"/>
      <c r="E524" s="99"/>
      <c r="F524" s="99"/>
      <c r="G524" s="215">
        <v>0</v>
      </c>
      <c r="H524" s="99"/>
      <c r="I524" s="135"/>
      <c r="J524" s="135"/>
      <c r="K524" s="135"/>
      <c r="L524" s="180">
        <f t="shared" si="27"/>
        <v>0</v>
      </c>
      <c r="M524" s="180">
        <f t="shared" si="28"/>
        <v>0</v>
      </c>
      <c r="N524" s="191">
        <f t="shared" si="29"/>
        <v>0</v>
      </c>
    </row>
    <row r="525" spans="1:14" s="2" customFormat="1" ht="15" customHeight="1" x14ac:dyDescent="0.2">
      <c r="A525" s="98"/>
      <c r="B525" s="99"/>
      <c r="C525" s="98"/>
      <c r="D525" s="99"/>
      <c r="E525" s="99"/>
      <c r="F525" s="99"/>
      <c r="G525" s="215">
        <v>0</v>
      </c>
      <c r="H525" s="99"/>
      <c r="I525" s="135"/>
      <c r="J525" s="135"/>
      <c r="K525" s="135"/>
      <c r="L525" s="180">
        <f t="shared" si="27"/>
        <v>0</v>
      </c>
      <c r="M525" s="180">
        <f t="shared" si="28"/>
        <v>0</v>
      </c>
      <c r="N525" s="191">
        <f t="shared" si="29"/>
        <v>0</v>
      </c>
    </row>
    <row r="526" spans="1:14" s="2" customFormat="1" ht="15" customHeight="1" x14ac:dyDescent="0.2">
      <c r="A526" s="98"/>
      <c r="B526" s="99"/>
      <c r="C526" s="98"/>
      <c r="D526" s="99"/>
      <c r="E526" s="99"/>
      <c r="F526" s="99"/>
      <c r="G526" s="215">
        <v>0</v>
      </c>
      <c r="H526" s="99"/>
      <c r="I526" s="135"/>
      <c r="J526" s="135"/>
      <c r="K526" s="135"/>
      <c r="L526" s="180">
        <f t="shared" si="27"/>
        <v>0</v>
      </c>
      <c r="M526" s="180">
        <f t="shared" si="28"/>
        <v>0</v>
      </c>
      <c r="N526" s="191">
        <f t="shared" si="29"/>
        <v>0</v>
      </c>
    </row>
    <row r="527" spans="1:14" s="2" customFormat="1" ht="15" customHeight="1" x14ac:dyDescent="0.2">
      <c r="A527" s="98"/>
      <c r="B527" s="99"/>
      <c r="C527" s="98"/>
      <c r="D527" s="99"/>
      <c r="E527" s="99"/>
      <c r="F527" s="99"/>
      <c r="G527" s="215">
        <v>0</v>
      </c>
      <c r="H527" s="99"/>
      <c r="I527" s="135"/>
      <c r="J527" s="135"/>
      <c r="K527" s="135"/>
      <c r="L527" s="180">
        <f t="shared" si="27"/>
        <v>0</v>
      </c>
      <c r="M527" s="180">
        <f t="shared" si="28"/>
        <v>0</v>
      </c>
      <c r="N527" s="191">
        <f t="shared" si="29"/>
        <v>0</v>
      </c>
    </row>
    <row r="528" spans="1:14" s="2" customFormat="1" ht="15" customHeight="1" x14ac:dyDescent="0.2">
      <c r="A528" s="98"/>
      <c r="B528" s="99"/>
      <c r="C528" s="98"/>
      <c r="D528" s="99"/>
      <c r="E528" s="99"/>
      <c r="F528" s="99"/>
      <c r="G528" s="215">
        <v>0</v>
      </c>
      <c r="H528" s="99"/>
      <c r="I528" s="135"/>
      <c r="J528" s="135"/>
      <c r="K528" s="135"/>
      <c r="L528" s="180">
        <f t="shared" si="27"/>
        <v>0</v>
      </c>
      <c r="M528" s="180">
        <f t="shared" si="28"/>
        <v>0</v>
      </c>
      <c r="N528" s="191">
        <f t="shared" si="29"/>
        <v>0</v>
      </c>
    </row>
    <row r="529" spans="1:14" s="2" customFormat="1" ht="15" customHeight="1" x14ac:dyDescent="0.2">
      <c r="A529" s="98"/>
      <c r="B529" s="99"/>
      <c r="C529" s="98"/>
      <c r="D529" s="99"/>
      <c r="E529" s="99"/>
      <c r="F529" s="99"/>
      <c r="G529" s="215">
        <v>0</v>
      </c>
      <c r="H529" s="99"/>
      <c r="I529" s="135"/>
      <c r="J529" s="135"/>
      <c r="K529" s="135"/>
      <c r="L529" s="180">
        <f t="shared" si="27"/>
        <v>0</v>
      </c>
      <c r="M529" s="180">
        <f t="shared" si="28"/>
        <v>0</v>
      </c>
      <c r="N529" s="191">
        <f t="shared" si="29"/>
        <v>0</v>
      </c>
    </row>
    <row r="530" spans="1:14" s="2" customFormat="1" ht="15" customHeight="1" x14ac:dyDescent="0.2">
      <c r="A530" s="98"/>
      <c r="B530" s="99"/>
      <c r="C530" s="98"/>
      <c r="D530" s="99"/>
      <c r="E530" s="99"/>
      <c r="F530" s="99"/>
      <c r="G530" s="215">
        <v>0</v>
      </c>
      <c r="H530" s="99"/>
      <c r="I530" s="135"/>
      <c r="J530" s="135"/>
      <c r="K530" s="135"/>
      <c r="L530" s="180">
        <f t="shared" si="27"/>
        <v>0</v>
      </c>
      <c r="M530" s="180">
        <f t="shared" si="28"/>
        <v>0</v>
      </c>
      <c r="N530" s="191">
        <f t="shared" si="29"/>
        <v>0</v>
      </c>
    </row>
    <row r="531" spans="1:14" s="2" customFormat="1" ht="15" customHeight="1" x14ac:dyDescent="0.2">
      <c r="A531" s="98"/>
      <c r="B531" s="99"/>
      <c r="C531" s="98"/>
      <c r="D531" s="99"/>
      <c r="E531" s="99"/>
      <c r="F531" s="99"/>
      <c r="G531" s="215">
        <v>0</v>
      </c>
      <c r="H531" s="99"/>
      <c r="I531" s="135"/>
      <c r="J531" s="135"/>
      <c r="K531" s="135"/>
      <c r="L531" s="180">
        <f t="shared" si="27"/>
        <v>0</v>
      </c>
      <c r="M531" s="180">
        <f t="shared" si="28"/>
        <v>0</v>
      </c>
      <c r="N531" s="191">
        <f t="shared" si="29"/>
        <v>0</v>
      </c>
    </row>
    <row r="532" spans="1:14" s="2" customFormat="1" ht="15" customHeight="1" x14ac:dyDescent="0.2">
      <c r="A532" s="98"/>
      <c r="B532" s="99"/>
      <c r="C532" s="98"/>
      <c r="D532" s="99"/>
      <c r="E532" s="99"/>
      <c r="F532" s="99"/>
      <c r="G532" s="215">
        <v>0</v>
      </c>
      <c r="H532" s="99"/>
      <c r="I532" s="135"/>
      <c r="J532" s="135"/>
      <c r="K532" s="135"/>
      <c r="L532" s="180">
        <f t="shared" si="27"/>
        <v>0</v>
      </c>
      <c r="M532" s="180">
        <f t="shared" si="28"/>
        <v>0</v>
      </c>
      <c r="N532" s="191">
        <f t="shared" si="29"/>
        <v>0</v>
      </c>
    </row>
    <row r="533" spans="1:14" s="2" customFormat="1" ht="15" customHeight="1" x14ac:dyDescent="0.2">
      <c r="A533" s="98"/>
      <c r="B533" s="99"/>
      <c r="C533" s="98"/>
      <c r="D533" s="99"/>
      <c r="E533" s="99"/>
      <c r="F533" s="99"/>
      <c r="G533" s="215">
        <v>0</v>
      </c>
      <c r="H533" s="99"/>
      <c r="I533" s="135"/>
      <c r="J533" s="135"/>
      <c r="K533" s="135"/>
      <c r="L533" s="180">
        <f t="shared" si="27"/>
        <v>0</v>
      </c>
      <c r="M533" s="180">
        <f t="shared" si="28"/>
        <v>0</v>
      </c>
      <c r="N533" s="191">
        <f t="shared" si="29"/>
        <v>0</v>
      </c>
    </row>
    <row r="534" spans="1:14" s="2" customFormat="1" ht="15" customHeight="1" x14ac:dyDescent="0.2">
      <c r="A534" s="98"/>
      <c r="B534" s="99"/>
      <c r="C534" s="98"/>
      <c r="D534" s="99"/>
      <c r="E534" s="99"/>
      <c r="F534" s="99"/>
      <c r="G534" s="215">
        <v>0</v>
      </c>
      <c r="H534" s="99"/>
      <c r="I534" s="135"/>
      <c r="J534" s="135"/>
      <c r="K534" s="135"/>
      <c r="L534" s="180">
        <f t="shared" si="27"/>
        <v>0</v>
      </c>
      <c r="M534" s="180">
        <f t="shared" si="28"/>
        <v>0</v>
      </c>
      <c r="N534" s="191">
        <f t="shared" si="29"/>
        <v>0</v>
      </c>
    </row>
    <row r="535" spans="1:14" s="2" customFormat="1" ht="15" customHeight="1" x14ac:dyDescent="0.2">
      <c r="A535" s="98"/>
      <c r="B535" s="99"/>
      <c r="C535" s="98"/>
      <c r="D535" s="99"/>
      <c r="E535" s="99"/>
      <c r="F535" s="99"/>
      <c r="G535" s="215">
        <v>0</v>
      </c>
      <c r="H535" s="99"/>
      <c r="I535" s="135"/>
      <c r="J535" s="135"/>
      <c r="K535" s="135"/>
      <c r="L535" s="180">
        <f t="shared" si="27"/>
        <v>0</v>
      </c>
      <c r="M535" s="180">
        <f t="shared" si="28"/>
        <v>0</v>
      </c>
      <c r="N535" s="191">
        <f t="shared" si="29"/>
        <v>0</v>
      </c>
    </row>
    <row r="536" spans="1:14" s="2" customFormat="1" ht="15" customHeight="1" x14ac:dyDescent="0.2">
      <c r="A536" s="98"/>
      <c r="B536" s="99"/>
      <c r="C536" s="98"/>
      <c r="D536" s="99"/>
      <c r="E536" s="99"/>
      <c r="F536" s="99"/>
      <c r="G536" s="215">
        <v>0</v>
      </c>
      <c r="H536" s="99"/>
      <c r="I536" s="135"/>
      <c r="J536" s="135"/>
      <c r="K536" s="135"/>
      <c r="L536" s="180">
        <f t="shared" si="27"/>
        <v>0</v>
      </c>
      <c r="M536" s="180">
        <f t="shared" si="28"/>
        <v>0</v>
      </c>
      <c r="N536" s="191">
        <f t="shared" si="29"/>
        <v>0</v>
      </c>
    </row>
    <row r="537" spans="1:14" s="2" customFormat="1" ht="15" customHeight="1" x14ac:dyDescent="0.2">
      <c r="A537" s="98"/>
      <c r="B537" s="99"/>
      <c r="C537" s="98"/>
      <c r="D537" s="99"/>
      <c r="E537" s="99"/>
      <c r="F537" s="99"/>
      <c r="G537" s="215">
        <v>0</v>
      </c>
      <c r="H537" s="99"/>
      <c r="I537" s="135"/>
      <c r="J537" s="135"/>
      <c r="K537" s="135"/>
      <c r="L537" s="180">
        <f t="shared" si="27"/>
        <v>0</v>
      </c>
      <c r="M537" s="180">
        <f t="shared" si="28"/>
        <v>0</v>
      </c>
      <c r="N537" s="191">
        <f t="shared" si="29"/>
        <v>0</v>
      </c>
    </row>
    <row r="538" spans="1:14" s="2" customFormat="1" ht="15" customHeight="1" x14ac:dyDescent="0.2">
      <c r="A538" s="98"/>
      <c r="B538" s="99"/>
      <c r="C538" s="98"/>
      <c r="D538" s="99"/>
      <c r="E538" s="99"/>
      <c r="F538" s="99"/>
      <c r="G538" s="215">
        <v>0</v>
      </c>
      <c r="H538" s="99"/>
      <c r="I538" s="135"/>
      <c r="J538" s="135"/>
      <c r="K538" s="135"/>
      <c r="L538" s="180">
        <f t="shared" si="27"/>
        <v>0</v>
      </c>
      <c r="M538" s="180">
        <f t="shared" si="28"/>
        <v>0</v>
      </c>
      <c r="N538" s="191">
        <f t="shared" si="29"/>
        <v>0</v>
      </c>
    </row>
    <row r="539" spans="1:14" s="2" customFormat="1" ht="15" customHeight="1" x14ac:dyDescent="0.2">
      <c r="A539" s="98"/>
      <c r="B539" s="99"/>
      <c r="C539" s="98"/>
      <c r="D539" s="99"/>
      <c r="E539" s="99"/>
      <c r="F539" s="99"/>
      <c r="G539" s="215">
        <v>0</v>
      </c>
      <c r="H539" s="99"/>
      <c r="I539" s="135"/>
      <c r="J539" s="135"/>
      <c r="K539" s="135"/>
      <c r="L539" s="180">
        <f t="shared" si="27"/>
        <v>0</v>
      </c>
      <c r="M539" s="180">
        <f t="shared" si="28"/>
        <v>0</v>
      </c>
      <c r="N539" s="191">
        <f t="shared" si="29"/>
        <v>0</v>
      </c>
    </row>
    <row r="540" spans="1:14" s="2" customFormat="1" ht="15" customHeight="1" x14ac:dyDescent="0.2">
      <c r="A540" s="98"/>
      <c r="B540" s="99"/>
      <c r="C540" s="98"/>
      <c r="D540" s="99"/>
      <c r="E540" s="99"/>
      <c r="F540" s="99"/>
      <c r="G540" s="215">
        <v>0</v>
      </c>
      <c r="H540" s="99"/>
      <c r="I540" s="135"/>
      <c r="J540" s="135"/>
      <c r="K540" s="135"/>
      <c r="L540" s="180">
        <f t="shared" si="27"/>
        <v>0</v>
      </c>
      <c r="M540" s="180">
        <f t="shared" si="28"/>
        <v>0</v>
      </c>
      <c r="N540" s="191">
        <f t="shared" si="29"/>
        <v>0</v>
      </c>
    </row>
    <row r="541" spans="1:14" s="2" customFormat="1" ht="15" customHeight="1" x14ac:dyDescent="0.2">
      <c r="A541" s="98"/>
      <c r="B541" s="99"/>
      <c r="C541" s="98"/>
      <c r="D541" s="99"/>
      <c r="E541" s="99"/>
      <c r="F541" s="99"/>
      <c r="G541" s="215">
        <v>0</v>
      </c>
      <c r="H541" s="99"/>
      <c r="I541" s="135"/>
      <c r="J541" s="135"/>
      <c r="K541" s="135"/>
      <c r="L541" s="180">
        <f t="shared" si="27"/>
        <v>0</v>
      </c>
      <c r="M541" s="180">
        <f t="shared" si="28"/>
        <v>0</v>
      </c>
      <c r="N541" s="191">
        <f t="shared" si="29"/>
        <v>0</v>
      </c>
    </row>
    <row r="542" spans="1:14" s="2" customFormat="1" ht="15" customHeight="1" x14ac:dyDescent="0.2">
      <c r="A542" s="98"/>
      <c r="B542" s="99"/>
      <c r="C542" s="98"/>
      <c r="D542" s="99"/>
      <c r="E542" s="99"/>
      <c r="F542" s="99"/>
      <c r="G542" s="215">
        <v>0</v>
      </c>
      <c r="H542" s="99"/>
      <c r="I542" s="135"/>
      <c r="J542" s="135"/>
      <c r="K542" s="135"/>
      <c r="L542" s="180">
        <f t="shared" si="27"/>
        <v>0</v>
      </c>
      <c r="M542" s="180">
        <f t="shared" si="28"/>
        <v>0</v>
      </c>
      <c r="N542" s="191">
        <f t="shared" si="29"/>
        <v>0</v>
      </c>
    </row>
    <row r="543" spans="1:14" s="2" customFormat="1" ht="15" customHeight="1" x14ac:dyDescent="0.2">
      <c r="A543" s="98"/>
      <c r="B543" s="99"/>
      <c r="C543" s="98"/>
      <c r="D543" s="99"/>
      <c r="E543" s="99"/>
      <c r="F543" s="99"/>
      <c r="G543" s="215">
        <v>0</v>
      </c>
      <c r="H543" s="99"/>
      <c r="I543" s="135"/>
      <c r="J543" s="135"/>
      <c r="K543" s="135"/>
      <c r="L543" s="180">
        <f t="shared" si="27"/>
        <v>0</v>
      </c>
      <c r="M543" s="180">
        <f t="shared" si="28"/>
        <v>0</v>
      </c>
      <c r="N543" s="191">
        <f t="shared" si="29"/>
        <v>0</v>
      </c>
    </row>
    <row r="544" spans="1:14" s="2" customFormat="1" ht="15" customHeight="1" x14ac:dyDescent="0.2">
      <c r="A544" s="98"/>
      <c r="B544" s="99"/>
      <c r="C544" s="98"/>
      <c r="D544" s="99"/>
      <c r="E544" s="99"/>
      <c r="F544" s="99"/>
      <c r="G544" s="215">
        <v>0</v>
      </c>
      <c r="H544" s="99"/>
      <c r="I544" s="135"/>
      <c r="J544" s="135"/>
      <c r="K544" s="135"/>
      <c r="L544" s="180">
        <f t="shared" si="27"/>
        <v>0</v>
      </c>
      <c r="M544" s="180">
        <f t="shared" si="28"/>
        <v>0</v>
      </c>
      <c r="N544" s="191">
        <f t="shared" si="29"/>
        <v>0</v>
      </c>
    </row>
    <row r="545" spans="1:14" s="2" customFormat="1" ht="15" customHeight="1" x14ac:dyDescent="0.2">
      <c r="A545" s="98"/>
      <c r="B545" s="99"/>
      <c r="C545" s="98"/>
      <c r="D545" s="99"/>
      <c r="E545" s="99"/>
      <c r="F545" s="99"/>
      <c r="G545" s="215">
        <v>0</v>
      </c>
      <c r="H545" s="99"/>
      <c r="I545" s="135"/>
      <c r="J545" s="135"/>
      <c r="K545" s="135"/>
      <c r="L545" s="180">
        <f t="shared" si="27"/>
        <v>0</v>
      </c>
      <c r="M545" s="180">
        <f t="shared" si="28"/>
        <v>0</v>
      </c>
      <c r="N545" s="191">
        <f t="shared" si="29"/>
        <v>0</v>
      </c>
    </row>
    <row r="546" spans="1:14" s="2" customFormat="1" ht="15" customHeight="1" x14ac:dyDescent="0.2">
      <c r="A546" s="98"/>
      <c r="B546" s="99"/>
      <c r="C546" s="98"/>
      <c r="D546" s="99"/>
      <c r="E546" s="99"/>
      <c r="F546" s="99"/>
      <c r="G546" s="215">
        <v>0</v>
      </c>
      <c r="H546" s="99"/>
      <c r="I546" s="135"/>
      <c r="J546" s="135"/>
      <c r="K546" s="135"/>
      <c r="L546" s="180">
        <f t="shared" si="27"/>
        <v>0</v>
      </c>
      <c r="M546" s="180">
        <f t="shared" si="28"/>
        <v>0</v>
      </c>
      <c r="N546" s="191">
        <f t="shared" si="29"/>
        <v>0</v>
      </c>
    </row>
    <row r="547" spans="1:14" s="2" customFormat="1" ht="15" customHeight="1" x14ac:dyDescent="0.2">
      <c r="A547" s="98"/>
      <c r="B547" s="99"/>
      <c r="C547" s="98"/>
      <c r="D547" s="99"/>
      <c r="E547" s="99"/>
      <c r="F547" s="99"/>
      <c r="G547" s="215">
        <v>0</v>
      </c>
      <c r="H547" s="99"/>
      <c r="I547" s="135"/>
      <c r="J547" s="135"/>
      <c r="K547" s="135"/>
      <c r="L547" s="180">
        <f t="shared" si="27"/>
        <v>0</v>
      </c>
      <c r="M547" s="180">
        <f t="shared" si="28"/>
        <v>0</v>
      </c>
      <c r="N547" s="191">
        <f t="shared" si="29"/>
        <v>0</v>
      </c>
    </row>
    <row r="548" spans="1:14" s="2" customFormat="1" ht="15" customHeight="1" x14ac:dyDescent="0.2">
      <c r="A548" s="98"/>
      <c r="B548" s="99"/>
      <c r="C548" s="98"/>
      <c r="D548" s="99"/>
      <c r="E548" s="99"/>
      <c r="F548" s="99"/>
      <c r="G548" s="215">
        <v>0</v>
      </c>
      <c r="H548" s="99"/>
      <c r="I548" s="135"/>
      <c r="J548" s="135"/>
      <c r="K548" s="135"/>
      <c r="L548" s="180">
        <f t="shared" si="27"/>
        <v>0</v>
      </c>
      <c r="M548" s="180">
        <f t="shared" si="28"/>
        <v>0</v>
      </c>
      <c r="N548" s="191">
        <f t="shared" si="29"/>
        <v>0</v>
      </c>
    </row>
    <row r="549" spans="1:14" s="2" customFormat="1" ht="15" customHeight="1" x14ac:dyDescent="0.2">
      <c r="A549" s="98"/>
      <c r="B549" s="99"/>
      <c r="C549" s="98"/>
      <c r="D549" s="99"/>
      <c r="E549" s="99"/>
      <c r="F549" s="99"/>
      <c r="G549" s="215">
        <v>0</v>
      </c>
      <c r="H549" s="99"/>
      <c r="I549" s="135"/>
      <c r="J549" s="135"/>
      <c r="K549" s="135"/>
      <c r="L549" s="180">
        <f t="shared" si="27"/>
        <v>0</v>
      </c>
      <c r="M549" s="180">
        <f t="shared" si="28"/>
        <v>0</v>
      </c>
      <c r="N549" s="191">
        <f t="shared" si="29"/>
        <v>0</v>
      </c>
    </row>
    <row r="550" spans="1:14" s="2" customFormat="1" ht="15" customHeight="1" x14ac:dyDescent="0.2">
      <c r="A550" s="98"/>
      <c r="B550" s="99"/>
      <c r="C550" s="98"/>
      <c r="D550" s="99"/>
      <c r="E550" s="99"/>
      <c r="F550" s="99"/>
      <c r="G550" s="215">
        <v>0</v>
      </c>
      <c r="H550" s="99"/>
      <c r="I550" s="135"/>
      <c r="J550" s="135"/>
      <c r="K550" s="135"/>
      <c r="L550" s="180">
        <f t="shared" si="27"/>
        <v>0</v>
      </c>
      <c r="M550" s="180">
        <f t="shared" si="28"/>
        <v>0</v>
      </c>
      <c r="N550" s="191">
        <f t="shared" si="29"/>
        <v>0</v>
      </c>
    </row>
    <row r="551" spans="1:14" s="2" customFormat="1" ht="15" customHeight="1" x14ac:dyDescent="0.2">
      <c r="A551" s="98"/>
      <c r="B551" s="99"/>
      <c r="C551" s="98"/>
      <c r="D551" s="99"/>
      <c r="E551" s="99"/>
      <c r="F551" s="99"/>
      <c r="G551" s="215">
        <v>0</v>
      </c>
      <c r="H551" s="99"/>
      <c r="I551" s="135"/>
      <c r="J551" s="135"/>
      <c r="K551" s="135"/>
      <c r="L551" s="180">
        <f t="shared" si="27"/>
        <v>0</v>
      </c>
      <c r="M551" s="180">
        <f t="shared" si="28"/>
        <v>0</v>
      </c>
      <c r="N551" s="191">
        <f t="shared" si="29"/>
        <v>0</v>
      </c>
    </row>
    <row r="552" spans="1:14" s="2" customFormat="1" ht="15" customHeight="1" x14ac:dyDescent="0.2">
      <c r="A552" s="98"/>
      <c r="B552" s="99"/>
      <c r="C552" s="98"/>
      <c r="D552" s="99"/>
      <c r="E552" s="99"/>
      <c r="F552" s="99"/>
      <c r="G552" s="215">
        <v>0</v>
      </c>
      <c r="H552" s="99"/>
      <c r="I552" s="135"/>
      <c r="J552" s="135"/>
      <c r="K552" s="135"/>
      <c r="L552" s="180">
        <f t="shared" si="27"/>
        <v>0</v>
      </c>
      <c r="M552" s="180">
        <f t="shared" si="28"/>
        <v>0</v>
      </c>
      <c r="N552" s="191">
        <f t="shared" si="29"/>
        <v>0</v>
      </c>
    </row>
    <row r="553" spans="1:14" s="2" customFormat="1" ht="15" customHeight="1" x14ac:dyDescent="0.2">
      <c r="A553" s="98"/>
      <c r="B553" s="99"/>
      <c r="C553" s="98"/>
      <c r="D553" s="99"/>
      <c r="E553" s="99"/>
      <c r="F553" s="99"/>
      <c r="G553" s="215">
        <v>0</v>
      </c>
      <c r="H553" s="99"/>
      <c r="I553" s="135"/>
      <c r="J553" s="135"/>
      <c r="K553" s="135"/>
      <c r="L553" s="180">
        <f t="shared" si="27"/>
        <v>0</v>
      </c>
      <c r="M553" s="180">
        <f t="shared" si="28"/>
        <v>0</v>
      </c>
      <c r="N553" s="191">
        <f t="shared" si="29"/>
        <v>0</v>
      </c>
    </row>
    <row r="554" spans="1:14" s="2" customFormat="1" ht="15" customHeight="1" x14ac:dyDescent="0.2">
      <c r="A554" s="98"/>
      <c r="B554" s="99"/>
      <c r="C554" s="98"/>
      <c r="D554" s="99"/>
      <c r="E554" s="99"/>
      <c r="F554" s="99"/>
      <c r="G554" s="215">
        <v>0</v>
      </c>
      <c r="H554" s="99"/>
      <c r="I554" s="135"/>
      <c r="J554" s="135"/>
      <c r="K554" s="135"/>
      <c r="L554" s="180">
        <f t="shared" si="27"/>
        <v>0</v>
      </c>
      <c r="M554" s="180">
        <f t="shared" si="28"/>
        <v>0</v>
      </c>
      <c r="N554" s="191">
        <f t="shared" si="29"/>
        <v>0</v>
      </c>
    </row>
    <row r="555" spans="1:14" s="2" customFormat="1" ht="15" customHeight="1" x14ac:dyDescent="0.2">
      <c r="A555" s="98"/>
      <c r="B555" s="99"/>
      <c r="C555" s="98"/>
      <c r="D555" s="99"/>
      <c r="E555" s="99"/>
      <c r="F555" s="99"/>
      <c r="G555" s="215">
        <v>0</v>
      </c>
      <c r="H555" s="99"/>
      <c r="I555" s="135"/>
      <c r="J555" s="135"/>
      <c r="K555" s="135"/>
      <c r="L555" s="180">
        <f t="shared" si="27"/>
        <v>0</v>
      </c>
      <c r="M555" s="180">
        <f t="shared" si="28"/>
        <v>0</v>
      </c>
      <c r="N555" s="191">
        <f t="shared" si="29"/>
        <v>0</v>
      </c>
    </row>
    <row r="556" spans="1:14" s="2" customFormat="1" ht="15" customHeight="1" x14ac:dyDescent="0.2">
      <c r="A556" s="98"/>
      <c r="B556" s="99"/>
      <c r="C556" s="98"/>
      <c r="D556" s="99"/>
      <c r="E556" s="99"/>
      <c r="F556" s="99"/>
      <c r="G556" s="215">
        <v>0</v>
      </c>
      <c r="H556" s="99"/>
      <c r="I556" s="135"/>
      <c r="J556" s="135"/>
      <c r="K556" s="135"/>
      <c r="L556" s="180">
        <f t="shared" si="27"/>
        <v>0</v>
      </c>
      <c r="M556" s="180">
        <f t="shared" si="28"/>
        <v>0</v>
      </c>
      <c r="N556" s="191">
        <f t="shared" si="29"/>
        <v>0</v>
      </c>
    </row>
    <row r="557" spans="1:14" s="2" customFormat="1" ht="15" customHeight="1" x14ac:dyDescent="0.2">
      <c r="A557" s="98"/>
      <c r="B557" s="99"/>
      <c r="C557" s="98"/>
      <c r="D557" s="99"/>
      <c r="E557" s="99"/>
      <c r="F557" s="99"/>
      <c r="G557" s="215">
        <v>0</v>
      </c>
      <c r="H557" s="99"/>
      <c r="I557" s="135"/>
      <c r="J557" s="135"/>
      <c r="K557" s="135"/>
      <c r="L557" s="180">
        <f t="shared" si="27"/>
        <v>0</v>
      </c>
      <c r="M557" s="180">
        <f t="shared" si="28"/>
        <v>0</v>
      </c>
      <c r="N557" s="191">
        <f t="shared" si="29"/>
        <v>0</v>
      </c>
    </row>
    <row r="558" spans="1:14" s="2" customFormat="1" ht="15" customHeight="1" x14ac:dyDescent="0.2">
      <c r="A558" s="98"/>
      <c r="B558" s="99"/>
      <c r="C558" s="98"/>
      <c r="D558" s="99"/>
      <c r="E558" s="99"/>
      <c r="F558" s="99"/>
      <c r="G558" s="215">
        <v>0</v>
      </c>
      <c r="H558" s="99"/>
      <c r="I558" s="135"/>
      <c r="J558" s="135"/>
      <c r="K558" s="135"/>
      <c r="L558" s="180">
        <f t="shared" si="27"/>
        <v>0</v>
      </c>
      <c r="M558" s="180">
        <f t="shared" si="28"/>
        <v>0</v>
      </c>
      <c r="N558" s="191">
        <f t="shared" si="29"/>
        <v>0</v>
      </c>
    </row>
    <row r="559" spans="1:14" s="2" customFormat="1" ht="15" customHeight="1" x14ac:dyDescent="0.2">
      <c r="A559" s="98"/>
      <c r="B559" s="99"/>
      <c r="C559" s="98"/>
      <c r="D559" s="99"/>
      <c r="E559" s="99"/>
      <c r="F559" s="99"/>
      <c r="G559" s="215">
        <v>0</v>
      </c>
      <c r="H559" s="99"/>
      <c r="I559" s="135"/>
      <c r="J559" s="135"/>
      <c r="K559" s="135"/>
      <c r="L559" s="180">
        <f t="shared" si="27"/>
        <v>0</v>
      </c>
      <c r="M559" s="180">
        <f t="shared" si="28"/>
        <v>0</v>
      </c>
      <c r="N559" s="191">
        <f t="shared" si="29"/>
        <v>0</v>
      </c>
    </row>
    <row r="560" spans="1:14" s="2" customFormat="1" ht="15" customHeight="1" x14ac:dyDescent="0.2">
      <c r="A560" s="98"/>
      <c r="B560" s="99"/>
      <c r="C560" s="98"/>
      <c r="D560" s="99"/>
      <c r="E560" s="99"/>
      <c r="F560" s="99"/>
      <c r="G560" s="215">
        <v>0</v>
      </c>
      <c r="H560" s="99"/>
      <c r="I560" s="135"/>
      <c r="J560" s="135"/>
      <c r="K560" s="135"/>
      <c r="L560" s="180">
        <f t="shared" si="27"/>
        <v>0</v>
      </c>
      <c r="M560" s="180">
        <f t="shared" si="28"/>
        <v>0</v>
      </c>
      <c r="N560" s="191">
        <f t="shared" si="29"/>
        <v>0</v>
      </c>
    </row>
    <row r="561" spans="1:14" s="2" customFormat="1" ht="15" customHeight="1" x14ac:dyDescent="0.2">
      <c r="A561" s="98"/>
      <c r="B561" s="99"/>
      <c r="C561" s="98"/>
      <c r="D561" s="99"/>
      <c r="E561" s="99"/>
      <c r="F561" s="99"/>
      <c r="G561" s="215">
        <v>0</v>
      </c>
      <c r="H561" s="99"/>
      <c r="I561" s="135"/>
      <c r="J561" s="135"/>
      <c r="K561" s="135"/>
      <c r="L561" s="180">
        <f t="shared" si="27"/>
        <v>0</v>
      </c>
      <c r="M561" s="180">
        <f t="shared" si="28"/>
        <v>0</v>
      </c>
      <c r="N561" s="191">
        <f t="shared" si="29"/>
        <v>0</v>
      </c>
    </row>
    <row r="562" spans="1:14" s="2" customFormat="1" ht="15" customHeight="1" x14ac:dyDescent="0.2">
      <c r="A562" s="98"/>
      <c r="B562" s="99"/>
      <c r="C562" s="98"/>
      <c r="D562" s="99"/>
      <c r="E562" s="99"/>
      <c r="F562" s="99"/>
      <c r="G562" s="215">
        <v>0</v>
      </c>
      <c r="H562" s="99"/>
      <c r="I562" s="135"/>
      <c r="J562" s="135"/>
      <c r="K562" s="135"/>
      <c r="L562" s="180">
        <f t="shared" si="27"/>
        <v>0</v>
      </c>
      <c r="M562" s="180">
        <f t="shared" si="28"/>
        <v>0</v>
      </c>
      <c r="N562" s="191">
        <f t="shared" si="29"/>
        <v>0</v>
      </c>
    </row>
    <row r="563" spans="1:14" s="2" customFormat="1" ht="15" customHeight="1" x14ac:dyDescent="0.2">
      <c r="A563" s="98"/>
      <c r="B563" s="99"/>
      <c r="C563" s="98"/>
      <c r="D563" s="99"/>
      <c r="E563" s="99"/>
      <c r="F563" s="99"/>
      <c r="G563" s="215">
        <v>0</v>
      </c>
      <c r="H563" s="99"/>
      <c r="I563" s="135"/>
      <c r="J563" s="135"/>
      <c r="K563" s="135"/>
      <c r="L563" s="180">
        <f t="shared" si="27"/>
        <v>0</v>
      </c>
      <c r="M563" s="180">
        <f t="shared" si="28"/>
        <v>0</v>
      </c>
      <c r="N563" s="191">
        <f t="shared" si="29"/>
        <v>0</v>
      </c>
    </row>
    <row r="564" spans="1:14" s="2" customFormat="1" ht="15" customHeight="1" x14ac:dyDescent="0.2">
      <c r="A564" s="98"/>
      <c r="B564" s="99"/>
      <c r="C564" s="98"/>
      <c r="D564" s="99"/>
      <c r="E564" s="99"/>
      <c r="F564" s="99"/>
      <c r="G564" s="215">
        <v>0</v>
      </c>
      <c r="H564" s="99"/>
      <c r="I564" s="135"/>
      <c r="J564" s="135"/>
      <c r="K564" s="135"/>
      <c r="L564" s="180">
        <f t="shared" si="27"/>
        <v>0</v>
      </c>
      <c r="M564" s="180">
        <f t="shared" si="28"/>
        <v>0</v>
      </c>
      <c r="N564" s="191">
        <f t="shared" si="29"/>
        <v>0</v>
      </c>
    </row>
    <row r="565" spans="1:14" s="2" customFormat="1" ht="15" customHeight="1" x14ac:dyDescent="0.2">
      <c r="A565" s="98"/>
      <c r="B565" s="99"/>
      <c r="C565" s="98"/>
      <c r="D565" s="99"/>
      <c r="E565" s="99"/>
      <c r="F565" s="99"/>
      <c r="G565" s="215">
        <v>0</v>
      </c>
      <c r="H565" s="99"/>
      <c r="I565" s="135"/>
      <c r="J565" s="135"/>
      <c r="K565" s="135"/>
      <c r="L565" s="180">
        <f t="shared" si="27"/>
        <v>0</v>
      </c>
      <c r="M565" s="180">
        <f t="shared" si="28"/>
        <v>0</v>
      </c>
      <c r="N565" s="191">
        <f t="shared" si="29"/>
        <v>0</v>
      </c>
    </row>
    <row r="566" spans="1:14" s="2" customFormat="1" ht="15" customHeight="1" x14ac:dyDescent="0.2">
      <c r="A566" s="98"/>
      <c r="B566" s="99"/>
      <c r="C566" s="98"/>
      <c r="D566" s="99"/>
      <c r="E566" s="99"/>
      <c r="F566" s="99"/>
      <c r="G566" s="215">
        <v>0</v>
      </c>
      <c r="H566" s="99"/>
      <c r="I566" s="135"/>
      <c r="J566" s="135"/>
      <c r="K566" s="135"/>
      <c r="L566" s="180">
        <f t="shared" si="27"/>
        <v>0</v>
      </c>
      <c r="M566" s="180">
        <f t="shared" si="28"/>
        <v>0</v>
      </c>
      <c r="N566" s="191">
        <f t="shared" si="29"/>
        <v>0</v>
      </c>
    </row>
    <row r="567" spans="1:14" s="2" customFormat="1" ht="15" customHeight="1" x14ac:dyDescent="0.2">
      <c r="A567" s="98"/>
      <c r="B567" s="99"/>
      <c r="C567" s="98"/>
      <c r="D567" s="99"/>
      <c r="E567" s="99"/>
      <c r="F567" s="99"/>
      <c r="G567" s="215">
        <v>0</v>
      </c>
      <c r="H567" s="99"/>
      <c r="I567" s="135"/>
      <c r="J567" s="135"/>
      <c r="K567" s="135"/>
      <c r="L567" s="180">
        <f t="shared" si="27"/>
        <v>0</v>
      </c>
      <c r="M567" s="180">
        <f t="shared" si="28"/>
        <v>0</v>
      </c>
      <c r="N567" s="191">
        <f t="shared" si="29"/>
        <v>0</v>
      </c>
    </row>
    <row r="568" spans="1:14" s="2" customFormat="1" ht="15" customHeight="1" x14ac:dyDescent="0.2">
      <c r="A568" s="98"/>
      <c r="B568" s="99"/>
      <c r="C568" s="98"/>
      <c r="D568" s="99"/>
      <c r="E568" s="99"/>
      <c r="F568" s="99"/>
      <c r="G568" s="215">
        <v>0</v>
      </c>
      <c r="H568" s="99"/>
      <c r="I568" s="135"/>
      <c r="J568" s="135"/>
      <c r="K568" s="135"/>
      <c r="L568" s="180">
        <f t="shared" si="27"/>
        <v>0</v>
      </c>
      <c r="M568" s="180">
        <f t="shared" si="28"/>
        <v>0</v>
      </c>
      <c r="N568" s="191">
        <f t="shared" si="29"/>
        <v>0</v>
      </c>
    </row>
    <row r="569" spans="1:14" s="2" customFormat="1" ht="15" customHeight="1" x14ac:dyDescent="0.2">
      <c r="A569" s="98"/>
      <c r="B569" s="99"/>
      <c r="C569" s="98"/>
      <c r="D569" s="99"/>
      <c r="E569" s="99"/>
      <c r="F569" s="99"/>
      <c r="G569" s="215">
        <v>0</v>
      </c>
      <c r="H569" s="99"/>
      <c r="I569" s="135"/>
      <c r="J569" s="135"/>
      <c r="K569" s="135"/>
      <c r="L569" s="180">
        <f t="shared" si="27"/>
        <v>0</v>
      </c>
      <c r="M569" s="180">
        <f t="shared" si="28"/>
        <v>0</v>
      </c>
      <c r="N569" s="191">
        <f t="shared" si="29"/>
        <v>0</v>
      </c>
    </row>
    <row r="570" spans="1:14" s="2" customFormat="1" ht="15" customHeight="1" x14ac:dyDescent="0.2">
      <c r="A570" s="98"/>
      <c r="B570" s="99"/>
      <c r="C570" s="98"/>
      <c r="D570" s="99"/>
      <c r="E570" s="99"/>
      <c r="F570" s="99"/>
      <c r="G570" s="215">
        <v>0</v>
      </c>
      <c r="H570" s="99"/>
      <c r="I570" s="135"/>
      <c r="J570" s="135"/>
      <c r="K570" s="135"/>
      <c r="L570" s="180">
        <f t="shared" si="27"/>
        <v>0</v>
      </c>
      <c r="M570" s="180">
        <f t="shared" si="28"/>
        <v>0</v>
      </c>
      <c r="N570" s="191">
        <f t="shared" si="29"/>
        <v>0</v>
      </c>
    </row>
    <row r="571" spans="1:14" s="2" customFormat="1" ht="15" customHeight="1" x14ac:dyDescent="0.2">
      <c r="A571" s="98"/>
      <c r="B571" s="99"/>
      <c r="C571" s="98"/>
      <c r="D571" s="99"/>
      <c r="E571" s="99"/>
      <c r="F571" s="99"/>
      <c r="G571" s="215">
        <v>0</v>
      </c>
      <c r="H571" s="99"/>
      <c r="I571" s="135"/>
      <c r="J571" s="135"/>
      <c r="K571" s="135"/>
      <c r="L571" s="180">
        <f t="shared" si="27"/>
        <v>0</v>
      </c>
      <c r="M571" s="180">
        <f t="shared" si="28"/>
        <v>0</v>
      </c>
      <c r="N571" s="191">
        <f t="shared" si="29"/>
        <v>0</v>
      </c>
    </row>
    <row r="572" spans="1:14" s="2" customFormat="1" ht="15" customHeight="1" x14ac:dyDescent="0.2">
      <c r="A572" s="98"/>
      <c r="B572" s="99"/>
      <c r="C572" s="98"/>
      <c r="D572" s="99"/>
      <c r="E572" s="99"/>
      <c r="F572" s="99"/>
      <c r="G572" s="215">
        <v>0</v>
      </c>
      <c r="H572" s="99"/>
      <c r="I572" s="135"/>
      <c r="J572" s="135"/>
      <c r="K572" s="135"/>
      <c r="L572" s="180">
        <f t="shared" si="27"/>
        <v>0</v>
      </c>
      <c r="M572" s="180">
        <f t="shared" si="28"/>
        <v>0</v>
      </c>
      <c r="N572" s="191">
        <f t="shared" si="29"/>
        <v>0</v>
      </c>
    </row>
    <row r="573" spans="1:14" s="2" customFormat="1" ht="15" customHeight="1" x14ac:dyDescent="0.2">
      <c r="A573" s="98"/>
      <c r="B573" s="99"/>
      <c r="C573" s="98"/>
      <c r="D573" s="99"/>
      <c r="E573" s="99"/>
      <c r="F573" s="99"/>
      <c r="G573" s="215">
        <v>0</v>
      </c>
      <c r="H573" s="99"/>
      <c r="I573" s="135"/>
      <c r="J573" s="135"/>
      <c r="K573" s="135"/>
      <c r="L573" s="180">
        <f t="shared" si="27"/>
        <v>0</v>
      </c>
      <c r="M573" s="180">
        <f t="shared" si="28"/>
        <v>0</v>
      </c>
      <c r="N573" s="191">
        <f t="shared" si="29"/>
        <v>0</v>
      </c>
    </row>
    <row r="574" spans="1:14" s="2" customFormat="1" ht="15" customHeight="1" x14ac:dyDescent="0.2">
      <c r="A574" s="98"/>
      <c r="B574" s="99"/>
      <c r="C574" s="98"/>
      <c r="D574" s="99"/>
      <c r="E574" s="99"/>
      <c r="F574" s="99"/>
      <c r="G574" s="215">
        <v>0</v>
      </c>
      <c r="H574" s="99"/>
      <c r="I574" s="135"/>
      <c r="J574" s="135"/>
      <c r="K574" s="135"/>
      <c r="L574" s="180">
        <f t="shared" si="27"/>
        <v>0</v>
      </c>
      <c r="M574" s="180">
        <f t="shared" si="28"/>
        <v>0</v>
      </c>
      <c r="N574" s="191">
        <f t="shared" si="29"/>
        <v>0</v>
      </c>
    </row>
    <row r="575" spans="1:14" s="2" customFormat="1" ht="15" customHeight="1" x14ac:dyDescent="0.2">
      <c r="A575" s="98"/>
      <c r="B575" s="99"/>
      <c r="C575" s="98"/>
      <c r="D575" s="99"/>
      <c r="E575" s="99"/>
      <c r="F575" s="99"/>
      <c r="G575" s="215">
        <v>0</v>
      </c>
      <c r="H575" s="99"/>
      <c r="I575" s="135"/>
      <c r="J575" s="135"/>
      <c r="K575" s="135"/>
      <c r="L575" s="180">
        <f t="shared" si="27"/>
        <v>0</v>
      </c>
      <c r="M575" s="180">
        <f t="shared" si="28"/>
        <v>0</v>
      </c>
      <c r="N575" s="191">
        <f t="shared" si="29"/>
        <v>0</v>
      </c>
    </row>
    <row r="576" spans="1:14" s="2" customFormat="1" ht="15" customHeight="1" x14ac:dyDescent="0.2">
      <c r="A576" s="98"/>
      <c r="B576" s="99"/>
      <c r="C576" s="98"/>
      <c r="D576" s="99"/>
      <c r="E576" s="99"/>
      <c r="F576" s="99"/>
      <c r="G576" s="215">
        <v>0</v>
      </c>
      <c r="H576" s="99"/>
      <c r="I576" s="135"/>
      <c r="J576" s="135"/>
      <c r="K576" s="135"/>
      <c r="L576" s="180">
        <f t="shared" si="27"/>
        <v>0</v>
      </c>
      <c r="M576" s="180">
        <f t="shared" si="28"/>
        <v>0</v>
      </c>
      <c r="N576" s="191">
        <f t="shared" si="29"/>
        <v>0</v>
      </c>
    </row>
    <row r="577" spans="1:14" s="2" customFormat="1" ht="15" customHeight="1" x14ac:dyDescent="0.2">
      <c r="A577" s="98"/>
      <c r="B577" s="99"/>
      <c r="C577" s="98"/>
      <c r="D577" s="99"/>
      <c r="E577" s="99"/>
      <c r="F577" s="99"/>
      <c r="G577" s="215">
        <v>0</v>
      </c>
      <c r="H577" s="99"/>
      <c r="I577" s="135"/>
      <c r="J577" s="135"/>
      <c r="K577" s="135"/>
      <c r="L577" s="180">
        <f t="shared" si="27"/>
        <v>0</v>
      </c>
      <c r="M577" s="180">
        <f t="shared" si="28"/>
        <v>0</v>
      </c>
      <c r="N577" s="191">
        <f t="shared" si="29"/>
        <v>0</v>
      </c>
    </row>
    <row r="578" spans="1:14" s="2" customFormat="1" ht="15" customHeight="1" x14ac:dyDescent="0.2">
      <c r="A578" s="98"/>
      <c r="B578" s="99"/>
      <c r="C578" s="98"/>
      <c r="D578" s="99"/>
      <c r="E578" s="99"/>
      <c r="F578" s="99"/>
      <c r="G578" s="215">
        <v>0</v>
      </c>
      <c r="H578" s="99"/>
      <c r="I578" s="135"/>
      <c r="J578" s="135"/>
      <c r="K578" s="135"/>
      <c r="L578" s="180">
        <f t="shared" si="27"/>
        <v>0</v>
      </c>
      <c r="M578" s="180">
        <f t="shared" si="28"/>
        <v>0</v>
      </c>
      <c r="N578" s="191">
        <f t="shared" si="29"/>
        <v>0</v>
      </c>
    </row>
    <row r="579" spans="1:14" s="2" customFormat="1" ht="15" customHeight="1" x14ac:dyDescent="0.2">
      <c r="A579" s="98"/>
      <c r="B579" s="99"/>
      <c r="C579" s="98"/>
      <c r="D579" s="99"/>
      <c r="E579" s="99"/>
      <c r="F579" s="99"/>
      <c r="G579" s="215">
        <v>0</v>
      </c>
      <c r="H579" s="99"/>
      <c r="I579" s="135"/>
      <c r="J579" s="135"/>
      <c r="K579" s="135"/>
      <c r="L579" s="180">
        <f t="shared" si="27"/>
        <v>0</v>
      </c>
      <c r="M579" s="180">
        <f t="shared" si="28"/>
        <v>0</v>
      </c>
      <c r="N579" s="191">
        <f t="shared" si="29"/>
        <v>0</v>
      </c>
    </row>
    <row r="580" spans="1:14" s="2" customFormat="1" ht="15" customHeight="1" x14ac:dyDescent="0.2">
      <c r="A580" s="98"/>
      <c r="B580" s="99"/>
      <c r="C580" s="98"/>
      <c r="D580" s="99"/>
      <c r="E580" s="99"/>
      <c r="F580" s="99"/>
      <c r="G580" s="215">
        <v>0</v>
      </c>
      <c r="H580" s="99"/>
      <c r="I580" s="135"/>
      <c r="J580" s="135"/>
      <c r="K580" s="135"/>
      <c r="L580" s="180">
        <f t="shared" ref="L580:L643" si="30">SUM(I580:K580)</f>
        <v>0</v>
      </c>
      <c r="M580" s="180">
        <f t="shared" ref="M580:M643" si="31">ROUND((1+G580+0.0765)*(L580*H580)/2080,2)</f>
        <v>0</v>
      </c>
      <c r="N580" s="191">
        <f t="shared" ref="N580:N643" si="32">ROUND((1+0.0765)*(L580*H580)/2080,2)</f>
        <v>0</v>
      </c>
    </row>
    <row r="581" spans="1:14" s="2" customFormat="1" ht="15" customHeight="1" x14ac:dyDescent="0.2">
      <c r="A581" s="98"/>
      <c r="B581" s="99"/>
      <c r="C581" s="98"/>
      <c r="D581" s="99"/>
      <c r="E581" s="99"/>
      <c r="F581" s="99"/>
      <c r="G581" s="215">
        <v>0</v>
      </c>
      <c r="H581" s="99"/>
      <c r="I581" s="135"/>
      <c r="J581" s="135"/>
      <c r="K581" s="135"/>
      <c r="L581" s="180">
        <f t="shared" si="30"/>
        <v>0</v>
      </c>
      <c r="M581" s="180">
        <f t="shared" si="31"/>
        <v>0</v>
      </c>
      <c r="N581" s="191">
        <f t="shared" si="32"/>
        <v>0</v>
      </c>
    </row>
    <row r="582" spans="1:14" s="2" customFormat="1" ht="15" customHeight="1" x14ac:dyDescent="0.2">
      <c r="A582" s="98"/>
      <c r="B582" s="99"/>
      <c r="C582" s="98"/>
      <c r="D582" s="99"/>
      <c r="E582" s="99"/>
      <c r="F582" s="99"/>
      <c r="G582" s="215">
        <v>0</v>
      </c>
      <c r="H582" s="99"/>
      <c r="I582" s="135"/>
      <c r="J582" s="135"/>
      <c r="K582" s="135"/>
      <c r="L582" s="180">
        <f t="shared" si="30"/>
        <v>0</v>
      </c>
      <c r="M582" s="180">
        <f t="shared" si="31"/>
        <v>0</v>
      </c>
      <c r="N582" s="191">
        <f t="shared" si="32"/>
        <v>0</v>
      </c>
    </row>
    <row r="583" spans="1:14" s="2" customFormat="1" ht="15" customHeight="1" x14ac:dyDescent="0.2">
      <c r="A583" s="98"/>
      <c r="B583" s="99"/>
      <c r="C583" s="98"/>
      <c r="D583" s="99"/>
      <c r="E583" s="99"/>
      <c r="F583" s="99"/>
      <c r="G583" s="215">
        <v>0</v>
      </c>
      <c r="H583" s="99"/>
      <c r="I583" s="135"/>
      <c r="J583" s="135"/>
      <c r="K583" s="135"/>
      <c r="L583" s="180">
        <f t="shared" si="30"/>
        <v>0</v>
      </c>
      <c r="M583" s="180">
        <f t="shared" si="31"/>
        <v>0</v>
      </c>
      <c r="N583" s="191">
        <f t="shared" si="32"/>
        <v>0</v>
      </c>
    </row>
    <row r="584" spans="1:14" s="2" customFormat="1" ht="15" customHeight="1" x14ac:dyDescent="0.2">
      <c r="A584" s="98"/>
      <c r="B584" s="99"/>
      <c r="C584" s="98"/>
      <c r="D584" s="99"/>
      <c r="E584" s="99"/>
      <c r="F584" s="99"/>
      <c r="G584" s="215">
        <v>0</v>
      </c>
      <c r="H584" s="99"/>
      <c r="I584" s="135"/>
      <c r="J584" s="135"/>
      <c r="K584" s="135"/>
      <c r="L584" s="180">
        <f t="shared" si="30"/>
        <v>0</v>
      </c>
      <c r="M584" s="180">
        <f t="shared" si="31"/>
        <v>0</v>
      </c>
      <c r="N584" s="191">
        <f t="shared" si="32"/>
        <v>0</v>
      </c>
    </row>
    <row r="585" spans="1:14" s="2" customFormat="1" ht="15" customHeight="1" x14ac:dyDescent="0.2">
      <c r="A585" s="98"/>
      <c r="B585" s="99"/>
      <c r="C585" s="98"/>
      <c r="D585" s="99"/>
      <c r="E585" s="99"/>
      <c r="F585" s="99"/>
      <c r="G585" s="215">
        <v>0</v>
      </c>
      <c r="H585" s="99"/>
      <c r="I585" s="135"/>
      <c r="J585" s="135"/>
      <c r="K585" s="135"/>
      <c r="L585" s="180">
        <f t="shared" si="30"/>
        <v>0</v>
      </c>
      <c r="M585" s="180">
        <f t="shared" si="31"/>
        <v>0</v>
      </c>
      <c r="N585" s="191">
        <f t="shared" si="32"/>
        <v>0</v>
      </c>
    </row>
    <row r="586" spans="1:14" s="2" customFormat="1" ht="15" customHeight="1" x14ac:dyDescent="0.2">
      <c r="A586" s="98"/>
      <c r="B586" s="99"/>
      <c r="C586" s="98"/>
      <c r="D586" s="99"/>
      <c r="E586" s="99"/>
      <c r="F586" s="99"/>
      <c r="G586" s="215">
        <v>0</v>
      </c>
      <c r="H586" s="99"/>
      <c r="I586" s="135"/>
      <c r="J586" s="135"/>
      <c r="K586" s="135"/>
      <c r="L586" s="180">
        <f t="shared" si="30"/>
        <v>0</v>
      </c>
      <c r="M586" s="180">
        <f t="shared" si="31"/>
        <v>0</v>
      </c>
      <c r="N586" s="191">
        <f t="shared" si="32"/>
        <v>0</v>
      </c>
    </row>
    <row r="587" spans="1:14" s="2" customFormat="1" ht="15" customHeight="1" x14ac:dyDescent="0.2">
      <c r="A587" s="98"/>
      <c r="B587" s="99"/>
      <c r="C587" s="98"/>
      <c r="D587" s="99"/>
      <c r="E587" s="99"/>
      <c r="F587" s="99"/>
      <c r="G587" s="215">
        <v>0</v>
      </c>
      <c r="H587" s="99"/>
      <c r="I587" s="135"/>
      <c r="J587" s="135"/>
      <c r="K587" s="135"/>
      <c r="L587" s="180">
        <f t="shared" si="30"/>
        <v>0</v>
      </c>
      <c r="M587" s="180">
        <f t="shared" si="31"/>
        <v>0</v>
      </c>
      <c r="N587" s="191">
        <f t="shared" si="32"/>
        <v>0</v>
      </c>
    </row>
    <row r="588" spans="1:14" s="2" customFormat="1" ht="15" customHeight="1" x14ac:dyDescent="0.2">
      <c r="A588" s="98"/>
      <c r="B588" s="99"/>
      <c r="C588" s="98"/>
      <c r="D588" s="99"/>
      <c r="E588" s="99"/>
      <c r="F588" s="99"/>
      <c r="G588" s="215">
        <v>0</v>
      </c>
      <c r="H588" s="99"/>
      <c r="I588" s="135"/>
      <c r="J588" s="135"/>
      <c r="K588" s="135"/>
      <c r="L588" s="180">
        <f t="shared" si="30"/>
        <v>0</v>
      </c>
      <c r="M588" s="180">
        <f t="shared" si="31"/>
        <v>0</v>
      </c>
      <c r="N588" s="191">
        <f t="shared" si="32"/>
        <v>0</v>
      </c>
    </row>
    <row r="589" spans="1:14" s="2" customFormat="1" ht="15" customHeight="1" x14ac:dyDescent="0.2">
      <c r="A589" s="98"/>
      <c r="B589" s="99"/>
      <c r="C589" s="98"/>
      <c r="D589" s="99"/>
      <c r="E589" s="99"/>
      <c r="F589" s="99"/>
      <c r="G589" s="215">
        <v>0</v>
      </c>
      <c r="H589" s="99"/>
      <c r="I589" s="135"/>
      <c r="J589" s="135"/>
      <c r="K589" s="135"/>
      <c r="L589" s="180">
        <f t="shared" si="30"/>
        <v>0</v>
      </c>
      <c r="M589" s="180">
        <f t="shared" si="31"/>
        <v>0</v>
      </c>
      <c r="N589" s="191">
        <f t="shared" si="32"/>
        <v>0</v>
      </c>
    </row>
    <row r="590" spans="1:14" s="2" customFormat="1" ht="15" customHeight="1" x14ac:dyDescent="0.2">
      <c r="A590" s="98"/>
      <c r="B590" s="99"/>
      <c r="C590" s="98"/>
      <c r="D590" s="99"/>
      <c r="E590" s="99"/>
      <c r="F590" s="99"/>
      <c r="G590" s="215">
        <v>0</v>
      </c>
      <c r="H590" s="99"/>
      <c r="I590" s="135"/>
      <c r="J590" s="135"/>
      <c r="K590" s="135"/>
      <c r="L590" s="180">
        <f t="shared" si="30"/>
        <v>0</v>
      </c>
      <c r="M590" s="180">
        <f t="shared" si="31"/>
        <v>0</v>
      </c>
      <c r="N590" s="191">
        <f t="shared" si="32"/>
        <v>0</v>
      </c>
    </row>
    <row r="591" spans="1:14" s="2" customFormat="1" ht="15" customHeight="1" x14ac:dyDescent="0.2">
      <c r="A591" s="98"/>
      <c r="B591" s="99"/>
      <c r="C591" s="98"/>
      <c r="D591" s="99"/>
      <c r="E591" s="99"/>
      <c r="F591" s="99"/>
      <c r="G591" s="215">
        <v>0</v>
      </c>
      <c r="H591" s="99"/>
      <c r="I591" s="135"/>
      <c r="J591" s="135"/>
      <c r="K591" s="135"/>
      <c r="L591" s="180">
        <f t="shared" si="30"/>
        <v>0</v>
      </c>
      <c r="M591" s="180">
        <f t="shared" si="31"/>
        <v>0</v>
      </c>
      <c r="N591" s="191">
        <f t="shared" si="32"/>
        <v>0</v>
      </c>
    </row>
    <row r="592" spans="1:14" s="2" customFormat="1" ht="15" customHeight="1" x14ac:dyDescent="0.2">
      <c r="A592" s="98"/>
      <c r="B592" s="99"/>
      <c r="C592" s="98"/>
      <c r="D592" s="99"/>
      <c r="E592" s="99"/>
      <c r="F592" s="99"/>
      <c r="G592" s="215">
        <v>0</v>
      </c>
      <c r="H592" s="99"/>
      <c r="I592" s="135"/>
      <c r="J592" s="135"/>
      <c r="K592" s="135"/>
      <c r="L592" s="180">
        <f t="shared" si="30"/>
        <v>0</v>
      </c>
      <c r="M592" s="180">
        <f t="shared" si="31"/>
        <v>0</v>
      </c>
      <c r="N592" s="191">
        <f t="shared" si="32"/>
        <v>0</v>
      </c>
    </row>
    <row r="593" spans="1:14" s="2" customFormat="1" ht="15" customHeight="1" x14ac:dyDescent="0.2">
      <c r="A593" s="98"/>
      <c r="B593" s="99"/>
      <c r="C593" s="98"/>
      <c r="D593" s="99"/>
      <c r="E593" s="99"/>
      <c r="F593" s="99"/>
      <c r="G593" s="215">
        <v>0</v>
      </c>
      <c r="H593" s="99"/>
      <c r="I593" s="135"/>
      <c r="J593" s="135"/>
      <c r="K593" s="135"/>
      <c r="L593" s="180">
        <f t="shared" si="30"/>
        <v>0</v>
      </c>
      <c r="M593" s="180">
        <f t="shared" si="31"/>
        <v>0</v>
      </c>
      <c r="N593" s="191">
        <f t="shared" si="32"/>
        <v>0</v>
      </c>
    </row>
    <row r="594" spans="1:14" s="2" customFormat="1" ht="15" customHeight="1" x14ac:dyDescent="0.2">
      <c r="A594" s="98"/>
      <c r="B594" s="99"/>
      <c r="C594" s="98"/>
      <c r="D594" s="99"/>
      <c r="E594" s="99"/>
      <c r="F594" s="99"/>
      <c r="G594" s="215">
        <v>0</v>
      </c>
      <c r="H594" s="99"/>
      <c r="I594" s="135"/>
      <c r="J594" s="135"/>
      <c r="K594" s="135"/>
      <c r="L594" s="180">
        <f t="shared" si="30"/>
        <v>0</v>
      </c>
      <c r="M594" s="180">
        <f t="shared" si="31"/>
        <v>0</v>
      </c>
      <c r="N594" s="191">
        <f t="shared" si="32"/>
        <v>0</v>
      </c>
    </row>
    <row r="595" spans="1:14" s="2" customFormat="1" ht="15" customHeight="1" x14ac:dyDescent="0.2">
      <c r="A595" s="98"/>
      <c r="B595" s="99"/>
      <c r="C595" s="98"/>
      <c r="D595" s="99"/>
      <c r="E595" s="99"/>
      <c r="F595" s="99"/>
      <c r="G595" s="215">
        <v>0</v>
      </c>
      <c r="H595" s="99"/>
      <c r="I595" s="135"/>
      <c r="J595" s="135"/>
      <c r="K595" s="135"/>
      <c r="L595" s="180">
        <f t="shared" si="30"/>
        <v>0</v>
      </c>
      <c r="M595" s="180">
        <f t="shared" si="31"/>
        <v>0</v>
      </c>
      <c r="N595" s="191">
        <f t="shared" si="32"/>
        <v>0</v>
      </c>
    </row>
    <row r="596" spans="1:14" s="2" customFormat="1" ht="15" customHeight="1" x14ac:dyDescent="0.2">
      <c r="A596" s="98"/>
      <c r="B596" s="99"/>
      <c r="C596" s="98"/>
      <c r="D596" s="99"/>
      <c r="E596" s="99"/>
      <c r="F596" s="99"/>
      <c r="G596" s="215">
        <v>0</v>
      </c>
      <c r="H596" s="99"/>
      <c r="I596" s="135"/>
      <c r="J596" s="135"/>
      <c r="K596" s="135"/>
      <c r="L596" s="180">
        <f t="shared" si="30"/>
        <v>0</v>
      </c>
      <c r="M596" s="180">
        <f t="shared" si="31"/>
        <v>0</v>
      </c>
      <c r="N596" s="191">
        <f t="shared" si="32"/>
        <v>0</v>
      </c>
    </row>
    <row r="597" spans="1:14" s="2" customFormat="1" ht="15" customHeight="1" x14ac:dyDescent="0.2">
      <c r="A597" s="98"/>
      <c r="B597" s="99"/>
      <c r="C597" s="98"/>
      <c r="D597" s="99"/>
      <c r="E597" s="99"/>
      <c r="F597" s="99"/>
      <c r="G597" s="215">
        <v>0</v>
      </c>
      <c r="H597" s="99"/>
      <c r="I597" s="135"/>
      <c r="J597" s="135"/>
      <c r="K597" s="135"/>
      <c r="L597" s="180">
        <f t="shared" si="30"/>
        <v>0</v>
      </c>
      <c r="M597" s="180">
        <f t="shared" si="31"/>
        <v>0</v>
      </c>
      <c r="N597" s="191">
        <f t="shared" si="32"/>
        <v>0</v>
      </c>
    </row>
    <row r="598" spans="1:14" s="2" customFormat="1" ht="15" customHeight="1" x14ac:dyDescent="0.2">
      <c r="A598" s="98"/>
      <c r="B598" s="99"/>
      <c r="C598" s="98"/>
      <c r="D598" s="99"/>
      <c r="E598" s="99"/>
      <c r="F598" s="99"/>
      <c r="G598" s="215">
        <v>0</v>
      </c>
      <c r="H598" s="99"/>
      <c r="I598" s="135"/>
      <c r="J598" s="135"/>
      <c r="K598" s="135"/>
      <c r="L598" s="180">
        <f t="shared" si="30"/>
        <v>0</v>
      </c>
      <c r="M598" s="180">
        <f t="shared" si="31"/>
        <v>0</v>
      </c>
      <c r="N598" s="191">
        <f t="shared" si="32"/>
        <v>0</v>
      </c>
    </row>
    <row r="599" spans="1:14" s="2" customFormat="1" ht="15" customHeight="1" x14ac:dyDescent="0.2">
      <c r="A599" s="98"/>
      <c r="B599" s="99"/>
      <c r="C599" s="98"/>
      <c r="D599" s="99"/>
      <c r="E599" s="99"/>
      <c r="F599" s="99"/>
      <c r="G599" s="215">
        <v>0</v>
      </c>
      <c r="H599" s="99"/>
      <c r="I599" s="135"/>
      <c r="J599" s="135"/>
      <c r="K599" s="135"/>
      <c r="L599" s="180">
        <f t="shared" si="30"/>
        <v>0</v>
      </c>
      <c r="M599" s="180">
        <f t="shared" si="31"/>
        <v>0</v>
      </c>
      <c r="N599" s="191">
        <f t="shared" si="32"/>
        <v>0</v>
      </c>
    </row>
    <row r="600" spans="1:14" s="2" customFormat="1" ht="15" customHeight="1" x14ac:dyDescent="0.2">
      <c r="A600" s="98"/>
      <c r="B600" s="99"/>
      <c r="C600" s="98"/>
      <c r="D600" s="99"/>
      <c r="E600" s="99"/>
      <c r="F600" s="99"/>
      <c r="G600" s="215">
        <v>0</v>
      </c>
      <c r="H600" s="99"/>
      <c r="I600" s="135"/>
      <c r="J600" s="135"/>
      <c r="K600" s="135"/>
      <c r="L600" s="180">
        <f t="shared" si="30"/>
        <v>0</v>
      </c>
      <c r="M600" s="180">
        <f t="shared" si="31"/>
        <v>0</v>
      </c>
      <c r="N600" s="191">
        <f t="shared" si="32"/>
        <v>0</v>
      </c>
    </row>
    <row r="601" spans="1:14" s="2" customFormat="1" ht="15" customHeight="1" x14ac:dyDescent="0.2">
      <c r="A601" s="98"/>
      <c r="B601" s="99"/>
      <c r="C601" s="98"/>
      <c r="D601" s="99"/>
      <c r="E601" s="99"/>
      <c r="F601" s="99"/>
      <c r="G601" s="215">
        <v>0</v>
      </c>
      <c r="H601" s="99"/>
      <c r="I601" s="135"/>
      <c r="J601" s="135"/>
      <c r="K601" s="135"/>
      <c r="L601" s="180">
        <f t="shared" si="30"/>
        <v>0</v>
      </c>
      <c r="M601" s="180">
        <f t="shared" si="31"/>
        <v>0</v>
      </c>
      <c r="N601" s="191">
        <f t="shared" si="32"/>
        <v>0</v>
      </c>
    </row>
    <row r="602" spans="1:14" s="2" customFormat="1" ht="15" customHeight="1" x14ac:dyDescent="0.2">
      <c r="A602" s="98"/>
      <c r="B602" s="99"/>
      <c r="C602" s="98"/>
      <c r="D602" s="99"/>
      <c r="E602" s="99"/>
      <c r="F602" s="99"/>
      <c r="G602" s="215">
        <v>0</v>
      </c>
      <c r="H602" s="99"/>
      <c r="I602" s="135"/>
      <c r="J602" s="135"/>
      <c r="K602" s="135"/>
      <c r="L602" s="180">
        <f t="shared" si="30"/>
        <v>0</v>
      </c>
      <c r="M602" s="180">
        <f t="shared" si="31"/>
        <v>0</v>
      </c>
      <c r="N602" s="191">
        <f t="shared" si="32"/>
        <v>0</v>
      </c>
    </row>
    <row r="603" spans="1:14" s="2" customFormat="1" ht="15" customHeight="1" x14ac:dyDescent="0.2">
      <c r="A603" s="98"/>
      <c r="B603" s="99"/>
      <c r="C603" s="98"/>
      <c r="D603" s="99"/>
      <c r="E603" s="99"/>
      <c r="F603" s="99"/>
      <c r="G603" s="215">
        <v>0</v>
      </c>
      <c r="H603" s="99"/>
      <c r="I603" s="135"/>
      <c r="J603" s="135"/>
      <c r="K603" s="135"/>
      <c r="L603" s="180">
        <f t="shared" si="30"/>
        <v>0</v>
      </c>
      <c r="M603" s="180">
        <f t="shared" si="31"/>
        <v>0</v>
      </c>
      <c r="N603" s="191">
        <f t="shared" si="32"/>
        <v>0</v>
      </c>
    </row>
    <row r="604" spans="1:14" s="2" customFormat="1" ht="15" customHeight="1" x14ac:dyDescent="0.2">
      <c r="A604" s="98"/>
      <c r="B604" s="99"/>
      <c r="C604" s="98"/>
      <c r="D604" s="99"/>
      <c r="E604" s="99"/>
      <c r="F604" s="99"/>
      <c r="G604" s="215">
        <v>0</v>
      </c>
      <c r="H604" s="99"/>
      <c r="I604" s="135"/>
      <c r="J604" s="135"/>
      <c r="K604" s="135"/>
      <c r="L604" s="180">
        <f t="shared" si="30"/>
        <v>0</v>
      </c>
      <c r="M604" s="180">
        <f t="shared" si="31"/>
        <v>0</v>
      </c>
      <c r="N604" s="191">
        <f t="shared" si="32"/>
        <v>0</v>
      </c>
    </row>
    <row r="605" spans="1:14" s="2" customFormat="1" ht="15" customHeight="1" x14ac:dyDescent="0.2">
      <c r="A605" s="98"/>
      <c r="B605" s="99"/>
      <c r="C605" s="98"/>
      <c r="D605" s="99"/>
      <c r="E605" s="99"/>
      <c r="F605" s="99"/>
      <c r="G605" s="215">
        <v>0</v>
      </c>
      <c r="H605" s="99"/>
      <c r="I605" s="135"/>
      <c r="J605" s="135"/>
      <c r="K605" s="135"/>
      <c r="L605" s="180">
        <f t="shared" si="30"/>
        <v>0</v>
      </c>
      <c r="M605" s="180">
        <f t="shared" si="31"/>
        <v>0</v>
      </c>
      <c r="N605" s="191">
        <f t="shared" si="32"/>
        <v>0</v>
      </c>
    </row>
    <row r="606" spans="1:14" s="2" customFormat="1" ht="15" customHeight="1" x14ac:dyDescent="0.2">
      <c r="A606" s="98"/>
      <c r="B606" s="99"/>
      <c r="C606" s="98"/>
      <c r="D606" s="99"/>
      <c r="E606" s="99"/>
      <c r="F606" s="99"/>
      <c r="G606" s="215">
        <v>0</v>
      </c>
      <c r="H606" s="99"/>
      <c r="I606" s="135"/>
      <c r="J606" s="135"/>
      <c r="K606" s="135"/>
      <c r="L606" s="180">
        <f t="shared" si="30"/>
        <v>0</v>
      </c>
      <c r="M606" s="180">
        <f t="shared" si="31"/>
        <v>0</v>
      </c>
      <c r="N606" s="191">
        <f t="shared" si="32"/>
        <v>0</v>
      </c>
    </row>
    <row r="607" spans="1:14" s="2" customFormat="1" ht="15" customHeight="1" x14ac:dyDescent="0.2">
      <c r="A607" s="98"/>
      <c r="B607" s="99"/>
      <c r="C607" s="98"/>
      <c r="D607" s="99"/>
      <c r="E607" s="99"/>
      <c r="F607" s="99"/>
      <c r="G607" s="215">
        <v>0</v>
      </c>
      <c r="H607" s="99"/>
      <c r="I607" s="135"/>
      <c r="J607" s="135"/>
      <c r="K607" s="135"/>
      <c r="L607" s="180">
        <f t="shared" si="30"/>
        <v>0</v>
      </c>
      <c r="M607" s="180">
        <f t="shared" si="31"/>
        <v>0</v>
      </c>
      <c r="N607" s="191">
        <f t="shared" si="32"/>
        <v>0</v>
      </c>
    </row>
    <row r="608" spans="1:14" s="2" customFormat="1" ht="15" customHeight="1" x14ac:dyDescent="0.2">
      <c r="A608" s="98"/>
      <c r="B608" s="99"/>
      <c r="C608" s="98"/>
      <c r="D608" s="99"/>
      <c r="E608" s="99"/>
      <c r="F608" s="99"/>
      <c r="G608" s="215">
        <v>0</v>
      </c>
      <c r="H608" s="99"/>
      <c r="I608" s="135"/>
      <c r="J608" s="135"/>
      <c r="K608" s="135"/>
      <c r="L608" s="180">
        <f t="shared" si="30"/>
        <v>0</v>
      </c>
      <c r="M608" s="180">
        <f t="shared" si="31"/>
        <v>0</v>
      </c>
      <c r="N608" s="191">
        <f t="shared" si="32"/>
        <v>0</v>
      </c>
    </row>
    <row r="609" spans="1:14" s="2" customFormat="1" ht="15" customHeight="1" x14ac:dyDescent="0.2">
      <c r="A609" s="98"/>
      <c r="B609" s="99"/>
      <c r="C609" s="98"/>
      <c r="D609" s="99"/>
      <c r="E609" s="99"/>
      <c r="F609" s="99"/>
      <c r="G609" s="215">
        <v>0</v>
      </c>
      <c r="H609" s="99"/>
      <c r="I609" s="135"/>
      <c r="J609" s="135"/>
      <c r="K609" s="135"/>
      <c r="L609" s="180">
        <f t="shared" si="30"/>
        <v>0</v>
      </c>
      <c r="M609" s="180">
        <f t="shared" si="31"/>
        <v>0</v>
      </c>
      <c r="N609" s="191">
        <f t="shared" si="32"/>
        <v>0</v>
      </c>
    </row>
    <row r="610" spans="1:14" s="2" customFormat="1" ht="15" customHeight="1" x14ac:dyDescent="0.2">
      <c r="A610" s="98"/>
      <c r="B610" s="99"/>
      <c r="C610" s="98"/>
      <c r="D610" s="99"/>
      <c r="E610" s="99"/>
      <c r="F610" s="99"/>
      <c r="G610" s="215">
        <v>0</v>
      </c>
      <c r="H610" s="99"/>
      <c r="I610" s="135"/>
      <c r="J610" s="135"/>
      <c r="K610" s="135"/>
      <c r="L610" s="180">
        <f t="shared" si="30"/>
        <v>0</v>
      </c>
      <c r="M610" s="180">
        <f t="shared" si="31"/>
        <v>0</v>
      </c>
      <c r="N610" s="191">
        <f t="shared" si="32"/>
        <v>0</v>
      </c>
    </row>
    <row r="611" spans="1:14" s="2" customFormat="1" ht="15" customHeight="1" x14ac:dyDescent="0.2">
      <c r="A611" s="98"/>
      <c r="B611" s="99"/>
      <c r="C611" s="98"/>
      <c r="D611" s="99"/>
      <c r="E611" s="99"/>
      <c r="F611" s="99"/>
      <c r="G611" s="215">
        <v>0</v>
      </c>
      <c r="H611" s="99"/>
      <c r="I611" s="135"/>
      <c r="J611" s="135"/>
      <c r="K611" s="135"/>
      <c r="L611" s="180">
        <f t="shared" si="30"/>
        <v>0</v>
      </c>
      <c r="M611" s="180">
        <f t="shared" si="31"/>
        <v>0</v>
      </c>
      <c r="N611" s="191">
        <f t="shared" si="32"/>
        <v>0</v>
      </c>
    </row>
    <row r="612" spans="1:14" s="2" customFormat="1" ht="15" customHeight="1" x14ac:dyDescent="0.2">
      <c r="A612" s="98"/>
      <c r="B612" s="99"/>
      <c r="C612" s="98"/>
      <c r="D612" s="99"/>
      <c r="E612" s="99"/>
      <c r="F612" s="99"/>
      <c r="G612" s="215">
        <v>0</v>
      </c>
      <c r="H612" s="99"/>
      <c r="I612" s="135"/>
      <c r="J612" s="135"/>
      <c r="K612" s="135"/>
      <c r="L612" s="180">
        <f t="shared" si="30"/>
        <v>0</v>
      </c>
      <c r="M612" s="180">
        <f t="shared" si="31"/>
        <v>0</v>
      </c>
      <c r="N612" s="191">
        <f t="shared" si="32"/>
        <v>0</v>
      </c>
    </row>
    <row r="613" spans="1:14" s="2" customFormat="1" ht="15" customHeight="1" x14ac:dyDescent="0.2">
      <c r="A613" s="98"/>
      <c r="B613" s="99"/>
      <c r="C613" s="98"/>
      <c r="D613" s="99"/>
      <c r="E613" s="99"/>
      <c r="F613" s="99"/>
      <c r="G613" s="215">
        <v>0</v>
      </c>
      <c r="H613" s="99"/>
      <c r="I613" s="135"/>
      <c r="J613" s="135"/>
      <c r="K613" s="135"/>
      <c r="L613" s="180">
        <f t="shared" si="30"/>
        <v>0</v>
      </c>
      <c r="M613" s="180">
        <f t="shared" si="31"/>
        <v>0</v>
      </c>
      <c r="N613" s="191">
        <f t="shared" si="32"/>
        <v>0</v>
      </c>
    </row>
    <row r="614" spans="1:14" s="2" customFormat="1" ht="15" customHeight="1" x14ac:dyDescent="0.2">
      <c r="A614" s="98"/>
      <c r="B614" s="99"/>
      <c r="C614" s="98"/>
      <c r="D614" s="99"/>
      <c r="E614" s="99"/>
      <c r="F614" s="99"/>
      <c r="G614" s="215">
        <v>0</v>
      </c>
      <c r="H614" s="99"/>
      <c r="I614" s="135"/>
      <c r="J614" s="135"/>
      <c r="K614" s="135"/>
      <c r="L614" s="180">
        <f t="shared" si="30"/>
        <v>0</v>
      </c>
      <c r="M614" s="180">
        <f t="shared" si="31"/>
        <v>0</v>
      </c>
      <c r="N614" s="191">
        <f t="shared" si="32"/>
        <v>0</v>
      </c>
    </row>
    <row r="615" spans="1:14" s="2" customFormat="1" ht="15" customHeight="1" x14ac:dyDescent="0.2">
      <c r="A615" s="98"/>
      <c r="B615" s="99"/>
      <c r="C615" s="98"/>
      <c r="D615" s="99"/>
      <c r="E615" s="99"/>
      <c r="F615" s="99"/>
      <c r="G615" s="215">
        <v>0</v>
      </c>
      <c r="H615" s="99"/>
      <c r="I615" s="135"/>
      <c r="J615" s="135"/>
      <c r="K615" s="135"/>
      <c r="L615" s="180">
        <f t="shared" si="30"/>
        <v>0</v>
      </c>
      <c r="M615" s="180">
        <f t="shared" si="31"/>
        <v>0</v>
      </c>
      <c r="N615" s="191">
        <f t="shared" si="32"/>
        <v>0</v>
      </c>
    </row>
    <row r="616" spans="1:14" s="2" customFormat="1" ht="15" customHeight="1" x14ac:dyDescent="0.2">
      <c r="A616" s="98"/>
      <c r="B616" s="99"/>
      <c r="C616" s="98"/>
      <c r="D616" s="99"/>
      <c r="E616" s="99"/>
      <c r="F616" s="99"/>
      <c r="G616" s="215">
        <v>0</v>
      </c>
      <c r="H616" s="99"/>
      <c r="I616" s="135"/>
      <c r="J616" s="135"/>
      <c r="K616" s="135"/>
      <c r="L616" s="180">
        <f t="shared" si="30"/>
        <v>0</v>
      </c>
      <c r="M616" s="180">
        <f t="shared" si="31"/>
        <v>0</v>
      </c>
      <c r="N616" s="191">
        <f t="shared" si="32"/>
        <v>0</v>
      </c>
    </row>
    <row r="617" spans="1:14" s="2" customFormat="1" ht="15" customHeight="1" x14ac:dyDescent="0.2">
      <c r="A617" s="98"/>
      <c r="B617" s="99"/>
      <c r="C617" s="98"/>
      <c r="D617" s="99"/>
      <c r="E617" s="99"/>
      <c r="F617" s="99"/>
      <c r="G617" s="215">
        <v>0</v>
      </c>
      <c r="H617" s="99"/>
      <c r="I617" s="135"/>
      <c r="J617" s="135"/>
      <c r="K617" s="135"/>
      <c r="L617" s="180">
        <f t="shared" si="30"/>
        <v>0</v>
      </c>
      <c r="M617" s="180">
        <f t="shared" si="31"/>
        <v>0</v>
      </c>
      <c r="N617" s="191">
        <f t="shared" si="32"/>
        <v>0</v>
      </c>
    </row>
    <row r="618" spans="1:14" s="2" customFormat="1" ht="15" customHeight="1" x14ac:dyDescent="0.2">
      <c r="A618" s="98"/>
      <c r="B618" s="99"/>
      <c r="C618" s="98"/>
      <c r="D618" s="99"/>
      <c r="E618" s="99"/>
      <c r="F618" s="99"/>
      <c r="G618" s="215">
        <v>0</v>
      </c>
      <c r="H618" s="99"/>
      <c r="I618" s="135"/>
      <c r="J618" s="135"/>
      <c r="K618" s="135"/>
      <c r="L618" s="180">
        <f t="shared" si="30"/>
        <v>0</v>
      </c>
      <c r="M618" s="180">
        <f t="shared" si="31"/>
        <v>0</v>
      </c>
      <c r="N618" s="191">
        <f t="shared" si="32"/>
        <v>0</v>
      </c>
    </row>
    <row r="619" spans="1:14" s="2" customFormat="1" ht="15" customHeight="1" x14ac:dyDescent="0.2">
      <c r="A619" s="98"/>
      <c r="B619" s="99"/>
      <c r="C619" s="98"/>
      <c r="D619" s="99"/>
      <c r="E619" s="99"/>
      <c r="F619" s="99"/>
      <c r="G619" s="215">
        <v>0</v>
      </c>
      <c r="H619" s="99"/>
      <c r="I619" s="135"/>
      <c r="J619" s="135"/>
      <c r="K619" s="135"/>
      <c r="L619" s="180">
        <f t="shared" si="30"/>
        <v>0</v>
      </c>
      <c r="M619" s="180">
        <f t="shared" si="31"/>
        <v>0</v>
      </c>
      <c r="N619" s="191">
        <f t="shared" si="32"/>
        <v>0</v>
      </c>
    </row>
    <row r="620" spans="1:14" s="2" customFormat="1" ht="15" customHeight="1" x14ac:dyDescent="0.2">
      <c r="A620" s="98"/>
      <c r="B620" s="99"/>
      <c r="C620" s="98"/>
      <c r="D620" s="99"/>
      <c r="E620" s="99"/>
      <c r="F620" s="99"/>
      <c r="G620" s="215">
        <v>0</v>
      </c>
      <c r="H620" s="99"/>
      <c r="I620" s="135"/>
      <c r="J620" s="135"/>
      <c r="K620" s="135"/>
      <c r="L620" s="180">
        <f t="shared" si="30"/>
        <v>0</v>
      </c>
      <c r="M620" s="180">
        <f t="shared" si="31"/>
        <v>0</v>
      </c>
      <c r="N620" s="191">
        <f t="shared" si="32"/>
        <v>0</v>
      </c>
    </row>
    <row r="621" spans="1:14" s="2" customFormat="1" ht="15" customHeight="1" x14ac:dyDescent="0.2">
      <c r="A621" s="98"/>
      <c r="B621" s="99"/>
      <c r="C621" s="98"/>
      <c r="D621" s="99"/>
      <c r="E621" s="99"/>
      <c r="F621" s="99"/>
      <c r="G621" s="215">
        <v>0</v>
      </c>
      <c r="H621" s="99"/>
      <c r="I621" s="135"/>
      <c r="J621" s="135"/>
      <c r="K621" s="135"/>
      <c r="L621" s="180">
        <f t="shared" si="30"/>
        <v>0</v>
      </c>
      <c r="M621" s="180">
        <f t="shared" si="31"/>
        <v>0</v>
      </c>
      <c r="N621" s="191">
        <f t="shared" si="32"/>
        <v>0</v>
      </c>
    </row>
    <row r="622" spans="1:14" s="2" customFormat="1" ht="15" customHeight="1" x14ac:dyDescent="0.2">
      <c r="A622" s="98"/>
      <c r="B622" s="99"/>
      <c r="C622" s="98"/>
      <c r="D622" s="99"/>
      <c r="E622" s="99"/>
      <c r="F622" s="99"/>
      <c r="G622" s="215">
        <v>0</v>
      </c>
      <c r="H622" s="99"/>
      <c r="I622" s="135"/>
      <c r="J622" s="135"/>
      <c r="K622" s="135"/>
      <c r="L622" s="180">
        <f t="shared" si="30"/>
        <v>0</v>
      </c>
      <c r="M622" s="180">
        <f t="shared" si="31"/>
        <v>0</v>
      </c>
      <c r="N622" s="191">
        <f t="shared" si="32"/>
        <v>0</v>
      </c>
    </row>
    <row r="623" spans="1:14" s="2" customFormat="1" ht="15" customHeight="1" x14ac:dyDescent="0.2">
      <c r="A623" s="98"/>
      <c r="B623" s="99"/>
      <c r="C623" s="98"/>
      <c r="D623" s="99"/>
      <c r="E623" s="99"/>
      <c r="F623" s="99"/>
      <c r="G623" s="215">
        <v>0</v>
      </c>
      <c r="H623" s="99"/>
      <c r="I623" s="135"/>
      <c r="J623" s="135"/>
      <c r="K623" s="135"/>
      <c r="L623" s="180">
        <f t="shared" si="30"/>
        <v>0</v>
      </c>
      <c r="M623" s="180">
        <f t="shared" si="31"/>
        <v>0</v>
      </c>
      <c r="N623" s="191">
        <f t="shared" si="32"/>
        <v>0</v>
      </c>
    </row>
    <row r="624" spans="1:14" s="2" customFormat="1" ht="15" customHeight="1" x14ac:dyDescent="0.2">
      <c r="A624" s="98"/>
      <c r="B624" s="99"/>
      <c r="C624" s="98"/>
      <c r="D624" s="99"/>
      <c r="E624" s="99"/>
      <c r="F624" s="99"/>
      <c r="G624" s="215">
        <v>0</v>
      </c>
      <c r="H624" s="99"/>
      <c r="I624" s="135"/>
      <c r="J624" s="135"/>
      <c r="K624" s="135"/>
      <c r="L624" s="180">
        <f t="shared" si="30"/>
        <v>0</v>
      </c>
      <c r="M624" s="180">
        <f t="shared" si="31"/>
        <v>0</v>
      </c>
      <c r="N624" s="191">
        <f t="shared" si="32"/>
        <v>0</v>
      </c>
    </row>
    <row r="625" spans="1:14" s="2" customFormat="1" ht="15" customHeight="1" x14ac:dyDescent="0.2">
      <c r="A625" s="98"/>
      <c r="B625" s="99"/>
      <c r="C625" s="98"/>
      <c r="D625" s="99"/>
      <c r="E625" s="99"/>
      <c r="F625" s="99"/>
      <c r="G625" s="215">
        <v>0</v>
      </c>
      <c r="H625" s="99"/>
      <c r="I625" s="135"/>
      <c r="J625" s="135"/>
      <c r="K625" s="135"/>
      <c r="L625" s="180">
        <f t="shared" si="30"/>
        <v>0</v>
      </c>
      <c r="M625" s="180">
        <f t="shared" si="31"/>
        <v>0</v>
      </c>
      <c r="N625" s="191">
        <f t="shared" si="32"/>
        <v>0</v>
      </c>
    </row>
    <row r="626" spans="1:14" s="2" customFormat="1" ht="15" customHeight="1" x14ac:dyDescent="0.2">
      <c r="A626" s="98"/>
      <c r="B626" s="99"/>
      <c r="C626" s="98"/>
      <c r="D626" s="99"/>
      <c r="E626" s="99"/>
      <c r="F626" s="99"/>
      <c r="G626" s="215">
        <v>0</v>
      </c>
      <c r="H626" s="99"/>
      <c r="I626" s="135"/>
      <c r="J626" s="135"/>
      <c r="K626" s="135"/>
      <c r="L626" s="180">
        <f t="shared" si="30"/>
        <v>0</v>
      </c>
      <c r="M626" s="180">
        <f t="shared" si="31"/>
        <v>0</v>
      </c>
      <c r="N626" s="191">
        <f t="shared" si="32"/>
        <v>0</v>
      </c>
    </row>
    <row r="627" spans="1:14" s="2" customFormat="1" ht="15" customHeight="1" x14ac:dyDescent="0.2">
      <c r="A627" s="98"/>
      <c r="B627" s="99"/>
      <c r="C627" s="98"/>
      <c r="D627" s="99"/>
      <c r="E627" s="99"/>
      <c r="F627" s="99"/>
      <c r="G627" s="215">
        <v>0</v>
      </c>
      <c r="H627" s="99"/>
      <c r="I627" s="135"/>
      <c r="J627" s="135"/>
      <c r="K627" s="135"/>
      <c r="L627" s="180">
        <f t="shared" si="30"/>
        <v>0</v>
      </c>
      <c r="M627" s="180">
        <f t="shared" si="31"/>
        <v>0</v>
      </c>
      <c r="N627" s="191">
        <f t="shared" si="32"/>
        <v>0</v>
      </c>
    </row>
    <row r="628" spans="1:14" s="2" customFormat="1" ht="15" customHeight="1" x14ac:dyDescent="0.2">
      <c r="A628" s="98"/>
      <c r="B628" s="99"/>
      <c r="C628" s="98"/>
      <c r="D628" s="99"/>
      <c r="E628" s="99"/>
      <c r="F628" s="99"/>
      <c r="G628" s="215">
        <v>0</v>
      </c>
      <c r="H628" s="99"/>
      <c r="I628" s="135"/>
      <c r="J628" s="135"/>
      <c r="K628" s="135"/>
      <c r="L628" s="180">
        <f t="shared" si="30"/>
        <v>0</v>
      </c>
      <c r="M628" s="180">
        <f t="shared" si="31"/>
        <v>0</v>
      </c>
      <c r="N628" s="191">
        <f t="shared" si="32"/>
        <v>0</v>
      </c>
    </row>
    <row r="629" spans="1:14" s="2" customFormat="1" ht="15" customHeight="1" x14ac:dyDescent="0.2">
      <c r="A629" s="98"/>
      <c r="B629" s="99"/>
      <c r="C629" s="98"/>
      <c r="D629" s="99"/>
      <c r="E629" s="99"/>
      <c r="F629" s="99"/>
      <c r="G629" s="215">
        <v>0</v>
      </c>
      <c r="H629" s="99"/>
      <c r="I629" s="135"/>
      <c r="J629" s="135"/>
      <c r="K629" s="135"/>
      <c r="L629" s="180">
        <f t="shared" si="30"/>
        <v>0</v>
      </c>
      <c r="M629" s="180">
        <f t="shared" si="31"/>
        <v>0</v>
      </c>
      <c r="N629" s="191">
        <f t="shared" si="32"/>
        <v>0</v>
      </c>
    </row>
    <row r="630" spans="1:14" s="2" customFormat="1" ht="15" customHeight="1" x14ac:dyDescent="0.2">
      <c r="A630" s="98"/>
      <c r="B630" s="99"/>
      <c r="C630" s="98"/>
      <c r="D630" s="99"/>
      <c r="E630" s="99"/>
      <c r="F630" s="99"/>
      <c r="G630" s="215">
        <v>0</v>
      </c>
      <c r="H630" s="99"/>
      <c r="I630" s="135"/>
      <c r="J630" s="135"/>
      <c r="K630" s="135"/>
      <c r="L630" s="180">
        <f t="shared" si="30"/>
        <v>0</v>
      </c>
      <c r="M630" s="180">
        <f t="shared" si="31"/>
        <v>0</v>
      </c>
      <c r="N630" s="191">
        <f t="shared" si="32"/>
        <v>0</v>
      </c>
    </row>
    <row r="631" spans="1:14" s="2" customFormat="1" ht="15" customHeight="1" x14ac:dyDescent="0.2">
      <c r="A631" s="98"/>
      <c r="B631" s="99"/>
      <c r="C631" s="98"/>
      <c r="D631" s="99"/>
      <c r="E631" s="99"/>
      <c r="F631" s="99"/>
      <c r="G631" s="215">
        <v>0</v>
      </c>
      <c r="H631" s="99"/>
      <c r="I631" s="135"/>
      <c r="J631" s="135"/>
      <c r="K631" s="135"/>
      <c r="L631" s="180">
        <f t="shared" si="30"/>
        <v>0</v>
      </c>
      <c r="M631" s="180">
        <f t="shared" si="31"/>
        <v>0</v>
      </c>
      <c r="N631" s="191">
        <f t="shared" si="32"/>
        <v>0</v>
      </c>
    </row>
    <row r="632" spans="1:14" s="2" customFormat="1" ht="15" customHeight="1" x14ac:dyDescent="0.2">
      <c r="A632" s="98"/>
      <c r="B632" s="99"/>
      <c r="C632" s="98"/>
      <c r="D632" s="99"/>
      <c r="E632" s="99"/>
      <c r="F632" s="99"/>
      <c r="G632" s="215">
        <v>0</v>
      </c>
      <c r="H632" s="99"/>
      <c r="I632" s="135"/>
      <c r="J632" s="135"/>
      <c r="K632" s="135"/>
      <c r="L632" s="180">
        <f t="shared" si="30"/>
        <v>0</v>
      </c>
      <c r="M632" s="180">
        <f t="shared" si="31"/>
        <v>0</v>
      </c>
      <c r="N632" s="191">
        <f t="shared" si="32"/>
        <v>0</v>
      </c>
    </row>
    <row r="633" spans="1:14" s="2" customFormat="1" ht="15" customHeight="1" x14ac:dyDescent="0.2">
      <c r="A633" s="98"/>
      <c r="B633" s="99"/>
      <c r="C633" s="98"/>
      <c r="D633" s="99"/>
      <c r="E633" s="99"/>
      <c r="F633" s="99"/>
      <c r="G633" s="215">
        <v>0</v>
      </c>
      <c r="H633" s="99"/>
      <c r="I633" s="135"/>
      <c r="J633" s="135"/>
      <c r="K633" s="135"/>
      <c r="L633" s="180">
        <f t="shared" si="30"/>
        <v>0</v>
      </c>
      <c r="M633" s="180">
        <f t="shared" si="31"/>
        <v>0</v>
      </c>
      <c r="N633" s="191">
        <f t="shared" si="32"/>
        <v>0</v>
      </c>
    </row>
    <row r="634" spans="1:14" s="2" customFormat="1" ht="15" customHeight="1" x14ac:dyDescent="0.2">
      <c r="A634" s="98"/>
      <c r="B634" s="99"/>
      <c r="C634" s="98"/>
      <c r="D634" s="99"/>
      <c r="E634" s="99"/>
      <c r="F634" s="99"/>
      <c r="G634" s="215">
        <v>0</v>
      </c>
      <c r="H634" s="99"/>
      <c r="I634" s="135"/>
      <c r="J634" s="135"/>
      <c r="K634" s="135"/>
      <c r="L634" s="180">
        <f t="shared" si="30"/>
        <v>0</v>
      </c>
      <c r="M634" s="180">
        <f t="shared" si="31"/>
        <v>0</v>
      </c>
      <c r="N634" s="191">
        <f t="shared" si="32"/>
        <v>0</v>
      </c>
    </row>
    <row r="635" spans="1:14" s="2" customFormat="1" ht="15" customHeight="1" x14ac:dyDescent="0.2">
      <c r="A635" s="98"/>
      <c r="B635" s="99"/>
      <c r="C635" s="98"/>
      <c r="D635" s="99"/>
      <c r="E635" s="99"/>
      <c r="F635" s="99"/>
      <c r="G635" s="215">
        <v>0</v>
      </c>
      <c r="H635" s="99"/>
      <c r="I635" s="135"/>
      <c r="J635" s="135"/>
      <c r="K635" s="135"/>
      <c r="L635" s="180">
        <f t="shared" si="30"/>
        <v>0</v>
      </c>
      <c r="M635" s="180">
        <f t="shared" si="31"/>
        <v>0</v>
      </c>
      <c r="N635" s="191">
        <f t="shared" si="32"/>
        <v>0</v>
      </c>
    </row>
    <row r="636" spans="1:14" s="2" customFormat="1" ht="15" customHeight="1" x14ac:dyDescent="0.2">
      <c r="A636" s="98"/>
      <c r="B636" s="99"/>
      <c r="C636" s="98"/>
      <c r="D636" s="99"/>
      <c r="E636" s="99"/>
      <c r="F636" s="99"/>
      <c r="G636" s="215">
        <v>0</v>
      </c>
      <c r="H636" s="99"/>
      <c r="I636" s="135"/>
      <c r="J636" s="135"/>
      <c r="K636" s="135"/>
      <c r="L636" s="180">
        <f t="shared" si="30"/>
        <v>0</v>
      </c>
      <c r="M636" s="180">
        <f t="shared" si="31"/>
        <v>0</v>
      </c>
      <c r="N636" s="191">
        <f t="shared" si="32"/>
        <v>0</v>
      </c>
    </row>
    <row r="637" spans="1:14" s="2" customFormat="1" ht="15" customHeight="1" x14ac:dyDescent="0.2">
      <c r="A637" s="98"/>
      <c r="B637" s="99"/>
      <c r="C637" s="98"/>
      <c r="D637" s="99"/>
      <c r="E637" s="99"/>
      <c r="F637" s="99"/>
      <c r="G637" s="215">
        <v>0</v>
      </c>
      <c r="H637" s="99"/>
      <c r="I637" s="135"/>
      <c r="J637" s="135"/>
      <c r="K637" s="135"/>
      <c r="L637" s="180">
        <f t="shared" si="30"/>
        <v>0</v>
      </c>
      <c r="M637" s="180">
        <f t="shared" si="31"/>
        <v>0</v>
      </c>
      <c r="N637" s="191">
        <f t="shared" si="32"/>
        <v>0</v>
      </c>
    </row>
    <row r="638" spans="1:14" s="2" customFormat="1" ht="15" customHeight="1" x14ac:dyDescent="0.2">
      <c r="A638" s="98"/>
      <c r="B638" s="99"/>
      <c r="C638" s="98"/>
      <c r="D638" s="99"/>
      <c r="E638" s="99"/>
      <c r="F638" s="99"/>
      <c r="G638" s="215">
        <v>0</v>
      </c>
      <c r="H638" s="99"/>
      <c r="I638" s="135"/>
      <c r="J638" s="135"/>
      <c r="K638" s="135"/>
      <c r="L638" s="180">
        <f t="shared" si="30"/>
        <v>0</v>
      </c>
      <c r="M638" s="180">
        <f t="shared" si="31"/>
        <v>0</v>
      </c>
      <c r="N638" s="191">
        <f t="shared" si="32"/>
        <v>0</v>
      </c>
    </row>
    <row r="639" spans="1:14" s="2" customFormat="1" ht="15" customHeight="1" x14ac:dyDescent="0.2">
      <c r="A639" s="98"/>
      <c r="B639" s="99"/>
      <c r="C639" s="98"/>
      <c r="D639" s="99"/>
      <c r="E639" s="99"/>
      <c r="F639" s="99"/>
      <c r="G639" s="215">
        <v>0</v>
      </c>
      <c r="H639" s="99"/>
      <c r="I639" s="135"/>
      <c r="J639" s="135"/>
      <c r="K639" s="135"/>
      <c r="L639" s="180">
        <f t="shared" si="30"/>
        <v>0</v>
      </c>
      <c r="M639" s="180">
        <f t="shared" si="31"/>
        <v>0</v>
      </c>
      <c r="N639" s="191">
        <f t="shared" si="32"/>
        <v>0</v>
      </c>
    </row>
    <row r="640" spans="1:14" s="2" customFormat="1" ht="15" customHeight="1" x14ac:dyDescent="0.2">
      <c r="A640" s="98"/>
      <c r="B640" s="99"/>
      <c r="C640" s="98"/>
      <c r="D640" s="99"/>
      <c r="E640" s="99"/>
      <c r="F640" s="99"/>
      <c r="G640" s="215">
        <v>0</v>
      </c>
      <c r="H640" s="99"/>
      <c r="I640" s="135"/>
      <c r="J640" s="135"/>
      <c r="K640" s="135"/>
      <c r="L640" s="180">
        <f t="shared" si="30"/>
        <v>0</v>
      </c>
      <c r="M640" s="180">
        <f t="shared" si="31"/>
        <v>0</v>
      </c>
      <c r="N640" s="191">
        <f t="shared" si="32"/>
        <v>0</v>
      </c>
    </row>
    <row r="641" spans="1:14" s="2" customFormat="1" ht="15" customHeight="1" x14ac:dyDescent="0.2">
      <c r="A641" s="98"/>
      <c r="B641" s="99"/>
      <c r="C641" s="98"/>
      <c r="D641" s="99"/>
      <c r="E641" s="99"/>
      <c r="F641" s="99"/>
      <c r="G641" s="215">
        <v>0</v>
      </c>
      <c r="H641" s="99"/>
      <c r="I641" s="135"/>
      <c r="J641" s="135"/>
      <c r="K641" s="135"/>
      <c r="L641" s="180">
        <f t="shared" si="30"/>
        <v>0</v>
      </c>
      <c r="M641" s="180">
        <f t="shared" si="31"/>
        <v>0</v>
      </c>
      <c r="N641" s="191">
        <f t="shared" si="32"/>
        <v>0</v>
      </c>
    </row>
    <row r="642" spans="1:14" s="2" customFormat="1" ht="15" customHeight="1" x14ac:dyDescent="0.2">
      <c r="A642" s="98"/>
      <c r="B642" s="99"/>
      <c r="C642" s="98"/>
      <c r="D642" s="99"/>
      <c r="E642" s="99"/>
      <c r="F642" s="99"/>
      <c r="G642" s="215">
        <v>0</v>
      </c>
      <c r="H642" s="99"/>
      <c r="I642" s="135"/>
      <c r="J642" s="135"/>
      <c r="K642" s="135"/>
      <c r="L642" s="180">
        <f t="shared" si="30"/>
        <v>0</v>
      </c>
      <c r="M642" s="180">
        <f t="shared" si="31"/>
        <v>0</v>
      </c>
      <c r="N642" s="191">
        <f t="shared" si="32"/>
        <v>0</v>
      </c>
    </row>
    <row r="643" spans="1:14" s="2" customFormat="1" ht="15" customHeight="1" x14ac:dyDescent="0.2">
      <c r="A643" s="98"/>
      <c r="B643" s="99"/>
      <c r="C643" s="98"/>
      <c r="D643" s="99"/>
      <c r="E643" s="99"/>
      <c r="F643" s="99"/>
      <c r="G643" s="215">
        <v>0</v>
      </c>
      <c r="H643" s="99"/>
      <c r="I643" s="135"/>
      <c r="J643" s="135"/>
      <c r="K643" s="135"/>
      <c r="L643" s="180">
        <f t="shared" si="30"/>
        <v>0</v>
      </c>
      <c r="M643" s="180">
        <f t="shared" si="31"/>
        <v>0</v>
      </c>
      <c r="N643" s="191">
        <f t="shared" si="32"/>
        <v>0</v>
      </c>
    </row>
    <row r="644" spans="1:14" s="2" customFormat="1" ht="15" customHeight="1" x14ac:dyDescent="0.2">
      <c r="A644" s="98"/>
      <c r="B644" s="99"/>
      <c r="C644" s="98"/>
      <c r="D644" s="99"/>
      <c r="E644" s="99"/>
      <c r="F644" s="99"/>
      <c r="G644" s="215">
        <v>0</v>
      </c>
      <c r="H644" s="99"/>
      <c r="I644" s="135"/>
      <c r="J644" s="135"/>
      <c r="K644" s="135"/>
      <c r="L644" s="180">
        <f t="shared" ref="L644:L707" si="33">SUM(I644:K644)</f>
        <v>0</v>
      </c>
      <c r="M644" s="180">
        <f t="shared" ref="M644:M707" si="34">ROUND((1+G644+0.0765)*(L644*H644)/2080,2)</f>
        <v>0</v>
      </c>
      <c r="N644" s="191">
        <f t="shared" ref="N644:N707" si="35">ROUND((1+0.0765)*(L644*H644)/2080,2)</f>
        <v>0</v>
      </c>
    </row>
    <row r="645" spans="1:14" s="2" customFormat="1" ht="15" customHeight="1" x14ac:dyDescent="0.2">
      <c r="A645" s="98"/>
      <c r="B645" s="99"/>
      <c r="C645" s="98"/>
      <c r="D645" s="99"/>
      <c r="E645" s="99"/>
      <c r="F645" s="99"/>
      <c r="G645" s="215">
        <v>0</v>
      </c>
      <c r="H645" s="99"/>
      <c r="I645" s="135"/>
      <c r="J645" s="135"/>
      <c r="K645" s="135"/>
      <c r="L645" s="180">
        <f t="shared" si="33"/>
        <v>0</v>
      </c>
      <c r="M645" s="180">
        <f t="shared" si="34"/>
        <v>0</v>
      </c>
      <c r="N645" s="191">
        <f t="shared" si="35"/>
        <v>0</v>
      </c>
    </row>
    <row r="646" spans="1:14" s="2" customFormat="1" ht="15" customHeight="1" x14ac:dyDescent="0.2">
      <c r="A646" s="98"/>
      <c r="B646" s="99"/>
      <c r="C646" s="98"/>
      <c r="D646" s="99"/>
      <c r="E646" s="99"/>
      <c r="F646" s="99"/>
      <c r="G646" s="215">
        <v>0</v>
      </c>
      <c r="H646" s="99"/>
      <c r="I646" s="135"/>
      <c r="J646" s="135"/>
      <c r="K646" s="135"/>
      <c r="L646" s="180">
        <f t="shared" si="33"/>
        <v>0</v>
      </c>
      <c r="M646" s="180">
        <f t="shared" si="34"/>
        <v>0</v>
      </c>
      <c r="N646" s="191">
        <f t="shared" si="35"/>
        <v>0</v>
      </c>
    </row>
    <row r="647" spans="1:14" s="2" customFormat="1" ht="15" customHeight="1" x14ac:dyDescent="0.2">
      <c r="A647" s="98"/>
      <c r="B647" s="99"/>
      <c r="C647" s="98"/>
      <c r="D647" s="99"/>
      <c r="E647" s="99"/>
      <c r="F647" s="99"/>
      <c r="G647" s="215">
        <v>0</v>
      </c>
      <c r="H647" s="99"/>
      <c r="I647" s="135"/>
      <c r="J647" s="135"/>
      <c r="K647" s="135"/>
      <c r="L647" s="180">
        <f t="shared" si="33"/>
        <v>0</v>
      </c>
      <c r="M647" s="180">
        <f t="shared" si="34"/>
        <v>0</v>
      </c>
      <c r="N647" s="191">
        <f t="shared" si="35"/>
        <v>0</v>
      </c>
    </row>
    <row r="648" spans="1:14" s="2" customFormat="1" ht="15" customHeight="1" x14ac:dyDescent="0.2">
      <c r="A648" s="98"/>
      <c r="B648" s="99"/>
      <c r="C648" s="98"/>
      <c r="D648" s="99"/>
      <c r="E648" s="99"/>
      <c r="F648" s="99"/>
      <c r="G648" s="215">
        <v>0</v>
      </c>
      <c r="H648" s="99"/>
      <c r="I648" s="135"/>
      <c r="J648" s="135"/>
      <c r="K648" s="135"/>
      <c r="L648" s="180">
        <f t="shared" si="33"/>
        <v>0</v>
      </c>
      <c r="M648" s="180">
        <f t="shared" si="34"/>
        <v>0</v>
      </c>
      <c r="N648" s="191">
        <f t="shared" si="35"/>
        <v>0</v>
      </c>
    </row>
    <row r="649" spans="1:14" s="2" customFormat="1" ht="15" customHeight="1" x14ac:dyDescent="0.2">
      <c r="A649" s="98"/>
      <c r="B649" s="99"/>
      <c r="C649" s="98"/>
      <c r="D649" s="99"/>
      <c r="E649" s="99"/>
      <c r="F649" s="99"/>
      <c r="G649" s="215">
        <v>0</v>
      </c>
      <c r="H649" s="99"/>
      <c r="I649" s="135"/>
      <c r="J649" s="135"/>
      <c r="K649" s="135"/>
      <c r="L649" s="180">
        <f t="shared" si="33"/>
        <v>0</v>
      </c>
      <c r="M649" s="180">
        <f t="shared" si="34"/>
        <v>0</v>
      </c>
      <c r="N649" s="191">
        <f t="shared" si="35"/>
        <v>0</v>
      </c>
    </row>
    <row r="650" spans="1:14" s="2" customFormat="1" ht="15" customHeight="1" x14ac:dyDescent="0.2">
      <c r="A650" s="98"/>
      <c r="B650" s="99"/>
      <c r="C650" s="98"/>
      <c r="D650" s="99"/>
      <c r="E650" s="99"/>
      <c r="F650" s="99"/>
      <c r="G650" s="215">
        <v>0</v>
      </c>
      <c r="H650" s="99"/>
      <c r="I650" s="135"/>
      <c r="J650" s="135"/>
      <c r="K650" s="135"/>
      <c r="L650" s="180">
        <f t="shared" si="33"/>
        <v>0</v>
      </c>
      <c r="M650" s="180">
        <f t="shared" si="34"/>
        <v>0</v>
      </c>
      <c r="N650" s="191">
        <f t="shared" si="35"/>
        <v>0</v>
      </c>
    </row>
    <row r="651" spans="1:14" s="2" customFormat="1" ht="15" customHeight="1" x14ac:dyDescent="0.2">
      <c r="A651" s="98"/>
      <c r="B651" s="99"/>
      <c r="C651" s="98"/>
      <c r="D651" s="99"/>
      <c r="E651" s="99"/>
      <c r="F651" s="99"/>
      <c r="G651" s="215">
        <v>0</v>
      </c>
      <c r="H651" s="99"/>
      <c r="I651" s="135"/>
      <c r="J651" s="135"/>
      <c r="K651" s="135"/>
      <c r="L651" s="180">
        <f t="shared" si="33"/>
        <v>0</v>
      </c>
      <c r="M651" s="180">
        <f t="shared" si="34"/>
        <v>0</v>
      </c>
      <c r="N651" s="191">
        <f t="shared" si="35"/>
        <v>0</v>
      </c>
    </row>
    <row r="652" spans="1:14" s="2" customFormat="1" ht="15" customHeight="1" x14ac:dyDescent="0.2">
      <c r="A652" s="98"/>
      <c r="B652" s="99"/>
      <c r="C652" s="98"/>
      <c r="D652" s="99"/>
      <c r="E652" s="99"/>
      <c r="F652" s="99"/>
      <c r="G652" s="215">
        <v>0</v>
      </c>
      <c r="H652" s="99"/>
      <c r="I652" s="135"/>
      <c r="J652" s="135"/>
      <c r="K652" s="135"/>
      <c r="L652" s="180">
        <f t="shared" si="33"/>
        <v>0</v>
      </c>
      <c r="M652" s="180">
        <f t="shared" si="34"/>
        <v>0</v>
      </c>
      <c r="N652" s="191">
        <f t="shared" si="35"/>
        <v>0</v>
      </c>
    </row>
    <row r="653" spans="1:14" s="2" customFormat="1" ht="15" customHeight="1" x14ac:dyDescent="0.2">
      <c r="A653" s="98"/>
      <c r="B653" s="99"/>
      <c r="C653" s="98"/>
      <c r="D653" s="99"/>
      <c r="E653" s="99"/>
      <c r="F653" s="99"/>
      <c r="G653" s="215">
        <v>0</v>
      </c>
      <c r="H653" s="99"/>
      <c r="I653" s="135"/>
      <c r="J653" s="135"/>
      <c r="K653" s="135"/>
      <c r="L653" s="180">
        <f t="shared" si="33"/>
        <v>0</v>
      </c>
      <c r="M653" s="180">
        <f t="shared" si="34"/>
        <v>0</v>
      </c>
      <c r="N653" s="191">
        <f t="shared" si="35"/>
        <v>0</v>
      </c>
    </row>
    <row r="654" spans="1:14" s="2" customFormat="1" ht="15" customHeight="1" x14ac:dyDescent="0.2">
      <c r="A654" s="98"/>
      <c r="B654" s="99"/>
      <c r="C654" s="98"/>
      <c r="D654" s="99"/>
      <c r="E654" s="99"/>
      <c r="F654" s="99"/>
      <c r="G654" s="215">
        <v>0</v>
      </c>
      <c r="H654" s="99"/>
      <c r="I654" s="135"/>
      <c r="J654" s="135"/>
      <c r="K654" s="135"/>
      <c r="L654" s="180">
        <f t="shared" si="33"/>
        <v>0</v>
      </c>
      <c r="M654" s="180">
        <f t="shared" si="34"/>
        <v>0</v>
      </c>
      <c r="N654" s="191">
        <f t="shared" si="35"/>
        <v>0</v>
      </c>
    </row>
    <row r="655" spans="1:14" s="2" customFormat="1" ht="15" customHeight="1" x14ac:dyDescent="0.2">
      <c r="A655" s="98"/>
      <c r="B655" s="99"/>
      <c r="C655" s="98"/>
      <c r="D655" s="99"/>
      <c r="E655" s="99"/>
      <c r="F655" s="99"/>
      <c r="G655" s="215">
        <v>0</v>
      </c>
      <c r="H655" s="99"/>
      <c r="I655" s="135"/>
      <c r="J655" s="135"/>
      <c r="K655" s="135"/>
      <c r="L655" s="180">
        <f t="shared" si="33"/>
        <v>0</v>
      </c>
      <c r="M655" s="180">
        <f t="shared" si="34"/>
        <v>0</v>
      </c>
      <c r="N655" s="191">
        <f t="shared" si="35"/>
        <v>0</v>
      </c>
    </row>
    <row r="656" spans="1:14" s="2" customFormat="1" ht="15" customHeight="1" x14ac:dyDescent="0.2">
      <c r="A656" s="98"/>
      <c r="B656" s="99"/>
      <c r="C656" s="98"/>
      <c r="D656" s="99"/>
      <c r="E656" s="99"/>
      <c r="F656" s="99"/>
      <c r="G656" s="215">
        <v>0</v>
      </c>
      <c r="H656" s="99"/>
      <c r="I656" s="135"/>
      <c r="J656" s="135"/>
      <c r="K656" s="135"/>
      <c r="L656" s="180">
        <f t="shared" si="33"/>
        <v>0</v>
      </c>
      <c r="M656" s="180">
        <f t="shared" si="34"/>
        <v>0</v>
      </c>
      <c r="N656" s="191">
        <f t="shared" si="35"/>
        <v>0</v>
      </c>
    </row>
    <row r="657" spans="1:14" s="2" customFormat="1" ht="15" customHeight="1" x14ac:dyDescent="0.2">
      <c r="A657" s="98"/>
      <c r="B657" s="99"/>
      <c r="C657" s="98"/>
      <c r="D657" s="99"/>
      <c r="E657" s="99"/>
      <c r="F657" s="99"/>
      <c r="G657" s="215">
        <v>0</v>
      </c>
      <c r="H657" s="99"/>
      <c r="I657" s="135"/>
      <c r="J657" s="135"/>
      <c r="K657" s="135"/>
      <c r="L657" s="180">
        <f t="shared" si="33"/>
        <v>0</v>
      </c>
      <c r="M657" s="180">
        <f t="shared" si="34"/>
        <v>0</v>
      </c>
      <c r="N657" s="191">
        <f t="shared" si="35"/>
        <v>0</v>
      </c>
    </row>
    <row r="658" spans="1:14" s="2" customFormat="1" ht="15" customHeight="1" x14ac:dyDescent="0.2">
      <c r="A658" s="98"/>
      <c r="B658" s="99"/>
      <c r="C658" s="98"/>
      <c r="D658" s="99"/>
      <c r="E658" s="99"/>
      <c r="F658" s="99"/>
      <c r="G658" s="215">
        <v>0</v>
      </c>
      <c r="H658" s="99"/>
      <c r="I658" s="135"/>
      <c r="J658" s="135"/>
      <c r="K658" s="135"/>
      <c r="L658" s="180">
        <f t="shared" si="33"/>
        <v>0</v>
      </c>
      <c r="M658" s="180">
        <f t="shared" si="34"/>
        <v>0</v>
      </c>
      <c r="N658" s="191">
        <f t="shared" si="35"/>
        <v>0</v>
      </c>
    </row>
    <row r="659" spans="1:14" s="2" customFormat="1" ht="15" customHeight="1" x14ac:dyDescent="0.2">
      <c r="A659" s="98"/>
      <c r="B659" s="99"/>
      <c r="C659" s="98"/>
      <c r="D659" s="99"/>
      <c r="E659" s="99"/>
      <c r="F659" s="99"/>
      <c r="G659" s="215">
        <v>0</v>
      </c>
      <c r="H659" s="99"/>
      <c r="I659" s="135"/>
      <c r="J659" s="135"/>
      <c r="K659" s="135"/>
      <c r="L659" s="180">
        <f t="shared" si="33"/>
        <v>0</v>
      </c>
      <c r="M659" s="180">
        <f t="shared" si="34"/>
        <v>0</v>
      </c>
      <c r="N659" s="191">
        <f t="shared" si="35"/>
        <v>0</v>
      </c>
    </row>
    <row r="660" spans="1:14" s="2" customFormat="1" ht="15" customHeight="1" x14ac:dyDescent="0.2">
      <c r="A660" s="98"/>
      <c r="B660" s="99"/>
      <c r="C660" s="98"/>
      <c r="D660" s="99"/>
      <c r="E660" s="99"/>
      <c r="F660" s="99"/>
      <c r="G660" s="215">
        <v>0</v>
      </c>
      <c r="H660" s="99"/>
      <c r="I660" s="135"/>
      <c r="J660" s="135"/>
      <c r="K660" s="135"/>
      <c r="L660" s="180">
        <f t="shared" si="33"/>
        <v>0</v>
      </c>
      <c r="M660" s="180">
        <f t="shared" si="34"/>
        <v>0</v>
      </c>
      <c r="N660" s="191">
        <f t="shared" si="35"/>
        <v>0</v>
      </c>
    </row>
    <row r="661" spans="1:14" s="2" customFormat="1" ht="15" customHeight="1" x14ac:dyDescent="0.2">
      <c r="A661" s="98"/>
      <c r="B661" s="99"/>
      <c r="C661" s="98"/>
      <c r="D661" s="99"/>
      <c r="E661" s="99"/>
      <c r="F661" s="99"/>
      <c r="G661" s="215">
        <v>0</v>
      </c>
      <c r="H661" s="99"/>
      <c r="I661" s="135"/>
      <c r="J661" s="135"/>
      <c r="K661" s="135"/>
      <c r="L661" s="180">
        <f t="shared" si="33"/>
        <v>0</v>
      </c>
      <c r="M661" s="180">
        <f t="shared" si="34"/>
        <v>0</v>
      </c>
      <c r="N661" s="191">
        <f t="shared" si="35"/>
        <v>0</v>
      </c>
    </row>
    <row r="662" spans="1:14" s="2" customFormat="1" ht="15" customHeight="1" x14ac:dyDescent="0.2">
      <c r="A662" s="98"/>
      <c r="B662" s="99"/>
      <c r="C662" s="98"/>
      <c r="D662" s="99"/>
      <c r="E662" s="99"/>
      <c r="F662" s="99"/>
      <c r="G662" s="215">
        <v>0</v>
      </c>
      <c r="H662" s="99"/>
      <c r="I662" s="135"/>
      <c r="J662" s="135"/>
      <c r="K662" s="135"/>
      <c r="L662" s="180">
        <f t="shared" si="33"/>
        <v>0</v>
      </c>
      <c r="M662" s="180">
        <f t="shared" si="34"/>
        <v>0</v>
      </c>
      <c r="N662" s="191">
        <f t="shared" si="35"/>
        <v>0</v>
      </c>
    </row>
    <row r="663" spans="1:14" s="2" customFormat="1" ht="15" customHeight="1" x14ac:dyDescent="0.2">
      <c r="A663" s="98"/>
      <c r="B663" s="99"/>
      <c r="C663" s="98"/>
      <c r="D663" s="99"/>
      <c r="E663" s="99"/>
      <c r="F663" s="99"/>
      <c r="G663" s="215">
        <v>0</v>
      </c>
      <c r="H663" s="99"/>
      <c r="I663" s="135"/>
      <c r="J663" s="135"/>
      <c r="K663" s="135"/>
      <c r="L663" s="180">
        <f t="shared" si="33"/>
        <v>0</v>
      </c>
      <c r="M663" s="180">
        <f t="shared" si="34"/>
        <v>0</v>
      </c>
      <c r="N663" s="191">
        <f t="shared" si="35"/>
        <v>0</v>
      </c>
    </row>
    <row r="664" spans="1:14" s="2" customFormat="1" ht="15" customHeight="1" x14ac:dyDescent="0.2">
      <c r="A664" s="98"/>
      <c r="B664" s="99"/>
      <c r="C664" s="98"/>
      <c r="D664" s="99"/>
      <c r="E664" s="99"/>
      <c r="F664" s="99"/>
      <c r="G664" s="215">
        <v>0</v>
      </c>
      <c r="H664" s="99"/>
      <c r="I664" s="135"/>
      <c r="J664" s="135"/>
      <c r="K664" s="135"/>
      <c r="L664" s="180">
        <f t="shared" si="33"/>
        <v>0</v>
      </c>
      <c r="M664" s="180">
        <f t="shared" si="34"/>
        <v>0</v>
      </c>
      <c r="N664" s="191">
        <f t="shared" si="35"/>
        <v>0</v>
      </c>
    </row>
    <row r="665" spans="1:14" s="2" customFormat="1" ht="15" customHeight="1" x14ac:dyDescent="0.2">
      <c r="A665" s="98"/>
      <c r="B665" s="99"/>
      <c r="C665" s="98"/>
      <c r="D665" s="99"/>
      <c r="E665" s="99"/>
      <c r="F665" s="99"/>
      <c r="G665" s="215">
        <v>0</v>
      </c>
      <c r="H665" s="99"/>
      <c r="I665" s="135"/>
      <c r="J665" s="135"/>
      <c r="K665" s="135"/>
      <c r="L665" s="180">
        <f t="shared" si="33"/>
        <v>0</v>
      </c>
      <c r="M665" s="180">
        <f t="shared" si="34"/>
        <v>0</v>
      </c>
      <c r="N665" s="191">
        <f t="shared" si="35"/>
        <v>0</v>
      </c>
    </row>
    <row r="666" spans="1:14" s="2" customFormat="1" ht="15" customHeight="1" x14ac:dyDescent="0.2">
      <c r="A666" s="98"/>
      <c r="B666" s="99"/>
      <c r="C666" s="98"/>
      <c r="D666" s="99"/>
      <c r="E666" s="99"/>
      <c r="F666" s="99"/>
      <c r="G666" s="215">
        <v>0</v>
      </c>
      <c r="H666" s="99"/>
      <c r="I666" s="135"/>
      <c r="J666" s="135"/>
      <c r="K666" s="135"/>
      <c r="L666" s="180">
        <f t="shared" si="33"/>
        <v>0</v>
      </c>
      <c r="M666" s="180">
        <f t="shared" si="34"/>
        <v>0</v>
      </c>
      <c r="N666" s="191">
        <f t="shared" si="35"/>
        <v>0</v>
      </c>
    </row>
    <row r="667" spans="1:14" s="2" customFormat="1" ht="15" customHeight="1" x14ac:dyDescent="0.2">
      <c r="A667" s="98"/>
      <c r="B667" s="99"/>
      <c r="C667" s="98"/>
      <c r="D667" s="99"/>
      <c r="E667" s="99"/>
      <c r="F667" s="99"/>
      <c r="G667" s="215">
        <v>0</v>
      </c>
      <c r="H667" s="99"/>
      <c r="I667" s="135"/>
      <c r="J667" s="135"/>
      <c r="K667" s="135"/>
      <c r="L667" s="180">
        <f t="shared" si="33"/>
        <v>0</v>
      </c>
      <c r="M667" s="180">
        <f t="shared" si="34"/>
        <v>0</v>
      </c>
      <c r="N667" s="191">
        <f t="shared" si="35"/>
        <v>0</v>
      </c>
    </row>
    <row r="668" spans="1:14" s="2" customFormat="1" ht="15" customHeight="1" x14ac:dyDescent="0.2">
      <c r="A668" s="98"/>
      <c r="B668" s="99"/>
      <c r="C668" s="98"/>
      <c r="D668" s="99"/>
      <c r="E668" s="99"/>
      <c r="F668" s="99"/>
      <c r="G668" s="215">
        <v>0</v>
      </c>
      <c r="H668" s="99"/>
      <c r="I668" s="135"/>
      <c r="J668" s="135"/>
      <c r="K668" s="135"/>
      <c r="L668" s="180">
        <f t="shared" si="33"/>
        <v>0</v>
      </c>
      <c r="M668" s="180">
        <f t="shared" si="34"/>
        <v>0</v>
      </c>
      <c r="N668" s="191">
        <f t="shared" si="35"/>
        <v>0</v>
      </c>
    </row>
    <row r="669" spans="1:14" s="2" customFormat="1" ht="15" customHeight="1" x14ac:dyDescent="0.2">
      <c r="A669" s="98"/>
      <c r="B669" s="99"/>
      <c r="C669" s="98"/>
      <c r="D669" s="99"/>
      <c r="E669" s="99"/>
      <c r="F669" s="99"/>
      <c r="G669" s="215">
        <v>0</v>
      </c>
      <c r="H669" s="99"/>
      <c r="I669" s="135"/>
      <c r="J669" s="135"/>
      <c r="K669" s="135"/>
      <c r="L669" s="180">
        <f t="shared" si="33"/>
        <v>0</v>
      </c>
      <c r="M669" s="180">
        <f t="shared" si="34"/>
        <v>0</v>
      </c>
      <c r="N669" s="191">
        <f t="shared" si="35"/>
        <v>0</v>
      </c>
    </row>
    <row r="670" spans="1:14" s="2" customFormat="1" ht="15" customHeight="1" x14ac:dyDescent="0.2">
      <c r="A670" s="98"/>
      <c r="B670" s="99"/>
      <c r="C670" s="98"/>
      <c r="D670" s="99"/>
      <c r="E670" s="99"/>
      <c r="F670" s="99"/>
      <c r="G670" s="215">
        <v>0</v>
      </c>
      <c r="H670" s="99"/>
      <c r="I670" s="135"/>
      <c r="J670" s="135"/>
      <c r="K670" s="135"/>
      <c r="L670" s="180">
        <f t="shared" si="33"/>
        <v>0</v>
      </c>
      <c r="M670" s="180">
        <f t="shared" si="34"/>
        <v>0</v>
      </c>
      <c r="N670" s="191">
        <f t="shared" si="35"/>
        <v>0</v>
      </c>
    </row>
    <row r="671" spans="1:14" s="2" customFormat="1" ht="15" customHeight="1" x14ac:dyDescent="0.2">
      <c r="A671" s="98"/>
      <c r="B671" s="99"/>
      <c r="C671" s="98"/>
      <c r="D671" s="99"/>
      <c r="E671" s="99"/>
      <c r="F671" s="99"/>
      <c r="G671" s="215">
        <v>0</v>
      </c>
      <c r="H671" s="99"/>
      <c r="I671" s="135"/>
      <c r="J671" s="135"/>
      <c r="K671" s="135"/>
      <c r="L671" s="180">
        <f t="shared" si="33"/>
        <v>0</v>
      </c>
      <c r="M671" s="180">
        <f t="shared" si="34"/>
        <v>0</v>
      </c>
      <c r="N671" s="191">
        <f t="shared" si="35"/>
        <v>0</v>
      </c>
    </row>
    <row r="672" spans="1:14" s="2" customFormat="1" ht="15" customHeight="1" x14ac:dyDescent="0.2">
      <c r="A672" s="98"/>
      <c r="B672" s="99"/>
      <c r="C672" s="98"/>
      <c r="D672" s="99"/>
      <c r="E672" s="99"/>
      <c r="F672" s="99"/>
      <c r="G672" s="215">
        <v>0</v>
      </c>
      <c r="H672" s="99"/>
      <c r="I672" s="135"/>
      <c r="J672" s="135"/>
      <c r="K672" s="135"/>
      <c r="L672" s="180">
        <f t="shared" si="33"/>
        <v>0</v>
      </c>
      <c r="M672" s="180">
        <f t="shared" si="34"/>
        <v>0</v>
      </c>
      <c r="N672" s="191">
        <f t="shared" si="35"/>
        <v>0</v>
      </c>
    </row>
    <row r="673" spans="1:14" s="2" customFormat="1" ht="15" customHeight="1" x14ac:dyDescent="0.2">
      <c r="A673" s="98"/>
      <c r="B673" s="99"/>
      <c r="C673" s="98"/>
      <c r="D673" s="99"/>
      <c r="E673" s="99"/>
      <c r="F673" s="99"/>
      <c r="G673" s="215">
        <v>0</v>
      </c>
      <c r="H673" s="99"/>
      <c r="I673" s="135"/>
      <c r="J673" s="135"/>
      <c r="K673" s="135"/>
      <c r="L673" s="180">
        <f t="shared" si="33"/>
        <v>0</v>
      </c>
      <c r="M673" s="180">
        <f t="shared" si="34"/>
        <v>0</v>
      </c>
      <c r="N673" s="191">
        <f t="shared" si="35"/>
        <v>0</v>
      </c>
    </row>
    <row r="674" spans="1:14" s="2" customFormat="1" ht="15" customHeight="1" x14ac:dyDescent="0.2">
      <c r="A674" s="98"/>
      <c r="B674" s="99"/>
      <c r="C674" s="98"/>
      <c r="D674" s="99"/>
      <c r="E674" s="99"/>
      <c r="F674" s="99"/>
      <c r="G674" s="215">
        <v>0</v>
      </c>
      <c r="H674" s="99"/>
      <c r="I674" s="135"/>
      <c r="J674" s="135"/>
      <c r="K674" s="135"/>
      <c r="L674" s="180">
        <f t="shared" si="33"/>
        <v>0</v>
      </c>
      <c r="M674" s="180">
        <f t="shared" si="34"/>
        <v>0</v>
      </c>
      <c r="N674" s="191">
        <f t="shared" si="35"/>
        <v>0</v>
      </c>
    </row>
    <row r="675" spans="1:14" s="2" customFormat="1" ht="15" customHeight="1" x14ac:dyDescent="0.2">
      <c r="A675" s="98"/>
      <c r="B675" s="99"/>
      <c r="C675" s="98"/>
      <c r="D675" s="99"/>
      <c r="E675" s="99"/>
      <c r="F675" s="99"/>
      <c r="G675" s="215">
        <v>0</v>
      </c>
      <c r="H675" s="99"/>
      <c r="I675" s="135"/>
      <c r="J675" s="135"/>
      <c r="K675" s="135"/>
      <c r="L675" s="180">
        <f t="shared" si="33"/>
        <v>0</v>
      </c>
      <c r="M675" s="180">
        <f t="shared" si="34"/>
        <v>0</v>
      </c>
      <c r="N675" s="191">
        <f t="shared" si="35"/>
        <v>0</v>
      </c>
    </row>
    <row r="676" spans="1:14" s="2" customFormat="1" ht="15" customHeight="1" x14ac:dyDescent="0.2">
      <c r="A676" s="98"/>
      <c r="B676" s="99"/>
      <c r="C676" s="98"/>
      <c r="D676" s="99"/>
      <c r="E676" s="99"/>
      <c r="F676" s="99"/>
      <c r="G676" s="215">
        <v>0</v>
      </c>
      <c r="H676" s="99"/>
      <c r="I676" s="135"/>
      <c r="J676" s="135"/>
      <c r="K676" s="135"/>
      <c r="L676" s="180">
        <f t="shared" si="33"/>
        <v>0</v>
      </c>
      <c r="M676" s="180">
        <f t="shared" si="34"/>
        <v>0</v>
      </c>
      <c r="N676" s="191">
        <f t="shared" si="35"/>
        <v>0</v>
      </c>
    </row>
    <row r="677" spans="1:14" s="2" customFormat="1" ht="15" customHeight="1" x14ac:dyDescent="0.2">
      <c r="A677" s="98"/>
      <c r="B677" s="99"/>
      <c r="C677" s="98"/>
      <c r="D677" s="99"/>
      <c r="E677" s="99"/>
      <c r="F677" s="99"/>
      <c r="G677" s="215">
        <v>0</v>
      </c>
      <c r="H677" s="99"/>
      <c r="I677" s="135"/>
      <c r="J677" s="135"/>
      <c r="K677" s="135"/>
      <c r="L677" s="180">
        <f t="shared" si="33"/>
        <v>0</v>
      </c>
      <c r="M677" s="180">
        <f t="shared" si="34"/>
        <v>0</v>
      </c>
      <c r="N677" s="191">
        <f t="shared" si="35"/>
        <v>0</v>
      </c>
    </row>
    <row r="678" spans="1:14" s="2" customFormat="1" ht="15" customHeight="1" x14ac:dyDescent="0.2">
      <c r="A678" s="98"/>
      <c r="B678" s="99"/>
      <c r="C678" s="98"/>
      <c r="D678" s="99"/>
      <c r="E678" s="99"/>
      <c r="F678" s="99"/>
      <c r="G678" s="215">
        <v>0</v>
      </c>
      <c r="H678" s="99"/>
      <c r="I678" s="135"/>
      <c r="J678" s="135"/>
      <c r="K678" s="135"/>
      <c r="L678" s="180">
        <f t="shared" si="33"/>
        <v>0</v>
      </c>
      <c r="M678" s="180">
        <f t="shared" si="34"/>
        <v>0</v>
      </c>
      <c r="N678" s="191">
        <f t="shared" si="35"/>
        <v>0</v>
      </c>
    </row>
    <row r="679" spans="1:14" s="2" customFormat="1" ht="15" customHeight="1" x14ac:dyDescent="0.2">
      <c r="A679" s="98"/>
      <c r="B679" s="99"/>
      <c r="C679" s="98"/>
      <c r="D679" s="99"/>
      <c r="E679" s="99"/>
      <c r="F679" s="99"/>
      <c r="G679" s="215">
        <v>0</v>
      </c>
      <c r="H679" s="99"/>
      <c r="I679" s="135"/>
      <c r="J679" s="135"/>
      <c r="K679" s="135"/>
      <c r="L679" s="180">
        <f t="shared" si="33"/>
        <v>0</v>
      </c>
      <c r="M679" s="180">
        <f t="shared" si="34"/>
        <v>0</v>
      </c>
      <c r="N679" s="191">
        <f t="shared" si="35"/>
        <v>0</v>
      </c>
    </row>
    <row r="680" spans="1:14" s="2" customFormat="1" ht="15" customHeight="1" x14ac:dyDescent="0.2">
      <c r="A680" s="98"/>
      <c r="B680" s="99"/>
      <c r="C680" s="98"/>
      <c r="D680" s="99"/>
      <c r="E680" s="99"/>
      <c r="F680" s="99"/>
      <c r="G680" s="215">
        <v>0</v>
      </c>
      <c r="H680" s="99"/>
      <c r="I680" s="135"/>
      <c r="J680" s="135"/>
      <c r="K680" s="135"/>
      <c r="L680" s="180">
        <f t="shared" si="33"/>
        <v>0</v>
      </c>
      <c r="M680" s="180">
        <f t="shared" si="34"/>
        <v>0</v>
      </c>
      <c r="N680" s="191">
        <f t="shared" si="35"/>
        <v>0</v>
      </c>
    </row>
    <row r="681" spans="1:14" s="2" customFormat="1" ht="15" customHeight="1" x14ac:dyDescent="0.2">
      <c r="A681" s="98"/>
      <c r="B681" s="99"/>
      <c r="C681" s="98"/>
      <c r="D681" s="99"/>
      <c r="E681" s="99"/>
      <c r="F681" s="99"/>
      <c r="G681" s="215">
        <v>0</v>
      </c>
      <c r="H681" s="99"/>
      <c r="I681" s="135"/>
      <c r="J681" s="135"/>
      <c r="K681" s="135"/>
      <c r="L681" s="180">
        <f t="shared" si="33"/>
        <v>0</v>
      </c>
      <c r="M681" s="180">
        <f t="shared" si="34"/>
        <v>0</v>
      </c>
      <c r="N681" s="191">
        <f t="shared" si="35"/>
        <v>0</v>
      </c>
    </row>
    <row r="682" spans="1:14" s="2" customFormat="1" ht="15" customHeight="1" x14ac:dyDescent="0.2">
      <c r="A682" s="98"/>
      <c r="B682" s="99"/>
      <c r="C682" s="98"/>
      <c r="D682" s="99"/>
      <c r="E682" s="99"/>
      <c r="F682" s="99"/>
      <c r="G682" s="215">
        <v>0</v>
      </c>
      <c r="H682" s="99"/>
      <c r="I682" s="135"/>
      <c r="J682" s="135"/>
      <c r="K682" s="135"/>
      <c r="L682" s="180">
        <f t="shared" si="33"/>
        <v>0</v>
      </c>
      <c r="M682" s="180">
        <f t="shared" si="34"/>
        <v>0</v>
      </c>
      <c r="N682" s="191">
        <f t="shared" si="35"/>
        <v>0</v>
      </c>
    </row>
    <row r="683" spans="1:14" s="2" customFormat="1" ht="15" customHeight="1" x14ac:dyDescent="0.2">
      <c r="A683" s="98"/>
      <c r="B683" s="99"/>
      <c r="C683" s="98"/>
      <c r="D683" s="99"/>
      <c r="E683" s="99"/>
      <c r="F683" s="99"/>
      <c r="G683" s="215">
        <v>0</v>
      </c>
      <c r="H683" s="99"/>
      <c r="I683" s="135"/>
      <c r="J683" s="135"/>
      <c r="K683" s="135"/>
      <c r="L683" s="180">
        <f t="shared" si="33"/>
        <v>0</v>
      </c>
      <c r="M683" s="180">
        <f t="shared" si="34"/>
        <v>0</v>
      </c>
      <c r="N683" s="191">
        <f t="shared" si="35"/>
        <v>0</v>
      </c>
    </row>
    <row r="684" spans="1:14" s="2" customFormat="1" ht="15" customHeight="1" x14ac:dyDescent="0.2">
      <c r="A684" s="98"/>
      <c r="B684" s="99"/>
      <c r="C684" s="98"/>
      <c r="D684" s="99"/>
      <c r="E684" s="99"/>
      <c r="F684" s="99"/>
      <c r="G684" s="215">
        <v>0</v>
      </c>
      <c r="H684" s="99"/>
      <c r="I684" s="135"/>
      <c r="J684" s="135"/>
      <c r="K684" s="135"/>
      <c r="L684" s="180">
        <f t="shared" si="33"/>
        <v>0</v>
      </c>
      <c r="M684" s="180">
        <f t="shared" si="34"/>
        <v>0</v>
      </c>
      <c r="N684" s="191">
        <f t="shared" si="35"/>
        <v>0</v>
      </c>
    </row>
    <row r="685" spans="1:14" s="2" customFormat="1" ht="15" customHeight="1" x14ac:dyDescent="0.2">
      <c r="A685" s="98"/>
      <c r="B685" s="99"/>
      <c r="C685" s="98"/>
      <c r="D685" s="99"/>
      <c r="E685" s="99"/>
      <c r="F685" s="99"/>
      <c r="G685" s="215">
        <v>0</v>
      </c>
      <c r="H685" s="99"/>
      <c r="I685" s="135"/>
      <c r="J685" s="135"/>
      <c r="K685" s="135"/>
      <c r="L685" s="180">
        <f t="shared" si="33"/>
        <v>0</v>
      </c>
      <c r="M685" s="180">
        <f t="shared" si="34"/>
        <v>0</v>
      </c>
      <c r="N685" s="191">
        <f t="shared" si="35"/>
        <v>0</v>
      </c>
    </row>
    <row r="686" spans="1:14" s="2" customFormat="1" ht="15" customHeight="1" x14ac:dyDescent="0.2">
      <c r="A686" s="98"/>
      <c r="B686" s="99"/>
      <c r="C686" s="98"/>
      <c r="D686" s="99"/>
      <c r="E686" s="99"/>
      <c r="F686" s="99"/>
      <c r="G686" s="215">
        <v>0</v>
      </c>
      <c r="H686" s="99"/>
      <c r="I686" s="135"/>
      <c r="J686" s="135"/>
      <c r="K686" s="135"/>
      <c r="L686" s="180">
        <f t="shared" si="33"/>
        <v>0</v>
      </c>
      <c r="M686" s="180">
        <f t="shared" si="34"/>
        <v>0</v>
      </c>
      <c r="N686" s="191">
        <f t="shared" si="35"/>
        <v>0</v>
      </c>
    </row>
    <row r="687" spans="1:14" s="2" customFormat="1" ht="15" customHeight="1" x14ac:dyDescent="0.2">
      <c r="A687" s="98"/>
      <c r="B687" s="99"/>
      <c r="C687" s="98"/>
      <c r="D687" s="99"/>
      <c r="E687" s="99"/>
      <c r="F687" s="99"/>
      <c r="G687" s="215">
        <v>0</v>
      </c>
      <c r="H687" s="99"/>
      <c r="I687" s="135"/>
      <c r="J687" s="135"/>
      <c r="K687" s="135"/>
      <c r="L687" s="180">
        <f t="shared" si="33"/>
        <v>0</v>
      </c>
      <c r="M687" s="180">
        <f t="shared" si="34"/>
        <v>0</v>
      </c>
      <c r="N687" s="191">
        <f t="shared" si="35"/>
        <v>0</v>
      </c>
    </row>
    <row r="688" spans="1:14" s="2" customFormat="1" ht="15" customHeight="1" x14ac:dyDescent="0.2">
      <c r="A688" s="98"/>
      <c r="B688" s="99"/>
      <c r="C688" s="98"/>
      <c r="D688" s="99"/>
      <c r="E688" s="99"/>
      <c r="F688" s="99"/>
      <c r="G688" s="215">
        <v>0</v>
      </c>
      <c r="H688" s="99"/>
      <c r="I688" s="135"/>
      <c r="J688" s="135"/>
      <c r="K688" s="135"/>
      <c r="L688" s="180">
        <f t="shared" si="33"/>
        <v>0</v>
      </c>
      <c r="M688" s="180">
        <f t="shared" si="34"/>
        <v>0</v>
      </c>
      <c r="N688" s="191">
        <f t="shared" si="35"/>
        <v>0</v>
      </c>
    </row>
    <row r="689" spans="1:14" s="2" customFormat="1" ht="15" customHeight="1" x14ac:dyDescent="0.2">
      <c r="A689" s="98"/>
      <c r="B689" s="99"/>
      <c r="C689" s="98"/>
      <c r="D689" s="99"/>
      <c r="E689" s="99"/>
      <c r="F689" s="99"/>
      <c r="G689" s="215">
        <v>0</v>
      </c>
      <c r="H689" s="99"/>
      <c r="I689" s="135"/>
      <c r="J689" s="135"/>
      <c r="K689" s="135"/>
      <c r="L689" s="180">
        <f t="shared" si="33"/>
        <v>0</v>
      </c>
      <c r="M689" s="180">
        <f t="shared" si="34"/>
        <v>0</v>
      </c>
      <c r="N689" s="191">
        <f t="shared" si="35"/>
        <v>0</v>
      </c>
    </row>
    <row r="690" spans="1:14" s="2" customFormat="1" ht="15" customHeight="1" x14ac:dyDescent="0.2">
      <c r="A690" s="98"/>
      <c r="B690" s="99"/>
      <c r="C690" s="98"/>
      <c r="D690" s="99"/>
      <c r="E690" s="99"/>
      <c r="F690" s="99"/>
      <c r="G690" s="215">
        <v>0</v>
      </c>
      <c r="H690" s="99"/>
      <c r="I690" s="135"/>
      <c r="J690" s="135"/>
      <c r="K690" s="135"/>
      <c r="L690" s="180">
        <f t="shared" si="33"/>
        <v>0</v>
      </c>
      <c r="M690" s="180">
        <f t="shared" si="34"/>
        <v>0</v>
      </c>
      <c r="N690" s="191">
        <f t="shared" si="35"/>
        <v>0</v>
      </c>
    </row>
    <row r="691" spans="1:14" s="2" customFormat="1" ht="15" customHeight="1" x14ac:dyDescent="0.2">
      <c r="A691" s="98"/>
      <c r="B691" s="99"/>
      <c r="C691" s="98"/>
      <c r="D691" s="99"/>
      <c r="E691" s="99"/>
      <c r="F691" s="99"/>
      <c r="G691" s="215">
        <v>0</v>
      </c>
      <c r="H691" s="99"/>
      <c r="I691" s="135"/>
      <c r="J691" s="135"/>
      <c r="K691" s="135"/>
      <c r="L691" s="180">
        <f t="shared" si="33"/>
        <v>0</v>
      </c>
      <c r="M691" s="180">
        <f t="shared" si="34"/>
        <v>0</v>
      </c>
      <c r="N691" s="191">
        <f t="shared" si="35"/>
        <v>0</v>
      </c>
    </row>
    <row r="692" spans="1:14" s="2" customFormat="1" ht="15" customHeight="1" x14ac:dyDescent="0.2">
      <c r="A692" s="98"/>
      <c r="B692" s="99"/>
      <c r="C692" s="98"/>
      <c r="D692" s="99"/>
      <c r="E692" s="99"/>
      <c r="F692" s="99"/>
      <c r="G692" s="215">
        <v>0</v>
      </c>
      <c r="H692" s="99"/>
      <c r="I692" s="135"/>
      <c r="J692" s="135"/>
      <c r="K692" s="135"/>
      <c r="L692" s="180">
        <f t="shared" si="33"/>
        <v>0</v>
      </c>
      <c r="M692" s="180">
        <f t="shared" si="34"/>
        <v>0</v>
      </c>
      <c r="N692" s="191">
        <f t="shared" si="35"/>
        <v>0</v>
      </c>
    </row>
    <row r="693" spans="1:14" s="2" customFormat="1" ht="15" customHeight="1" x14ac:dyDescent="0.2">
      <c r="A693" s="98"/>
      <c r="B693" s="99"/>
      <c r="C693" s="98"/>
      <c r="D693" s="99"/>
      <c r="E693" s="99"/>
      <c r="F693" s="99"/>
      <c r="G693" s="215">
        <v>0</v>
      </c>
      <c r="H693" s="99"/>
      <c r="I693" s="135"/>
      <c r="J693" s="135"/>
      <c r="K693" s="135"/>
      <c r="L693" s="180">
        <f t="shared" si="33"/>
        <v>0</v>
      </c>
      <c r="M693" s="180">
        <f t="shared" si="34"/>
        <v>0</v>
      </c>
      <c r="N693" s="191">
        <f t="shared" si="35"/>
        <v>0</v>
      </c>
    </row>
    <row r="694" spans="1:14" s="2" customFormat="1" ht="15" customHeight="1" x14ac:dyDescent="0.2">
      <c r="A694" s="98"/>
      <c r="B694" s="99"/>
      <c r="C694" s="98"/>
      <c r="D694" s="99"/>
      <c r="E694" s="99"/>
      <c r="F694" s="99"/>
      <c r="G694" s="215">
        <v>0</v>
      </c>
      <c r="H694" s="99"/>
      <c r="I694" s="135"/>
      <c r="J694" s="135"/>
      <c r="K694" s="135"/>
      <c r="L694" s="180">
        <f t="shared" si="33"/>
        <v>0</v>
      </c>
      <c r="M694" s="180">
        <f t="shared" si="34"/>
        <v>0</v>
      </c>
      <c r="N694" s="191">
        <f t="shared" si="35"/>
        <v>0</v>
      </c>
    </row>
    <row r="695" spans="1:14" s="2" customFormat="1" ht="15" customHeight="1" x14ac:dyDescent="0.2">
      <c r="A695" s="98"/>
      <c r="B695" s="99"/>
      <c r="C695" s="98"/>
      <c r="D695" s="99"/>
      <c r="E695" s="99"/>
      <c r="F695" s="99"/>
      <c r="G695" s="215">
        <v>0</v>
      </c>
      <c r="H695" s="99"/>
      <c r="I695" s="135"/>
      <c r="J695" s="135"/>
      <c r="K695" s="135"/>
      <c r="L695" s="180">
        <f t="shared" si="33"/>
        <v>0</v>
      </c>
      <c r="M695" s="180">
        <f t="shared" si="34"/>
        <v>0</v>
      </c>
      <c r="N695" s="191">
        <f t="shared" si="35"/>
        <v>0</v>
      </c>
    </row>
    <row r="696" spans="1:14" s="2" customFormat="1" ht="15" customHeight="1" x14ac:dyDescent="0.2">
      <c r="A696" s="98"/>
      <c r="B696" s="99"/>
      <c r="C696" s="98"/>
      <c r="D696" s="99"/>
      <c r="E696" s="99"/>
      <c r="F696" s="99"/>
      <c r="G696" s="215">
        <v>0</v>
      </c>
      <c r="H696" s="99"/>
      <c r="I696" s="135"/>
      <c r="J696" s="135"/>
      <c r="K696" s="135"/>
      <c r="L696" s="180">
        <f t="shared" si="33"/>
        <v>0</v>
      </c>
      <c r="M696" s="180">
        <f t="shared" si="34"/>
        <v>0</v>
      </c>
      <c r="N696" s="191">
        <f t="shared" si="35"/>
        <v>0</v>
      </c>
    </row>
    <row r="697" spans="1:14" s="2" customFormat="1" ht="15" customHeight="1" x14ac:dyDescent="0.2">
      <c r="A697" s="98"/>
      <c r="B697" s="99"/>
      <c r="C697" s="98"/>
      <c r="D697" s="99"/>
      <c r="E697" s="99"/>
      <c r="F697" s="99"/>
      <c r="G697" s="215">
        <v>0</v>
      </c>
      <c r="H697" s="99"/>
      <c r="I697" s="135"/>
      <c r="J697" s="135"/>
      <c r="K697" s="135"/>
      <c r="L697" s="180">
        <f t="shared" si="33"/>
        <v>0</v>
      </c>
      <c r="M697" s="180">
        <f t="shared" si="34"/>
        <v>0</v>
      </c>
      <c r="N697" s="191">
        <f t="shared" si="35"/>
        <v>0</v>
      </c>
    </row>
    <row r="698" spans="1:14" s="2" customFormat="1" ht="15" customHeight="1" x14ac:dyDescent="0.2">
      <c r="A698" s="98"/>
      <c r="B698" s="99"/>
      <c r="C698" s="98"/>
      <c r="D698" s="99"/>
      <c r="E698" s="99"/>
      <c r="F698" s="99"/>
      <c r="G698" s="215">
        <v>0</v>
      </c>
      <c r="H698" s="99"/>
      <c r="I698" s="135"/>
      <c r="J698" s="135"/>
      <c r="K698" s="135"/>
      <c r="L698" s="180">
        <f t="shared" si="33"/>
        <v>0</v>
      </c>
      <c r="M698" s="180">
        <f t="shared" si="34"/>
        <v>0</v>
      </c>
      <c r="N698" s="191">
        <f t="shared" si="35"/>
        <v>0</v>
      </c>
    </row>
    <row r="699" spans="1:14" s="2" customFormat="1" ht="15" customHeight="1" x14ac:dyDescent="0.2">
      <c r="A699" s="98"/>
      <c r="B699" s="99"/>
      <c r="C699" s="98"/>
      <c r="D699" s="99"/>
      <c r="E699" s="99"/>
      <c r="F699" s="99"/>
      <c r="G699" s="215">
        <v>0</v>
      </c>
      <c r="H699" s="99"/>
      <c r="I699" s="135"/>
      <c r="J699" s="135"/>
      <c r="K699" s="135"/>
      <c r="L699" s="180">
        <f t="shared" si="33"/>
        <v>0</v>
      </c>
      <c r="M699" s="180">
        <f t="shared" si="34"/>
        <v>0</v>
      </c>
      <c r="N699" s="191">
        <f t="shared" si="35"/>
        <v>0</v>
      </c>
    </row>
    <row r="700" spans="1:14" s="2" customFormat="1" ht="15" customHeight="1" x14ac:dyDescent="0.2">
      <c r="A700" s="98"/>
      <c r="B700" s="99"/>
      <c r="C700" s="98"/>
      <c r="D700" s="99"/>
      <c r="E700" s="99"/>
      <c r="F700" s="99"/>
      <c r="G700" s="215">
        <v>0</v>
      </c>
      <c r="H700" s="99"/>
      <c r="I700" s="135"/>
      <c r="J700" s="135"/>
      <c r="K700" s="135"/>
      <c r="L700" s="180">
        <f t="shared" si="33"/>
        <v>0</v>
      </c>
      <c r="M700" s="180">
        <f t="shared" si="34"/>
        <v>0</v>
      </c>
      <c r="N700" s="191">
        <f t="shared" si="35"/>
        <v>0</v>
      </c>
    </row>
    <row r="701" spans="1:14" s="2" customFormat="1" ht="15" customHeight="1" x14ac:dyDescent="0.2">
      <c r="A701" s="98"/>
      <c r="B701" s="99"/>
      <c r="C701" s="98"/>
      <c r="D701" s="99"/>
      <c r="E701" s="99"/>
      <c r="F701" s="99"/>
      <c r="G701" s="215">
        <v>0</v>
      </c>
      <c r="H701" s="99"/>
      <c r="I701" s="135"/>
      <c r="J701" s="135"/>
      <c r="K701" s="135"/>
      <c r="L701" s="180">
        <f t="shared" si="33"/>
        <v>0</v>
      </c>
      <c r="M701" s="180">
        <f t="shared" si="34"/>
        <v>0</v>
      </c>
      <c r="N701" s="191">
        <f t="shared" si="35"/>
        <v>0</v>
      </c>
    </row>
    <row r="702" spans="1:14" s="2" customFormat="1" ht="15" customHeight="1" x14ac:dyDescent="0.2">
      <c r="A702" s="98"/>
      <c r="B702" s="99"/>
      <c r="C702" s="98"/>
      <c r="D702" s="99"/>
      <c r="E702" s="99"/>
      <c r="F702" s="99"/>
      <c r="G702" s="215">
        <v>0</v>
      </c>
      <c r="H702" s="99"/>
      <c r="I702" s="135"/>
      <c r="J702" s="135"/>
      <c r="K702" s="135"/>
      <c r="L702" s="180">
        <f t="shared" si="33"/>
        <v>0</v>
      </c>
      <c r="M702" s="180">
        <f t="shared" si="34"/>
        <v>0</v>
      </c>
      <c r="N702" s="191">
        <f t="shared" si="35"/>
        <v>0</v>
      </c>
    </row>
    <row r="703" spans="1:14" s="2" customFormat="1" ht="15" customHeight="1" x14ac:dyDescent="0.2">
      <c r="A703" s="98"/>
      <c r="B703" s="99"/>
      <c r="C703" s="98"/>
      <c r="D703" s="99"/>
      <c r="E703" s="99"/>
      <c r="F703" s="99"/>
      <c r="G703" s="215">
        <v>0</v>
      </c>
      <c r="H703" s="99"/>
      <c r="I703" s="135"/>
      <c r="J703" s="135"/>
      <c r="K703" s="135"/>
      <c r="L703" s="180">
        <f t="shared" si="33"/>
        <v>0</v>
      </c>
      <c r="M703" s="180">
        <f t="shared" si="34"/>
        <v>0</v>
      </c>
      <c r="N703" s="191">
        <f t="shared" si="35"/>
        <v>0</v>
      </c>
    </row>
    <row r="704" spans="1:14" s="2" customFormat="1" ht="15" customHeight="1" x14ac:dyDescent="0.2">
      <c r="A704" s="98"/>
      <c r="B704" s="99"/>
      <c r="C704" s="98"/>
      <c r="D704" s="99"/>
      <c r="E704" s="99"/>
      <c r="F704" s="99"/>
      <c r="G704" s="215">
        <v>0</v>
      </c>
      <c r="H704" s="99"/>
      <c r="I704" s="135"/>
      <c r="J704" s="135"/>
      <c r="K704" s="135"/>
      <c r="L704" s="180">
        <f t="shared" si="33"/>
        <v>0</v>
      </c>
      <c r="M704" s="180">
        <f t="shared" si="34"/>
        <v>0</v>
      </c>
      <c r="N704" s="191">
        <f t="shared" si="35"/>
        <v>0</v>
      </c>
    </row>
    <row r="705" spans="1:14" s="2" customFormat="1" ht="15" customHeight="1" x14ac:dyDescent="0.2">
      <c r="A705" s="98"/>
      <c r="B705" s="99"/>
      <c r="C705" s="98"/>
      <c r="D705" s="99"/>
      <c r="E705" s="99"/>
      <c r="F705" s="99"/>
      <c r="G705" s="215">
        <v>0</v>
      </c>
      <c r="H705" s="99"/>
      <c r="I705" s="135"/>
      <c r="J705" s="135"/>
      <c r="K705" s="135"/>
      <c r="L705" s="180">
        <f t="shared" si="33"/>
        <v>0</v>
      </c>
      <c r="M705" s="180">
        <f t="shared" si="34"/>
        <v>0</v>
      </c>
      <c r="N705" s="191">
        <f t="shared" si="35"/>
        <v>0</v>
      </c>
    </row>
    <row r="706" spans="1:14" s="2" customFormat="1" ht="15" customHeight="1" x14ac:dyDescent="0.2">
      <c r="A706" s="98"/>
      <c r="B706" s="99"/>
      <c r="C706" s="98"/>
      <c r="D706" s="99"/>
      <c r="E706" s="99"/>
      <c r="F706" s="99"/>
      <c r="G706" s="215">
        <v>0</v>
      </c>
      <c r="H706" s="99"/>
      <c r="I706" s="135"/>
      <c r="J706" s="135"/>
      <c r="K706" s="135"/>
      <c r="L706" s="180">
        <f t="shared" si="33"/>
        <v>0</v>
      </c>
      <c r="M706" s="180">
        <f t="shared" si="34"/>
        <v>0</v>
      </c>
      <c r="N706" s="191">
        <f t="shared" si="35"/>
        <v>0</v>
      </c>
    </row>
    <row r="707" spans="1:14" s="2" customFormat="1" ht="15" customHeight="1" x14ac:dyDescent="0.2">
      <c r="A707" s="98"/>
      <c r="B707" s="99"/>
      <c r="C707" s="98"/>
      <c r="D707" s="99"/>
      <c r="E707" s="99"/>
      <c r="F707" s="99"/>
      <c r="G707" s="215">
        <v>0</v>
      </c>
      <c r="H707" s="99"/>
      <c r="I707" s="135"/>
      <c r="J707" s="135"/>
      <c r="K707" s="135"/>
      <c r="L707" s="180">
        <f t="shared" si="33"/>
        <v>0</v>
      </c>
      <c r="M707" s="180">
        <f t="shared" si="34"/>
        <v>0</v>
      </c>
      <c r="N707" s="191">
        <f t="shared" si="35"/>
        <v>0</v>
      </c>
    </row>
    <row r="708" spans="1:14" s="2" customFormat="1" ht="15" customHeight="1" x14ac:dyDescent="0.2">
      <c r="A708" s="98"/>
      <c r="B708" s="99"/>
      <c r="C708" s="98"/>
      <c r="D708" s="99"/>
      <c r="E708" s="99"/>
      <c r="F708" s="99"/>
      <c r="G708" s="215">
        <v>0</v>
      </c>
      <c r="H708" s="99"/>
      <c r="I708" s="135"/>
      <c r="J708" s="135"/>
      <c r="K708" s="135"/>
      <c r="L708" s="180">
        <f t="shared" ref="L708:L771" si="36">SUM(I708:K708)</f>
        <v>0</v>
      </c>
      <c r="M708" s="180">
        <f t="shared" ref="M708:M771" si="37">ROUND((1+G708+0.0765)*(L708*H708)/2080,2)</f>
        <v>0</v>
      </c>
      <c r="N708" s="191">
        <f t="shared" ref="N708:N771" si="38">ROUND((1+0.0765)*(L708*H708)/2080,2)</f>
        <v>0</v>
      </c>
    </row>
    <row r="709" spans="1:14" s="2" customFormat="1" ht="15" customHeight="1" x14ac:dyDescent="0.2">
      <c r="A709" s="98"/>
      <c r="B709" s="99"/>
      <c r="C709" s="98"/>
      <c r="D709" s="99"/>
      <c r="E709" s="99"/>
      <c r="F709" s="99"/>
      <c r="G709" s="215">
        <v>0</v>
      </c>
      <c r="H709" s="99"/>
      <c r="I709" s="135"/>
      <c r="J709" s="135"/>
      <c r="K709" s="135"/>
      <c r="L709" s="180">
        <f t="shared" si="36"/>
        <v>0</v>
      </c>
      <c r="M709" s="180">
        <f t="shared" si="37"/>
        <v>0</v>
      </c>
      <c r="N709" s="191">
        <f t="shared" si="38"/>
        <v>0</v>
      </c>
    </row>
    <row r="710" spans="1:14" s="2" customFormat="1" ht="15" customHeight="1" x14ac:dyDescent="0.2">
      <c r="A710" s="98"/>
      <c r="B710" s="99"/>
      <c r="C710" s="98"/>
      <c r="D710" s="99"/>
      <c r="E710" s="99"/>
      <c r="F710" s="99"/>
      <c r="G710" s="215">
        <v>0</v>
      </c>
      <c r="H710" s="99"/>
      <c r="I710" s="135"/>
      <c r="J710" s="135"/>
      <c r="K710" s="135"/>
      <c r="L710" s="180">
        <f t="shared" si="36"/>
        <v>0</v>
      </c>
      <c r="M710" s="180">
        <f t="shared" si="37"/>
        <v>0</v>
      </c>
      <c r="N710" s="191">
        <f t="shared" si="38"/>
        <v>0</v>
      </c>
    </row>
    <row r="711" spans="1:14" s="2" customFormat="1" ht="15" customHeight="1" x14ac:dyDescent="0.2">
      <c r="A711" s="98"/>
      <c r="B711" s="99"/>
      <c r="C711" s="98"/>
      <c r="D711" s="99"/>
      <c r="E711" s="99"/>
      <c r="F711" s="99"/>
      <c r="G711" s="215">
        <v>0</v>
      </c>
      <c r="H711" s="99"/>
      <c r="I711" s="135"/>
      <c r="J711" s="135"/>
      <c r="K711" s="135"/>
      <c r="L711" s="180">
        <f t="shared" si="36"/>
        <v>0</v>
      </c>
      <c r="M711" s="180">
        <f t="shared" si="37"/>
        <v>0</v>
      </c>
      <c r="N711" s="191">
        <f t="shared" si="38"/>
        <v>0</v>
      </c>
    </row>
    <row r="712" spans="1:14" s="2" customFormat="1" ht="15" customHeight="1" x14ac:dyDescent="0.2">
      <c r="A712" s="98"/>
      <c r="B712" s="99"/>
      <c r="C712" s="98"/>
      <c r="D712" s="99"/>
      <c r="E712" s="99"/>
      <c r="F712" s="99"/>
      <c r="G712" s="215">
        <v>0</v>
      </c>
      <c r="H712" s="99"/>
      <c r="I712" s="135"/>
      <c r="J712" s="135"/>
      <c r="K712" s="135"/>
      <c r="L712" s="180">
        <f t="shared" si="36"/>
        <v>0</v>
      </c>
      <c r="M712" s="180">
        <f t="shared" si="37"/>
        <v>0</v>
      </c>
      <c r="N712" s="191">
        <f t="shared" si="38"/>
        <v>0</v>
      </c>
    </row>
    <row r="713" spans="1:14" s="2" customFormat="1" ht="15" customHeight="1" x14ac:dyDescent="0.2">
      <c r="A713" s="98"/>
      <c r="B713" s="99"/>
      <c r="C713" s="98"/>
      <c r="D713" s="99"/>
      <c r="E713" s="99"/>
      <c r="F713" s="99"/>
      <c r="G713" s="215">
        <v>0</v>
      </c>
      <c r="H713" s="99"/>
      <c r="I713" s="135"/>
      <c r="J713" s="135"/>
      <c r="K713" s="135"/>
      <c r="L713" s="180">
        <f t="shared" si="36"/>
        <v>0</v>
      </c>
      <c r="M713" s="180">
        <f t="shared" si="37"/>
        <v>0</v>
      </c>
      <c r="N713" s="191">
        <f t="shared" si="38"/>
        <v>0</v>
      </c>
    </row>
    <row r="714" spans="1:14" s="2" customFormat="1" ht="15" customHeight="1" x14ac:dyDescent="0.2">
      <c r="A714" s="98"/>
      <c r="B714" s="99"/>
      <c r="C714" s="98"/>
      <c r="D714" s="99"/>
      <c r="E714" s="99"/>
      <c r="F714" s="99"/>
      <c r="G714" s="215">
        <v>0</v>
      </c>
      <c r="H714" s="99"/>
      <c r="I714" s="135"/>
      <c r="J714" s="135"/>
      <c r="K714" s="135"/>
      <c r="L714" s="180">
        <f t="shared" si="36"/>
        <v>0</v>
      </c>
      <c r="M714" s="180">
        <f t="shared" si="37"/>
        <v>0</v>
      </c>
      <c r="N714" s="191">
        <f t="shared" si="38"/>
        <v>0</v>
      </c>
    </row>
    <row r="715" spans="1:14" s="2" customFormat="1" ht="15" customHeight="1" x14ac:dyDescent="0.2">
      <c r="A715" s="98"/>
      <c r="B715" s="99"/>
      <c r="C715" s="98"/>
      <c r="D715" s="99"/>
      <c r="E715" s="99"/>
      <c r="F715" s="99"/>
      <c r="G715" s="215">
        <v>0</v>
      </c>
      <c r="H715" s="99"/>
      <c r="I715" s="135"/>
      <c r="J715" s="135"/>
      <c r="K715" s="135"/>
      <c r="L715" s="180">
        <f t="shared" si="36"/>
        <v>0</v>
      </c>
      <c r="M715" s="180">
        <f t="shared" si="37"/>
        <v>0</v>
      </c>
      <c r="N715" s="191">
        <f t="shared" si="38"/>
        <v>0</v>
      </c>
    </row>
    <row r="716" spans="1:14" s="2" customFormat="1" ht="15" customHeight="1" x14ac:dyDescent="0.2">
      <c r="A716" s="98"/>
      <c r="B716" s="99"/>
      <c r="C716" s="98"/>
      <c r="D716" s="99"/>
      <c r="E716" s="99"/>
      <c r="F716" s="99"/>
      <c r="G716" s="215">
        <v>0</v>
      </c>
      <c r="H716" s="99"/>
      <c r="I716" s="135"/>
      <c r="J716" s="135"/>
      <c r="K716" s="135"/>
      <c r="L716" s="180">
        <f t="shared" si="36"/>
        <v>0</v>
      </c>
      <c r="M716" s="180">
        <f t="shared" si="37"/>
        <v>0</v>
      </c>
      <c r="N716" s="191">
        <f t="shared" si="38"/>
        <v>0</v>
      </c>
    </row>
    <row r="717" spans="1:14" s="2" customFormat="1" ht="15" customHeight="1" x14ac:dyDescent="0.2">
      <c r="A717" s="98"/>
      <c r="B717" s="99"/>
      <c r="C717" s="98"/>
      <c r="D717" s="99"/>
      <c r="E717" s="99"/>
      <c r="F717" s="99"/>
      <c r="G717" s="215">
        <v>0</v>
      </c>
      <c r="H717" s="99"/>
      <c r="I717" s="135"/>
      <c r="J717" s="135"/>
      <c r="K717" s="135"/>
      <c r="L717" s="180">
        <f t="shared" si="36"/>
        <v>0</v>
      </c>
      <c r="M717" s="180">
        <f t="shared" si="37"/>
        <v>0</v>
      </c>
      <c r="N717" s="191">
        <f t="shared" si="38"/>
        <v>0</v>
      </c>
    </row>
    <row r="718" spans="1:14" s="2" customFormat="1" ht="15" customHeight="1" x14ac:dyDescent="0.2">
      <c r="A718" s="98"/>
      <c r="B718" s="99"/>
      <c r="C718" s="98"/>
      <c r="D718" s="99"/>
      <c r="E718" s="99"/>
      <c r="F718" s="99"/>
      <c r="G718" s="215">
        <v>0</v>
      </c>
      <c r="H718" s="99"/>
      <c r="I718" s="135"/>
      <c r="J718" s="135"/>
      <c r="K718" s="135"/>
      <c r="L718" s="180">
        <f t="shared" si="36"/>
        <v>0</v>
      </c>
      <c r="M718" s="180">
        <f t="shared" si="37"/>
        <v>0</v>
      </c>
      <c r="N718" s="191">
        <f t="shared" si="38"/>
        <v>0</v>
      </c>
    </row>
    <row r="719" spans="1:14" s="2" customFormat="1" ht="15" customHeight="1" x14ac:dyDescent="0.2">
      <c r="A719" s="98"/>
      <c r="B719" s="99"/>
      <c r="C719" s="98"/>
      <c r="D719" s="99"/>
      <c r="E719" s="99"/>
      <c r="F719" s="99"/>
      <c r="G719" s="215">
        <v>0</v>
      </c>
      <c r="H719" s="99"/>
      <c r="I719" s="135"/>
      <c r="J719" s="135"/>
      <c r="K719" s="135"/>
      <c r="L719" s="180">
        <f t="shared" si="36"/>
        <v>0</v>
      </c>
      <c r="M719" s="180">
        <f t="shared" si="37"/>
        <v>0</v>
      </c>
      <c r="N719" s="191">
        <f t="shared" si="38"/>
        <v>0</v>
      </c>
    </row>
    <row r="720" spans="1:14" s="2" customFormat="1" ht="15" customHeight="1" x14ac:dyDescent="0.2">
      <c r="A720" s="98"/>
      <c r="B720" s="99"/>
      <c r="C720" s="98"/>
      <c r="D720" s="99"/>
      <c r="E720" s="99"/>
      <c r="F720" s="99"/>
      <c r="G720" s="215">
        <v>0</v>
      </c>
      <c r="H720" s="99"/>
      <c r="I720" s="135"/>
      <c r="J720" s="135"/>
      <c r="K720" s="135"/>
      <c r="L720" s="180">
        <f t="shared" si="36"/>
        <v>0</v>
      </c>
      <c r="M720" s="180">
        <f t="shared" si="37"/>
        <v>0</v>
      </c>
      <c r="N720" s="191">
        <f t="shared" si="38"/>
        <v>0</v>
      </c>
    </row>
    <row r="721" spans="1:14" s="2" customFormat="1" ht="15" customHeight="1" x14ac:dyDescent="0.2">
      <c r="A721" s="98"/>
      <c r="B721" s="99"/>
      <c r="C721" s="98"/>
      <c r="D721" s="99"/>
      <c r="E721" s="99"/>
      <c r="F721" s="99"/>
      <c r="G721" s="215">
        <v>0</v>
      </c>
      <c r="H721" s="99"/>
      <c r="I721" s="135"/>
      <c r="J721" s="135"/>
      <c r="K721" s="135"/>
      <c r="L721" s="180">
        <f t="shared" si="36"/>
        <v>0</v>
      </c>
      <c r="M721" s="180">
        <f t="shared" si="37"/>
        <v>0</v>
      </c>
      <c r="N721" s="191">
        <f t="shared" si="38"/>
        <v>0</v>
      </c>
    </row>
    <row r="722" spans="1:14" s="2" customFormat="1" ht="15" customHeight="1" x14ac:dyDescent="0.2">
      <c r="A722" s="98"/>
      <c r="B722" s="99"/>
      <c r="C722" s="98"/>
      <c r="D722" s="99"/>
      <c r="E722" s="99"/>
      <c r="F722" s="99"/>
      <c r="G722" s="215">
        <v>0</v>
      </c>
      <c r="H722" s="99"/>
      <c r="I722" s="135"/>
      <c r="J722" s="135"/>
      <c r="K722" s="135"/>
      <c r="L722" s="180">
        <f t="shared" si="36"/>
        <v>0</v>
      </c>
      <c r="M722" s="180">
        <f t="shared" si="37"/>
        <v>0</v>
      </c>
      <c r="N722" s="191">
        <f t="shared" si="38"/>
        <v>0</v>
      </c>
    </row>
    <row r="723" spans="1:14" s="2" customFormat="1" ht="15" customHeight="1" x14ac:dyDescent="0.2">
      <c r="A723" s="98"/>
      <c r="B723" s="99"/>
      <c r="C723" s="98"/>
      <c r="D723" s="99"/>
      <c r="E723" s="99"/>
      <c r="F723" s="99"/>
      <c r="G723" s="215">
        <v>0</v>
      </c>
      <c r="H723" s="99"/>
      <c r="I723" s="135"/>
      <c r="J723" s="135"/>
      <c r="K723" s="135"/>
      <c r="L723" s="180">
        <f t="shared" si="36"/>
        <v>0</v>
      </c>
      <c r="M723" s="180">
        <f t="shared" si="37"/>
        <v>0</v>
      </c>
      <c r="N723" s="191">
        <f t="shared" si="38"/>
        <v>0</v>
      </c>
    </row>
    <row r="724" spans="1:14" s="2" customFormat="1" ht="15" customHeight="1" x14ac:dyDescent="0.2">
      <c r="A724" s="98"/>
      <c r="B724" s="99"/>
      <c r="C724" s="98"/>
      <c r="D724" s="99"/>
      <c r="E724" s="99"/>
      <c r="F724" s="99"/>
      <c r="G724" s="215">
        <v>0</v>
      </c>
      <c r="H724" s="99"/>
      <c r="I724" s="135"/>
      <c r="J724" s="135"/>
      <c r="K724" s="135"/>
      <c r="L724" s="180">
        <f t="shared" si="36"/>
        <v>0</v>
      </c>
      <c r="M724" s="180">
        <f t="shared" si="37"/>
        <v>0</v>
      </c>
      <c r="N724" s="191">
        <f t="shared" si="38"/>
        <v>0</v>
      </c>
    </row>
    <row r="725" spans="1:14" s="2" customFormat="1" ht="15" customHeight="1" x14ac:dyDescent="0.2">
      <c r="A725" s="98"/>
      <c r="B725" s="99"/>
      <c r="C725" s="98"/>
      <c r="D725" s="99"/>
      <c r="E725" s="99"/>
      <c r="F725" s="99"/>
      <c r="G725" s="215">
        <v>0</v>
      </c>
      <c r="H725" s="99"/>
      <c r="I725" s="135"/>
      <c r="J725" s="135"/>
      <c r="K725" s="135"/>
      <c r="L725" s="180">
        <f t="shared" si="36"/>
        <v>0</v>
      </c>
      <c r="M725" s="180">
        <f t="shared" si="37"/>
        <v>0</v>
      </c>
      <c r="N725" s="191">
        <f t="shared" si="38"/>
        <v>0</v>
      </c>
    </row>
    <row r="726" spans="1:14" s="2" customFormat="1" ht="15" customHeight="1" x14ac:dyDescent="0.2">
      <c r="A726" s="98"/>
      <c r="B726" s="99"/>
      <c r="C726" s="98"/>
      <c r="D726" s="99"/>
      <c r="E726" s="99"/>
      <c r="F726" s="99"/>
      <c r="G726" s="215">
        <v>0</v>
      </c>
      <c r="H726" s="99"/>
      <c r="I726" s="135"/>
      <c r="J726" s="135"/>
      <c r="K726" s="135"/>
      <c r="L726" s="180">
        <f t="shared" si="36"/>
        <v>0</v>
      </c>
      <c r="M726" s="180">
        <f t="shared" si="37"/>
        <v>0</v>
      </c>
      <c r="N726" s="191">
        <f t="shared" si="38"/>
        <v>0</v>
      </c>
    </row>
    <row r="727" spans="1:14" s="2" customFormat="1" ht="15" customHeight="1" x14ac:dyDescent="0.2">
      <c r="A727" s="98"/>
      <c r="B727" s="99"/>
      <c r="C727" s="98"/>
      <c r="D727" s="99"/>
      <c r="E727" s="99"/>
      <c r="F727" s="99"/>
      <c r="G727" s="215">
        <v>0</v>
      </c>
      <c r="H727" s="99"/>
      <c r="I727" s="135"/>
      <c r="J727" s="135"/>
      <c r="K727" s="135"/>
      <c r="L727" s="180">
        <f t="shared" si="36"/>
        <v>0</v>
      </c>
      <c r="M727" s="180">
        <f t="shared" si="37"/>
        <v>0</v>
      </c>
      <c r="N727" s="191">
        <f t="shared" si="38"/>
        <v>0</v>
      </c>
    </row>
    <row r="728" spans="1:14" s="2" customFormat="1" ht="15" customHeight="1" x14ac:dyDescent="0.2">
      <c r="A728" s="98"/>
      <c r="B728" s="99"/>
      <c r="C728" s="98"/>
      <c r="D728" s="99"/>
      <c r="E728" s="99"/>
      <c r="F728" s="99"/>
      <c r="G728" s="215">
        <v>0</v>
      </c>
      <c r="H728" s="99"/>
      <c r="I728" s="135"/>
      <c r="J728" s="135"/>
      <c r="K728" s="135"/>
      <c r="L728" s="180">
        <f t="shared" si="36"/>
        <v>0</v>
      </c>
      <c r="M728" s="180">
        <f t="shared" si="37"/>
        <v>0</v>
      </c>
      <c r="N728" s="191">
        <f t="shared" si="38"/>
        <v>0</v>
      </c>
    </row>
    <row r="729" spans="1:14" s="2" customFormat="1" ht="15" customHeight="1" x14ac:dyDescent="0.2">
      <c r="A729" s="98"/>
      <c r="B729" s="99"/>
      <c r="C729" s="98"/>
      <c r="D729" s="99"/>
      <c r="E729" s="99"/>
      <c r="F729" s="99"/>
      <c r="G729" s="215">
        <v>0</v>
      </c>
      <c r="H729" s="99"/>
      <c r="I729" s="135"/>
      <c r="J729" s="135"/>
      <c r="K729" s="135"/>
      <c r="L729" s="180">
        <f t="shared" si="36"/>
        <v>0</v>
      </c>
      <c r="M729" s="180">
        <f t="shared" si="37"/>
        <v>0</v>
      </c>
      <c r="N729" s="191">
        <f t="shared" si="38"/>
        <v>0</v>
      </c>
    </row>
    <row r="730" spans="1:14" s="2" customFormat="1" ht="15" customHeight="1" x14ac:dyDescent="0.2">
      <c r="A730" s="98"/>
      <c r="B730" s="99"/>
      <c r="C730" s="98"/>
      <c r="D730" s="99"/>
      <c r="E730" s="99"/>
      <c r="F730" s="99"/>
      <c r="G730" s="215">
        <v>0</v>
      </c>
      <c r="H730" s="99"/>
      <c r="I730" s="135"/>
      <c r="J730" s="135"/>
      <c r="K730" s="135"/>
      <c r="L730" s="180">
        <f t="shared" si="36"/>
        <v>0</v>
      </c>
      <c r="M730" s="180">
        <f t="shared" si="37"/>
        <v>0</v>
      </c>
      <c r="N730" s="191">
        <f t="shared" si="38"/>
        <v>0</v>
      </c>
    </row>
    <row r="731" spans="1:14" s="2" customFormat="1" ht="15" customHeight="1" x14ac:dyDescent="0.2">
      <c r="A731" s="98"/>
      <c r="B731" s="99"/>
      <c r="C731" s="98"/>
      <c r="D731" s="99"/>
      <c r="E731" s="99"/>
      <c r="F731" s="99"/>
      <c r="G731" s="215">
        <v>0</v>
      </c>
      <c r="H731" s="99"/>
      <c r="I731" s="135"/>
      <c r="J731" s="135"/>
      <c r="K731" s="135"/>
      <c r="L731" s="180">
        <f t="shared" si="36"/>
        <v>0</v>
      </c>
      <c r="M731" s="180">
        <f t="shared" si="37"/>
        <v>0</v>
      </c>
      <c r="N731" s="191">
        <f t="shared" si="38"/>
        <v>0</v>
      </c>
    </row>
    <row r="732" spans="1:14" s="2" customFormat="1" ht="15" customHeight="1" x14ac:dyDescent="0.2">
      <c r="A732" s="98"/>
      <c r="B732" s="99"/>
      <c r="C732" s="98"/>
      <c r="D732" s="99"/>
      <c r="E732" s="99"/>
      <c r="F732" s="99"/>
      <c r="G732" s="215">
        <v>0</v>
      </c>
      <c r="H732" s="99"/>
      <c r="I732" s="135"/>
      <c r="J732" s="135"/>
      <c r="K732" s="135"/>
      <c r="L732" s="180">
        <f t="shared" si="36"/>
        <v>0</v>
      </c>
      <c r="M732" s="180">
        <f t="shared" si="37"/>
        <v>0</v>
      </c>
      <c r="N732" s="191">
        <f t="shared" si="38"/>
        <v>0</v>
      </c>
    </row>
    <row r="733" spans="1:14" s="2" customFormat="1" ht="15" customHeight="1" x14ac:dyDescent="0.2">
      <c r="A733" s="98"/>
      <c r="B733" s="99"/>
      <c r="C733" s="98"/>
      <c r="D733" s="99"/>
      <c r="E733" s="99"/>
      <c r="F733" s="99"/>
      <c r="G733" s="215">
        <v>0</v>
      </c>
      <c r="H733" s="99"/>
      <c r="I733" s="135"/>
      <c r="J733" s="135"/>
      <c r="K733" s="135"/>
      <c r="L733" s="180">
        <f t="shared" si="36"/>
        <v>0</v>
      </c>
      <c r="M733" s="180">
        <f t="shared" si="37"/>
        <v>0</v>
      </c>
      <c r="N733" s="191">
        <f t="shared" si="38"/>
        <v>0</v>
      </c>
    </row>
    <row r="734" spans="1:14" s="2" customFormat="1" ht="15" customHeight="1" x14ac:dyDescent="0.2">
      <c r="A734" s="98"/>
      <c r="B734" s="99"/>
      <c r="C734" s="98"/>
      <c r="D734" s="99"/>
      <c r="E734" s="99"/>
      <c r="F734" s="99"/>
      <c r="G734" s="215">
        <v>0</v>
      </c>
      <c r="H734" s="99"/>
      <c r="I734" s="135"/>
      <c r="J734" s="135"/>
      <c r="K734" s="135"/>
      <c r="L734" s="180">
        <f t="shared" si="36"/>
        <v>0</v>
      </c>
      <c r="M734" s="180">
        <f t="shared" si="37"/>
        <v>0</v>
      </c>
      <c r="N734" s="191">
        <f t="shared" si="38"/>
        <v>0</v>
      </c>
    </row>
    <row r="735" spans="1:14" s="2" customFormat="1" ht="15" customHeight="1" x14ac:dyDescent="0.2">
      <c r="A735" s="98"/>
      <c r="B735" s="99"/>
      <c r="C735" s="98"/>
      <c r="D735" s="99"/>
      <c r="E735" s="99"/>
      <c r="F735" s="99"/>
      <c r="G735" s="215">
        <v>0</v>
      </c>
      <c r="H735" s="99"/>
      <c r="I735" s="135"/>
      <c r="J735" s="135"/>
      <c r="K735" s="135"/>
      <c r="L735" s="180">
        <f t="shared" si="36"/>
        <v>0</v>
      </c>
      <c r="M735" s="180">
        <f t="shared" si="37"/>
        <v>0</v>
      </c>
      <c r="N735" s="191">
        <f t="shared" si="38"/>
        <v>0</v>
      </c>
    </row>
    <row r="736" spans="1:14" s="2" customFormat="1" ht="15" customHeight="1" x14ac:dyDescent="0.2">
      <c r="A736" s="98"/>
      <c r="B736" s="99"/>
      <c r="C736" s="98"/>
      <c r="D736" s="99"/>
      <c r="E736" s="99"/>
      <c r="F736" s="99"/>
      <c r="G736" s="215">
        <v>0</v>
      </c>
      <c r="H736" s="99"/>
      <c r="I736" s="135"/>
      <c r="J736" s="135"/>
      <c r="K736" s="135"/>
      <c r="L736" s="180">
        <f t="shared" si="36"/>
        <v>0</v>
      </c>
      <c r="M736" s="180">
        <f t="shared" si="37"/>
        <v>0</v>
      </c>
      <c r="N736" s="191">
        <f t="shared" si="38"/>
        <v>0</v>
      </c>
    </row>
    <row r="737" spans="1:14" s="2" customFormat="1" ht="15" customHeight="1" x14ac:dyDescent="0.2">
      <c r="A737" s="98"/>
      <c r="B737" s="99"/>
      <c r="C737" s="98"/>
      <c r="D737" s="99"/>
      <c r="E737" s="99"/>
      <c r="F737" s="99"/>
      <c r="G737" s="215">
        <v>0</v>
      </c>
      <c r="H737" s="99"/>
      <c r="I737" s="135"/>
      <c r="J737" s="135"/>
      <c r="K737" s="135"/>
      <c r="L737" s="180">
        <f t="shared" si="36"/>
        <v>0</v>
      </c>
      <c r="M737" s="180">
        <f t="shared" si="37"/>
        <v>0</v>
      </c>
      <c r="N737" s="191">
        <f t="shared" si="38"/>
        <v>0</v>
      </c>
    </row>
    <row r="738" spans="1:14" s="2" customFormat="1" ht="15" customHeight="1" x14ac:dyDescent="0.2">
      <c r="A738" s="98"/>
      <c r="B738" s="99"/>
      <c r="C738" s="98"/>
      <c r="D738" s="99"/>
      <c r="E738" s="99"/>
      <c r="F738" s="99"/>
      <c r="G738" s="215">
        <v>0</v>
      </c>
      <c r="H738" s="99"/>
      <c r="I738" s="135"/>
      <c r="J738" s="135"/>
      <c r="K738" s="135"/>
      <c r="L738" s="180">
        <f t="shared" si="36"/>
        <v>0</v>
      </c>
      <c r="M738" s="180">
        <f t="shared" si="37"/>
        <v>0</v>
      </c>
      <c r="N738" s="191">
        <f t="shared" si="38"/>
        <v>0</v>
      </c>
    </row>
    <row r="739" spans="1:14" s="2" customFormat="1" ht="15" customHeight="1" x14ac:dyDescent="0.2">
      <c r="A739" s="98"/>
      <c r="B739" s="99"/>
      <c r="C739" s="98"/>
      <c r="D739" s="99"/>
      <c r="E739" s="99"/>
      <c r="F739" s="99"/>
      <c r="G739" s="215">
        <v>0</v>
      </c>
      <c r="H739" s="99"/>
      <c r="I739" s="135"/>
      <c r="J739" s="135"/>
      <c r="K739" s="135"/>
      <c r="L739" s="180">
        <f t="shared" si="36"/>
        <v>0</v>
      </c>
      <c r="M739" s="180">
        <f t="shared" si="37"/>
        <v>0</v>
      </c>
      <c r="N739" s="191">
        <f t="shared" si="38"/>
        <v>0</v>
      </c>
    </row>
    <row r="740" spans="1:14" s="2" customFormat="1" ht="15" customHeight="1" x14ac:dyDescent="0.2">
      <c r="A740" s="98"/>
      <c r="B740" s="99"/>
      <c r="C740" s="98"/>
      <c r="D740" s="99"/>
      <c r="E740" s="99"/>
      <c r="F740" s="99"/>
      <c r="G740" s="215">
        <v>0</v>
      </c>
      <c r="H740" s="99"/>
      <c r="I740" s="135"/>
      <c r="J740" s="135"/>
      <c r="K740" s="135"/>
      <c r="L740" s="180">
        <f t="shared" si="36"/>
        <v>0</v>
      </c>
      <c r="M740" s="180">
        <f t="shared" si="37"/>
        <v>0</v>
      </c>
      <c r="N740" s="191">
        <f t="shared" si="38"/>
        <v>0</v>
      </c>
    </row>
    <row r="741" spans="1:14" s="2" customFormat="1" ht="15" customHeight="1" x14ac:dyDescent="0.2">
      <c r="A741" s="98"/>
      <c r="B741" s="99"/>
      <c r="C741" s="98"/>
      <c r="D741" s="99"/>
      <c r="E741" s="99"/>
      <c r="F741" s="99"/>
      <c r="G741" s="215">
        <v>0</v>
      </c>
      <c r="H741" s="99"/>
      <c r="I741" s="135"/>
      <c r="J741" s="135"/>
      <c r="K741" s="135"/>
      <c r="L741" s="180">
        <f t="shared" si="36"/>
        <v>0</v>
      </c>
      <c r="M741" s="180">
        <f t="shared" si="37"/>
        <v>0</v>
      </c>
      <c r="N741" s="191">
        <f t="shared" si="38"/>
        <v>0</v>
      </c>
    </row>
    <row r="742" spans="1:14" s="2" customFormat="1" ht="15" customHeight="1" x14ac:dyDescent="0.2">
      <c r="A742" s="98"/>
      <c r="B742" s="99"/>
      <c r="C742" s="98"/>
      <c r="D742" s="99"/>
      <c r="E742" s="99"/>
      <c r="F742" s="99"/>
      <c r="G742" s="215">
        <v>0</v>
      </c>
      <c r="H742" s="99"/>
      <c r="I742" s="135"/>
      <c r="J742" s="135"/>
      <c r="K742" s="135"/>
      <c r="L742" s="180">
        <f t="shared" si="36"/>
        <v>0</v>
      </c>
      <c r="M742" s="180">
        <f t="shared" si="37"/>
        <v>0</v>
      </c>
      <c r="N742" s="191">
        <f t="shared" si="38"/>
        <v>0</v>
      </c>
    </row>
    <row r="743" spans="1:14" s="2" customFormat="1" ht="15" customHeight="1" x14ac:dyDescent="0.2">
      <c r="A743" s="98"/>
      <c r="B743" s="99"/>
      <c r="C743" s="98"/>
      <c r="D743" s="99"/>
      <c r="E743" s="99"/>
      <c r="F743" s="99"/>
      <c r="G743" s="215">
        <v>0</v>
      </c>
      <c r="H743" s="99"/>
      <c r="I743" s="135"/>
      <c r="J743" s="135"/>
      <c r="K743" s="135"/>
      <c r="L743" s="180">
        <f t="shared" si="36"/>
        <v>0</v>
      </c>
      <c r="M743" s="180">
        <f t="shared" si="37"/>
        <v>0</v>
      </c>
      <c r="N743" s="191">
        <f t="shared" si="38"/>
        <v>0</v>
      </c>
    </row>
    <row r="744" spans="1:14" s="2" customFormat="1" ht="15" customHeight="1" x14ac:dyDescent="0.2">
      <c r="A744" s="98"/>
      <c r="B744" s="99"/>
      <c r="C744" s="98"/>
      <c r="D744" s="99"/>
      <c r="E744" s="99"/>
      <c r="F744" s="99"/>
      <c r="G744" s="215">
        <v>0</v>
      </c>
      <c r="H744" s="99"/>
      <c r="I744" s="135"/>
      <c r="J744" s="135"/>
      <c r="K744" s="135"/>
      <c r="L744" s="180">
        <f t="shared" si="36"/>
        <v>0</v>
      </c>
      <c r="M744" s="180">
        <f t="shared" si="37"/>
        <v>0</v>
      </c>
      <c r="N744" s="191">
        <f t="shared" si="38"/>
        <v>0</v>
      </c>
    </row>
    <row r="745" spans="1:14" s="2" customFormat="1" ht="15" customHeight="1" x14ac:dyDescent="0.2">
      <c r="A745" s="98"/>
      <c r="B745" s="99"/>
      <c r="C745" s="98"/>
      <c r="D745" s="99"/>
      <c r="E745" s="99"/>
      <c r="F745" s="99"/>
      <c r="G745" s="215">
        <v>0</v>
      </c>
      <c r="H745" s="99"/>
      <c r="I745" s="135"/>
      <c r="J745" s="135"/>
      <c r="K745" s="135"/>
      <c r="L745" s="180">
        <f t="shared" si="36"/>
        <v>0</v>
      </c>
      <c r="M745" s="180">
        <f t="shared" si="37"/>
        <v>0</v>
      </c>
      <c r="N745" s="191">
        <f t="shared" si="38"/>
        <v>0</v>
      </c>
    </row>
    <row r="746" spans="1:14" s="2" customFormat="1" ht="15" customHeight="1" x14ac:dyDescent="0.2">
      <c r="A746" s="98"/>
      <c r="B746" s="99"/>
      <c r="C746" s="98"/>
      <c r="D746" s="99"/>
      <c r="E746" s="99"/>
      <c r="F746" s="99"/>
      <c r="G746" s="215">
        <v>0</v>
      </c>
      <c r="H746" s="99"/>
      <c r="I746" s="135"/>
      <c r="J746" s="135"/>
      <c r="K746" s="135"/>
      <c r="L746" s="180">
        <f t="shared" si="36"/>
        <v>0</v>
      </c>
      <c r="M746" s="180">
        <f t="shared" si="37"/>
        <v>0</v>
      </c>
      <c r="N746" s="191">
        <f t="shared" si="38"/>
        <v>0</v>
      </c>
    </row>
    <row r="747" spans="1:14" s="2" customFormat="1" ht="15" customHeight="1" x14ac:dyDescent="0.2">
      <c r="A747" s="98"/>
      <c r="B747" s="99"/>
      <c r="C747" s="98"/>
      <c r="D747" s="99"/>
      <c r="E747" s="99"/>
      <c r="F747" s="99"/>
      <c r="G747" s="215">
        <v>0</v>
      </c>
      <c r="H747" s="99"/>
      <c r="I747" s="135"/>
      <c r="J747" s="135"/>
      <c r="K747" s="135"/>
      <c r="L747" s="180">
        <f t="shared" si="36"/>
        <v>0</v>
      </c>
      <c r="M747" s="180">
        <f t="shared" si="37"/>
        <v>0</v>
      </c>
      <c r="N747" s="191">
        <f t="shared" si="38"/>
        <v>0</v>
      </c>
    </row>
    <row r="748" spans="1:14" s="2" customFormat="1" ht="15" customHeight="1" x14ac:dyDescent="0.2">
      <c r="A748" s="98"/>
      <c r="B748" s="99"/>
      <c r="C748" s="98"/>
      <c r="D748" s="99"/>
      <c r="E748" s="99"/>
      <c r="F748" s="99"/>
      <c r="G748" s="215">
        <v>0</v>
      </c>
      <c r="H748" s="99"/>
      <c r="I748" s="135"/>
      <c r="J748" s="135"/>
      <c r="K748" s="135"/>
      <c r="L748" s="180">
        <f t="shared" si="36"/>
        <v>0</v>
      </c>
      <c r="M748" s="180">
        <f t="shared" si="37"/>
        <v>0</v>
      </c>
      <c r="N748" s="191">
        <f t="shared" si="38"/>
        <v>0</v>
      </c>
    </row>
    <row r="749" spans="1:14" s="2" customFormat="1" ht="15" customHeight="1" x14ac:dyDescent="0.2">
      <c r="A749" s="98"/>
      <c r="B749" s="99"/>
      <c r="C749" s="98"/>
      <c r="D749" s="99"/>
      <c r="E749" s="99"/>
      <c r="F749" s="99"/>
      <c r="G749" s="215">
        <v>0</v>
      </c>
      <c r="H749" s="99"/>
      <c r="I749" s="135"/>
      <c r="J749" s="135"/>
      <c r="K749" s="135"/>
      <c r="L749" s="180">
        <f t="shared" si="36"/>
        <v>0</v>
      </c>
      <c r="M749" s="180">
        <f t="shared" si="37"/>
        <v>0</v>
      </c>
      <c r="N749" s="191">
        <f t="shared" si="38"/>
        <v>0</v>
      </c>
    </row>
    <row r="750" spans="1:14" s="2" customFormat="1" ht="15" customHeight="1" x14ac:dyDescent="0.2">
      <c r="A750" s="98"/>
      <c r="B750" s="99"/>
      <c r="C750" s="98"/>
      <c r="D750" s="99"/>
      <c r="E750" s="99"/>
      <c r="F750" s="99"/>
      <c r="G750" s="215">
        <v>0</v>
      </c>
      <c r="H750" s="99"/>
      <c r="I750" s="135"/>
      <c r="J750" s="135"/>
      <c r="K750" s="135"/>
      <c r="L750" s="180">
        <f t="shared" si="36"/>
        <v>0</v>
      </c>
      <c r="M750" s="180">
        <f t="shared" si="37"/>
        <v>0</v>
      </c>
      <c r="N750" s="191">
        <f t="shared" si="38"/>
        <v>0</v>
      </c>
    </row>
    <row r="751" spans="1:14" s="2" customFormat="1" ht="15" customHeight="1" x14ac:dyDescent="0.2">
      <c r="A751" s="98"/>
      <c r="B751" s="99"/>
      <c r="C751" s="98"/>
      <c r="D751" s="99"/>
      <c r="E751" s="99"/>
      <c r="F751" s="99"/>
      <c r="G751" s="215">
        <v>0</v>
      </c>
      <c r="H751" s="99"/>
      <c r="I751" s="135"/>
      <c r="J751" s="135"/>
      <c r="K751" s="135"/>
      <c r="L751" s="180">
        <f t="shared" si="36"/>
        <v>0</v>
      </c>
      <c r="M751" s="180">
        <f t="shared" si="37"/>
        <v>0</v>
      </c>
      <c r="N751" s="191">
        <f t="shared" si="38"/>
        <v>0</v>
      </c>
    </row>
    <row r="752" spans="1:14" s="2" customFormat="1" ht="15" customHeight="1" x14ac:dyDescent="0.2">
      <c r="A752" s="98"/>
      <c r="B752" s="99"/>
      <c r="C752" s="98"/>
      <c r="D752" s="99"/>
      <c r="E752" s="99"/>
      <c r="F752" s="99"/>
      <c r="G752" s="215">
        <v>0</v>
      </c>
      <c r="H752" s="99"/>
      <c r="I752" s="135"/>
      <c r="J752" s="135"/>
      <c r="K752" s="135"/>
      <c r="L752" s="180">
        <f t="shared" si="36"/>
        <v>0</v>
      </c>
      <c r="M752" s="180">
        <f t="shared" si="37"/>
        <v>0</v>
      </c>
      <c r="N752" s="191">
        <f t="shared" si="38"/>
        <v>0</v>
      </c>
    </row>
    <row r="753" spans="1:14" s="2" customFormat="1" ht="15" customHeight="1" x14ac:dyDescent="0.2">
      <c r="A753" s="98"/>
      <c r="B753" s="99"/>
      <c r="C753" s="98"/>
      <c r="D753" s="99"/>
      <c r="E753" s="99"/>
      <c r="F753" s="99"/>
      <c r="G753" s="215">
        <v>0</v>
      </c>
      <c r="H753" s="99"/>
      <c r="I753" s="135"/>
      <c r="J753" s="135"/>
      <c r="K753" s="135"/>
      <c r="L753" s="180">
        <f t="shared" si="36"/>
        <v>0</v>
      </c>
      <c r="M753" s="180">
        <f t="shared" si="37"/>
        <v>0</v>
      </c>
      <c r="N753" s="191">
        <f t="shared" si="38"/>
        <v>0</v>
      </c>
    </row>
    <row r="754" spans="1:14" s="2" customFormat="1" ht="15" customHeight="1" x14ac:dyDescent="0.2">
      <c r="A754" s="98"/>
      <c r="B754" s="99"/>
      <c r="C754" s="98"/>
      <c r="D754" s="99"/>
      <c r="E754" s="99"/>
      <c r="F754" s="99"/>
      <c r="G754" s="215">
        <v>0</v>
      </c>
      <c r="H754" s="99"/>
      <c r="I754" s="135"/>
      <c r="J754" s="135"/>
      <c r="K754" s="135"/>
      <c r="L754" s="180">
        <f t="shared" si="36"/>
        <v>0</v>
      </c>
      <c r="M754" s="180">
        <f t="shared" si="37"/>
        <v>0</v>
      </c>
      <c r="N754" s="191">
        <f t="shared" si="38"/>
        <v>0</v>
      </c>
    </row>
    <row r="755" spans="1:14" s="2" customFormat="1" ht="15" customHeight="1" x14ac:dyDescent="0.2">
      <c r="A755" s="98"/>
      <c r="B755" s="99"/>
      <c r="C755" s="98"/>
      <c r="D755" s="99"/>
      <c r="E755" s="99"/>
      <c r="F755" s="99"/>
      <c r="G755" s="215">
        <v>0</v>
      </c>
      <c r="H755" s="99"/>
      <c r="I755" s="135"/>
      <c r="J755" s="135"/>
      <c r="K755" s="135"/>
      <c r="L755" s="180">
        <f t="shared" si="36"/>
        <v>0</v>
      </c>
      <c r="M755" s="180">
        <f t="shared" si="37"/>
        <v>0</v>
      </c>
      <c r="N755" s="191">
        <f t="shared" si="38"/>
        <v>0</v>
      </c>
    </row>
    <row r="756" spans="1:14" s="2" customFormat="1" ht="15" customHeight="1" x14ac:dyDescent="0.2">
      <c r="A756" s="98"/>
      <c r="B756" s="99"/>
      <c r="C756" s="98"/>
      <c r="D756" s="99"/>
      <c r="E756" s="99"/>
      <c r="F756" s="99"/>
      <c r="G756" s="215">
        <v>0</v>
      </c>
      <c r="H756" s="99"/>
      <c r="I756" s="135"/>
      <c r="J756" s="135"/>
      <c r="K756" s="135"/>
      <c r="L756" s="180">
        <f t="shared" si="36"/>
        <v>0</v>
      </c>
      <c r="M756" s="180">
        <f t="shared" si="37"/>
        <v>0</v>
      </c>
      <c r="N756" s="191">
        <f t="shared" si="38"/>
        <v>0</v>
      </c>
    </row>
    <row r="757" spans="1:14" s="2" customFormat="1" ht="15" customHeight="1" x14ac:dyDescent="0.2">
      <c r="A757" s="98"/>
      <c r="B757" s="99"/>
      <c r="C757" s="98"/>
      <c r="D757" s="99"/>
      <c r="E757" s="99"/>
      <c r="F757" s="99"/>
      <c r="G757" s="215">
        <v>0</v>
      </c>
      <c r="H757" s="99"/>
      <c r="I757" s="135"/>
      <c r="J757" s="135"/>
      <c r="K757" s="135"/>
      <c r="L757" s="180">
        <f t="shared" si="36"/>
        <v>0</v>
      </c>
      <c r="M757" s="180">
        <f t="shared" si="37"/>
        <v>0</v>
      </c>
      <c r="N757" s="191">
        <f t="shared" si="38"/>
        <v>0</v>
      </c>
    </row>
    <row r="758" spans="1:14" s="2" customFormat="1" ht="15" customHeight="1" x14ac:dyDescent="0.2">
      <c r="A758" s="98"/>
      <c r="B758" s="99"/>
      <c r="C758" s="98"/>
      <c r="D758" s="99"/>
      <c r="E758" s="99"/>
      <c r="F758" s="99"/>
      <c r="G758" s="215">
        <v>0</v>
      </c>
      <c r="H758" s="99"/>
      <c r="I758" s="135"/>
      <c r="J758" s="135"/>
      <c r="K758" s="135"/>
      <c r="L758" s="180">
        <f t="shared" si="36"/>
        <v>0</v>
      </c>
      <c r="M758" s="180">
        <f t="shared" si="37"/>
        <v>0</v>
      </c>
      <c r="N758" s="191">
        <f t="shared" si="38"/>
        <v>0</v>
      </c>
    </row>
    <row r="759" spans="1:14" s="2" customFormat="1" ht="15" customHeight="1" x14ac:dyDescent="0.2">
      <c r="A759" s="98"/>
      <c r="B759" s="99"/>
      <c r="C759" s="98"/>
      <c r="D759" s="99"/>
      <c r="E759" s="99"/>
      <c r="F759" s="99"/>
      <c r="G759" s="215">
        <v>0</v>
      </c>
      <c r="H759" s="99"/>
      <c r="I759" s="135"/>
      <c r="J759" s="135"/>
      <c r="K759" s="135"/>
      <c r="L759" s="180">
        <f t="shared" si="36"/>
        <v>0</v>
      </c>
      <c r="M759" s="180">
        <f t="shared" si="37"/>
        <v>0</v>
      </c>
      <c r="N759" s="191">
        <f t="shared" si="38"/>
        <v>0</v>
      </c>
    </row>
    <row r="760" spans="1:14" s="2" customFormat="1" ht="15" customHeight="1" x14ac:dyDescent="0.2">
      <c r="A760" s="98"/>
      <c r="B760" s="99"/>
      <c r="C760" s="98"/>
      <c r="D760" s="99"/>
      <c r="E760" s="99"/>
      <c r="F760" s="99"/>
      <c r="G760" s="215">
        <v>0</v>
      </c>
      <c r="H760" s="99"/>
      <c r="I760" s="135"/>
      <c r="J760" s="135"/>
      <c r="K760" s="135"/>
      <c r="L760" s="180">
        <f t="shared" si="36"/>
        <v>0</v>
      </c>
      <c r="M760" s="180">
        <f t="shared" si="37"/>
        <v>0</v>
      </c>
      <c r="N760" s="191">
        <f t="shared" si="38"/>
        <v>0</v>
      </c>
    </row>
    <row r="761" spans="1:14" s="2" customFormat="1" ht="15" customHeight="1" x14ac:dyDescent="0.2">
      <c r="A761" s="98"/>
      <c r="B761" s="99"/>
      <c r="C761" s="98"/>
      <c r="D761" s="99"/>
      <c r="E761" s="99"/>
      <c r="F761" s="99"/>
      <c r="G761" s="215">
        <v>0</v>
      </c>
      <c r="H761" s="99"/>
      <c r="I761" s="135"/>
      <c r="J761" s="135"/>
      <c r="K761" s="135"/>
      <c r="L761" s="180">
        <f t="shared" si="36"/>
        <v>0</v>
      </c>
      <c r="M761" s="180">
        <f t="shared" si="37"/>
        <v>0</v>
      </c>
      <c r="N761" s="191">
        <f t="shared" si="38"/>
        <v>0</v>
      </c>
    </row>
    <row r="762" spans="1:14" s="2" customFormat="1" ht="15" customHeight="1" x14ac:dyDescent="0.2">
      <c r="A762" s="98"/>
      <c r="B762" s="99"/>
      <c r="C762" s="98"/>
      <c r="D762" s="99"/>
      <c r="E762" s="99"/>
      <c r="F762" s="99"/>
      <c r="G762" s="215">
        <v>0</v>
      </c>
      <c r="H762" s="99"/>
      <c r="I762" s="135"/>
      <c r="J762" s="135"/>
      <c r="K762" s="135"/>
      <c r="L762" s="180">
        <f t="shared" si="36"/>
        <v>0</v>
      </c>
      <c r="M762" s="180">
        <f t="shared" si="37"/>
        <v>0</v>
      </c>
      <c r="N762" s="191">
        <f t="shared" si="38"/>
        <v>0</v>
      </c>
    </row>
    <row r="763" spans="1:14" s="2" customFormat="1" ht="15" customHeight="1" x14ac:dyDescent="0.2">
      <c r="A763" s="98"/>
      <c r="B763" s="99"/>
      <c r="C763" s="98"/>
      <c r="D763" s="99"/>
      <c r="E763" s="99"/>
      <c r="F763" s="99"/>
      <c r="G763" s="215">
        <v>0</v>
      </c>
      <c r="H763" s="99"/>
      <c r="I763" s="135"/>
      <c r="J763" s="135"/>
      <c r="K763" s="135"/>
      <c r="L763" s="180">
        <f t="shared" si="36"/>
        <v>0</v>
      </c>
      <c r="M763" s="180">
        <f t="shared" si="37"/>
        <v>0</v>
      </c>
      <c r="N763" s="191">
        <f t="shared" si="38"/>
        <v>0</v>
      </c>
    </row>
    <row r="764" spans="1:14" s="2" customFormat="1" ht="15" customHeight="1" x14ac:dyDescent="0.2">
      <c r="A764" s="98"/>
      <c r="B764" s="99"/>
      <c r="C764" s="98"/>
      <c r="D764" s="99"/>
      <c r="E764" s="99"/>
      <c r="F764" s="99"/>
      <c r="G764" s="215">
        <v>0</v>
      </c>
      <c r="H764" s="99"/>
      <c r="I764" s="135"/>
      <c r="J764" s="135"/>
      <c r="K764" s="135"/>
      <c r="L764" s="180">
        <f t="shared" si="36"/>
        <v>0</v>
      </c>
      <c r="M764" s="180">
        <f t="shared" si="37"/>
        <v>0</v>
      </c>
      <c r="N764" s="191">
        <f t="shared" si="38"/>
        <v>0</v>
      </c>
    </row>
    <row r="765" spans="1:14" s="2" customFormat="1" ht="15" customHeight="1" x14ac:dyDescent="0.2">
      <c r="A765" s="98"/>
      <c r="B765" s="99"/>
      <c r="C765" s="98"/>
      <c r="D765" s="99"/>
      <c r="E765" s="99"/>
      <c r="F765" s="99"/>
      <c r="G765" s="215">
        <v>0</v>
      </c>
      <c r="H765" s="99"/>
      <c r="I765" s="135"/>
      <c r="J765" s="135"/>
      <c r="K765" s="135"/>
      <c r="L765" s="180">
        <f t="shared" si="36"/>
        <v>0</v>
      </c>
      <c r="M765" s="180">
        <f t="shared" si="37"/>
        <v>0</v>
      </c>
      <c r="N765" s="191">
        <f t="shared" si="38"/>
        <v>0</v>
      </c>
    </row>
    <row r="766" spans="1:14" s="2" customFormat="1" ht="15" customHeight="1" x14ac:dyDescent="0.2">
      <c r="A766" s="98"/>
      <c r="B766" s="99"/>
      <c r="C766" s="98"/>
      <c r="D766" s="99"/>
      <c r="E766" s="99"/>
      <c r="F766" s="99"/>
      <c r="G766" s="215">
        <v>0</v>
      </c>
      <c r="H766" s="99"/>
      <c r="I766" s="135"/>
      <c r="J766" s="135"/>
      <c r="K766" s="135"/>
      <c r="L766" s="180">
        <f t="shared" si="36"/>
        <v>0</v>
      </c>
      <c r="M766" s="180">
        <f t="shared" si="37"/>
        <v>0</v>
      </c>
      <c r="N766" s="191">
        <f t="shared" si="38"/>
        <v>0</v>
      </c>
    </row>
    <row r="767" spans="1:14" s="2" customFormat="1" ht="15" customHeight="1" x14ac:dyDescent="0.2">
      <c r="A767" s="98"/>
      <c r="B767" s="99"/>
      <c r="C767" s="98"/>
      <c r="D767" s="99"/>
      <c r="E767" s="99"/>
      <c r="F767" s="99"/>
      <c r="G767" s="215">
        <v>0</v>
      </c>
      <c r="H767" s="99"/>
      <c r="I767" s="135"/>
      <c r="J767" s="135"/>
      <c r="K767" s="135"/>
      <c r="L767" s="180">
        <f t="shared" si="36"/>
        <v>0</v>
      </c>
      <c r="M767" s="180">
        <f t="shared" si="37"/>
        <v>0</v>
      </c>
      <c r="N767" s="191">
        <f t="shared" si="38"/>
        <v>0</v>
      </c>
    </row>
    <row r="768" spans="1:14" s="2" customFormat="1" ht="15" customHeight="1" x14ac:dyDescent="0.2">
      <c r="A768" s="98"/>
      <c r="B768" s="99"/>
      <c r="C768" s="98"/>
      <c r="D768" s="99"/>
      <c r="E768" s="99"/>
      <c r="F768" s="99"/>
      <c r="G768" s="215">
        <v>0</v>
      </c>
      <c r="H768" s="99"/>
      <c r="I768" s="135"/>
      <c r="J768" s="135"/>
      <c r="K768" s="135"/>
      <c r="L768" s="180">
        <f t="shared" si="36"/>
        <v>0</v>
      </c>
      <c r="M768" s="180">
        <f t="shared" si="37"/>
        <v>0</v>
      </c>
      <c r="N768" s="191">
        <f t="shared" si="38"/>
        <v>0</v>
      </c>
    </row>
    <row r="769" spans="1:14" s="2" customFormat="1" ht="15" customHeight="1" x14ac:dyDescent="0.2">
      <c r="A769" s="98"/>
      <c r="B769" s="99"/>
      <c r="C769" s="98"/>
      <c r="D769" s="99"/>
      <c r="E769" s="99"/>
      <c r="F769" s="99"/>
      <c r="G769" s="215">
        <v>0</v>
      </c>
      <c r="H769" s="99"/>
      <c r="I769" s="135"/>
      <c r="J769" s="135"/>
      <c r="K769" s="135"/>
      <c r="L769" s="180">
        <f t="shared" si="36"/>
        <v>0</v>
      </c>
      <c r="M769" s="180">
        <f t="shared" si="37"/>
        <v>0</v>
      </c>
      <c r="N769" s="191">
        <f t="shared" si="38"/>
        <v>0</v>
      </c>
    </row>
    <row r="770" spans="1:14" s="2" customFormat="1" ht="15" customHeight="1" x14ac:dyDescent="0.2">
      <c r="A770" s="98"/>
      <c r="B770" s="99"/>
      <c r="C770" s="98"/>
      <c r="D770" s="99"/>
      <c r="E770" s="99"/>
      <c r="F770" s="99"/>
      <c r="G770" s="215">
        <v>0</v>
      </c>
      <c r="H770" s="99"/>
      <c r="I770" s="135"/>
      <c r="J770" s="135"/>
      <c r="K770" s="135"/>
      <c r="L770" s="180">
        <f t="shared" si="36"/>
        <v>0</v>
      </c>
      <c r="M770" s="180">
        <f t="shared" si="37"/>
        <v>0</v>
      </c>
      <c r="N770" s="191">
        <f t="shared" si="38"/>
        <v>0</v>
      </c>
    </row>
    <row r="771" spans="1:14" s="2" customFormat="1" ht="15" customHeight="1" x14ac:dyDescent="0.2">
      <c r="A771" s="98"/>
      <c r="B771" s="99"/>
      <c r="C771" s="98"/>
      <c r="D771" s="99"/>
      <c r="E771" s="99"/>
      <c r="F771" s="99"/>
      <c r="G771" s="215">
        <v>0</v>
      </c>
      <c r="H771" s="99"/>
      <c r="I771" s="135"/>
      <c r="J771" s="135"/>
      <c r="K771" s="135"/>
      <c r="L771" s="180">
        <f t="shared" si="36"/>
        <v>0</v>
      </c>
      <c r="M771" s="180">
        <f t="shared" si="37"/>
        <v>0</v>
      </c>
      <c r="N771" s="191">
        <f t="shared" si="38"/>
        <v>0</v>
      </c>
    </row>
    <row r="772" spans="1:14" s="2" customFormat="1" ht="15" customHeight="1" x14ac:dyDescent="0.2">
      <c r="A772" s="98"/>
      <c r="B772" s="99"/>
      <c r="C772" s="98"/>
      <c r="D772" s="99"/>
      <c r="E772" s="99"/>
      <c r="F772" s="99"/>
      <c r="G772" s="215">
        <v>0</v>
      </c>
      <c r="H772" s="99"/>
      <c r="I772" s="135"/>
      <c r="J772" s="135"/>
      <c r="K772" s="135"/>
      <c r="L772" s="180">
        <f t="shared" ref="L772:L835" si="39">SUM(I772:K772)</f>
        <v>0</v>
      </c>
      <c r="M772" s="180">
        <f t="shared" ref="M772:M835" si="40">ROUND((1+G772+0.0765)*(L772*H772)/2080,2)</f>
        <v>0</v>
      </c>
      <c r="N772" s="191">
        <f t="shared" ref="N772:N835" si="41">ROUND((1+0.0765)*(L772*H772)/2080,2)</f>
        <v>0</v>
      </c>
    </row>
    <row r="773" spans="1:14" s="2" customFormat="1" ht="15" customHeight="1" x14ac:dyDescent="0.2">
      <c r="A773" s="98"/>
      <c r="B773" s="99"/>
      <c r="C773" s="98"/>
      <c r="D773" s="99"/>
      <c r="E773" s="99"/>
      <c r="F773" s="99"/>
      <c r="G773" s="215">
        <v>0</v>
      </c>
      <c r="H773" s="99"/>
      <c r="I773" s="135"/>
      <c r="J773" s="135"/>
      <c r="K773" s="135"/>
      <c r="L773" s="180">
        <f t="shared" si="39"/>
        <v>0</v>
      </c>
      <c r="M773" s="180">
        <f t="shared" si="40"/>
        <v>0</v>
      </c>
      <c r="N773" s="191">
        <f t="shared" si="41"/>
        <v>0</v>
      </c>
    </row>
    <row r="774" spans="1:14" s="2" customFormat="1" ht="15" customHeight="1" x14ac:dyDescent="0.2">
      <c r="A774" s="98"/>
      <c r="B774" s="99"/>
      <c r="C774" s="98"/>
      <c r="D774" s="99"/>
      <c r="E774" s="99"/>
      <c r="F774" s="99"/>
      <c r="G774" s="215">
        <v>0</v>
      </c>
      <c r="H774" s="99"/>
      <c r="I774" s="135"/>
      <c r="J774" s="135"/>
      <c r="K774" s="135"/>
      <c r="L774" s="180">
        <f t="shared" si="39"/>
        <v>0</v>
      </c>
      <c r="M774" s="180">
        <f t="shared" si="40"/>
        <v>0</v>
      </c>
      <c r="N774" s="191">
        <f t="shared" si="41"/>
        <v>0</v>
      </c>
    </row>
    <row r="775" spans="1:14" s="2" customFormat="1" ht="15" customHeight="1" x14ac:dyDescent="0.2">
      <c r="A775" s="98"/>
      <c r="B775" s="99"/>
      <c r="C775" s="98"/>
      <c r="D775" s="99"/>
      <c r="E775" s="99"/>
      <c r="F775" s="99"/>
      <c r="G775" s="215">
        <v>0</v>
      </c>
      <c r="H775" s="99"/>
      <c r="I775" s="135"/>
      <c r="J775" s="135"/>
      <c r="K775" s="135"/>
      <c r="L775" s="180">
        <f t="shared" si="39"/>
        <v>0</v>
      </c>
      <c r="M775" s="180">
        <f t="shared" si="40"/>
        <v>0</v>
      </c>
      <c r="N775" s="191">
        <f t="shared" si="41"/>
        <v>0</v>
      </c>
    </row>
    <row r="776" spans="1:14" s="2" customFormat="1" ht="15" customHeight="1" x14ac:dyDescent="0.2">
      <c r="A776" s="98"/>
      <c r="B776" s="99"/>
      <c r="C776" s="98"/>
      <c r="D776" s="99"/>
      <c r="E776" s="99"/>
      <c r="F776" s="99"/>
      <c r="G776" s="215">
        <v>0</v>
      </c>
      <c r="H776" s="99"/>
      <c r="I776" s="135"/>
      <c r="J776" s="135"/>
      <c r="K776" s="135"/>
      <c r="L776" s="180">
        <f t="shared" si="39"/>
        <v>0</v>
      </c>
      <c r="M776" s="180">
        <f t="shared" si="40"/>
        <v>0</v>
      </c>
      <c r="N776" s="191">
        <f t="shared" si="41"/>
        <v>0</v>
      </c>
    </row>
    <row r="777" spans="1:14" s="2" customFormat="1" ht="15" customHeight="1" x14ac:dyDescent="0.2">
      <c r="A777" s="98"/>
      <c r="B777" s="99"/>
      <c r="C777" s="98"/>
      <c r="D777" s="99"/>
      <c r="E777" s="99"/>
      <c r="F777" s="99"/>
      <c r="G777" s="215">
        <v>0</v>
      </c>
      <c r="H777" s="99"/>
      <c r="I777" s="135"/>
      <c r="J777" s="135"/>
      <c r="K777" s="135"/>
      <c r="L777" s="180">
        <f t="shared" si="39"/>
        <v>0</v>
      </c>
      <c r="M777" s="180">
        <f t="shared" si="40"/>
        <v>0</v>
      </c>
      <c r="N777" s="191">
        <f t="shared" si="41"/>
        <v>0</v>
      </c>
    </row>
    <row r="778" spans="1:14" s="2" customFormat="1" ht="15" customHeight="1" x14ac:dyDescent="0.2">
      <c r="A778" s="98"/>
      <c r="B778" s="99"/>
      <c r="C778" s="98"/>
      <c r="D778" s="99"/>
      <c r="E778" s="99"/>
      <c r="F778" s="99"/>
      <c r="G778" s="215">
        <v>0</v>
      </c>
      <c r="H778" s="99"/>
      <c r="I778" s="135"/>
      <c r="J778" s="135"/>
      <c r="K778" s="135"/>
      <c r="L778" s="180">
        <f t="shared" si="39"/>
        <v>0</v>
      </c>
      <c r="M778" s="180">
        <f t="shared" si="40"/>
        <v>0</v>
      </c>
      <c r="N778" s="191">
        <f t="shared" si="41"/>
        <v>0</v>
      </c>
    </row>
    <row r="779" spans="1:14" s="2" customFormat="1" ht="15" customHeight="1" x14ac:dyDescent="0.2">
      <c r="A779" s="98"/>
      <c r="B779" s="99"/>
      <c r="C779" s="98"/>
      <c r="D779" s="99"/>
      <c r="E779" s="99"/>
      <c r="F779" s="99"/>
      <c r="G779" s="215">
        <v>0</v>
      </c>
      <c r="H779" s="99"/>
      <c r="I779" s="135"/>
      <c r="J779" s="135"/>
      <c r="K779" s="135"/>
      <c r="L779" s="180">
        <f t="shared" si="39"/>
        <v>0</v>
      </c>
      <c r="M779" s="180">
        <f t="shared" si="40"/>
        <v>0</v>
      </c>
      <c r="N779" s="191">
        <f t="shared" si="41"/>
        <v>0</v>
      </c>
    </row>
    <row r="780" spans="1:14" s="2" customFormat="1" ht="15" customHeight="1" x14ac:dyDescent="0.2">
      <c r="A780" s="98"/>
      <c r="B780" s="99"/>
      <c r="C780" s="98"/>
      <c r="D780" s="99"/>
      <c r="E780" s="99"/>
      <c r="F780" s="99"/>
      <c r="G780" s="215">
        <v>0</v>
      </c>
      <c r="H780" s="99"/>
      <c r="I780" s="135"/>
      <c r="J780" s="135"/>
      <c r="K780" s="135"/>
      <c r="L780" s="180">
        <f t="shared" si="39"/>
        <v>0</v>
      </c>
      <c r="M780" s="180">
        <f t="shared" si="40"/>
        <v>0</v>
      </c>
      <c r="N780" s="191">
        <f t="shared" si="41"/>
        <v>0</v>
      </c>
    </row>
    <row r="781" spans="1:14" s="2" customFormat="1" ht="15" customHeight="1" x14ac:dyDescent="0.2">
      <c r="A781" s="98"/>
      <c r="B781" s="99"/>
      <c r="C781" s="98"/>
      <c r="D781" s="99"/>
      <c r="E781" s="99"/>
      <c r="F781" s="99"/>
      <c r="G781" s="215">
        <v>0</v>
      </c>
      <c r="H781" s="99"/>
      <c r="I781" s="135"/>
      <c r="J781" s="135"/>
      <c r="K781" s="135"/>
      <c r="L781" s="180">
        <f t="shared" si="39"/>
        <v>0</v>
      </c>
      <c r="M781" s="180">
        <f t="shared" si="40"/>
        <v>0</v>
      </c>
      <c r="N781" s="191">
        <f t="shared" si="41"/>
        <v>0</v>
      </c>
    </row>
    <row r="782" spans="1:14" s="2" customFormat="1" ht="15" customHeight="1" x14ac:dyDescent="0.2">
      <c r="A782" s="98"/>
      <c r="B782" s="99"/>
      <c r="C782" s="98"/>
      <c r="D782" s="99"/>
      <c r="E782" s="99"/>
      <c r="F782" s="99"/>
      <c r="G782" s="215">
        <v>0</v>
      </c>
      <c r="H782" s="99"/>
      <c r="I782" s="135"/>
      <c r="J782" s="135"/>
      <c r="K782" s="135"/>
      <c r="L782" s="180">
        <f t="shared" si="39"/>
        <v>0</v>
      </c>
      <c r="M782" s="180">
        <f t="shared" si="40"/>
        <v>0</v>
      </c>
      <c r="N782" s="191">
        <f t="shared" si="41"/>
        <v>0</v>
      </c>
    </row>
    <row r="783" spans="1:14" s="2" customFormat="1" ht="15" customHeight="1" x14ac:dyDescent="0.2">
      <c r="A783" s="98"/>
      <c r="B783" s="99"/>
      <c r="C783" s="98"/>
      <c r="D783" s="99"/>
      <c r="E783" s="99"/>
      <c r="F783" s="99"/>
      <c r="G783" s="215">
        <v>0</v>
      </c>
      <c r="H783" s="99"/>
      <c r="I783" s="135"/>
      <c r="J783" s="135"/>
      <c r="K783" s="135"/>
      <c r="L783" s="180">
        <f t="shared" si="39"/>
        <v>0</v>
      </c>
      <c r="M783" s="180">
        <f t="shared" si="40"/>
        <v>0</v>
      </c>
      <c r="N783" s="191">
        <f t="shared" si="41"/>
        <v>0</v>
      </c>
    </row>
    <row r="784" spans="1:14" s="2" customFormat="1" ht="15" customHeight="1" x14ac:dyDescent="0.2">
      <c r="A784" s="98"/>
      <c r="B784" s="99"/>
      <c r="C784" s="98"/>
      <c r="D784" s="99"/>
      <c r="E784" s="99"/>
      <c r="F784" s="99"/>
      <c r="G784" s="215">
        <v>0</v>
      </c>
      <c r="H784" s="99"/>
      <c r="I784" s="135"/>
      <c r="J784" s="135"/>
      <c r="K784" s="135"/>
      <c r="L784" s="180">
        <f t="shared" si="39"/>
        <v>0</v>
      </c>
      <c r="M784" s="180">
        <f t="shared" si="40"/>
        <v>0</v>
      </c>
      <c r="N784" s="191">
        <f t="shared" si="41"/>
        <v>0</v>
      </c>
    </row>
    <row r="785" spans="1:14" s="2" customFormat="1" ht="15" customHeight="1" x14ac:dyDescent="0.2">
      <c r="A785" s="98"/>
      <c r="B785" s="99"/>
      <c r="C785" s="98"/>
      <c r="D785" s="99"/>
      <c r="E785" s="99"/>
      <c r="F785" s="99"/>
      <c r="G785" s="215">
        <v>0</v>
      </c>
      <c r="H785" s="99"/>
      <c r="I785" s="135"/>
      <c r="J785" s="135"/>
      <c r="K785" s="135"/>
      <c r="L785" s="180">
        <f t="shared" si="39"/>
        <v>0</v>
      </c>
      <c r="M785" s="180">
        <f t="shared" si="40"/>
        <v>0</v>
      </c>
      <c r="N785" s="191">
        <f t="shared" si="41"/>
        <v>0</v>
      </c>
    </row>
    <row r="786" spans="1:14" s="2" customFormat="1" ht="15" customHeight="1" x14ac:dyDescent="0.2">
      <c r="A786" s="98"/>
      <c r="B786" s="99"/>
      <c r="C786" s="98"/>
      <c r="D786" s="99"/>
      <c r="E786" s="99"/>
      <c r="F786" s="99"/>
      <c r="G786" s="215">
        <v>0</v>
      </c>
      <c r="H786" s="99"/>
      <c r="I786" s="135"/>
      <c r="J786" s="135"/>
      <c r="K786" s="135"/>
      <c r="L786" s="180">
        <f t="shared" si="39"/>
        <v>0</v>
      </c>
      <c r="M786" s="180">
        <f t="shared" si="40"/>
        <v>0</v>
      </c>
      <c r="N786" s="191">
        <f t="shared" si="41"/>
        <v>0</v>
      </c>
    </row>
    <row r="787" spans="1:14" s="2" customFormat="1" ht="15" customHeight="1" x14ac:dyDescent="0.2">
      <c r="A787" s="98"/>
      <c r="B787" s="99"/>
      <c r="C787" s="98"/>
      <c r="D787" s="99"/>
      <c r="E787" s="99"/>
      <c r="F787" s="99"/>
      <c r="G787" s="215">
        <v>0</v>
      </c>
      <c r="H787" s="99"/>
      <c r="I787" s="135"/>
      <c r="J787" s="135"/>
      <c r="K787" s="135"/>
      <c r="L787" s="180">
        <f t="shared" si="39"/>
        <v>0</v>
      </c>
      <c r="M787" s="180">
        <f t="shared" si="40"/>
        <v>0</v>
      </c>
      <c r="N787" s="191">
        <f t="shared" si="41"/>
        <v>0</v>
      </c>
    </row>
    <row r="788" spans="1:14" s="2" customFormat="1" ht="15" customHeight="1" x14ac:dyDescent="0.2">
      <c r="A788" s="98"/>
      <c r="B788" s="99"/>
      <c r="C788" s="98"/>
      <c r="D788" s="99"/>
      <c r="E788" s="99"/>
      <c r="F788" s="99"/>
      <c r="G788" s="215">
        <v>0</v>
      </c>
      <c r="H788" s="99"/>
      <c r="I788" s="135"/>
      <c r="J788" s="135"/>
      <c r="K788" s="135"/>
      <c r="L788" s="180">
        <f t="shared" si="39"/>
        <v>0</v>
      </c>
      <c r="M788" s="180">
        <f t="shared" si="40"/>
        <v>0</v>
      </c>
      <c r="N788" s="191">
        <f t="shared" si="41"/>
        <v>0</v>
      </c>
    </row>
    <row r="789" spans="1:14" s="2" customFormat="1" ht="15" customHeight="1" x14ac:dyDescent="0.2">
      <c r="A789" s="98"/>
      <c r="B789" s="99"/>
      <c r="C789" s="98"/>
      <c r="D789" s="99"/>
      <c r="E789" s="99"/>
      <c r="F789" s="99"/>
      <c r="G789" s="215">
        <v>0</v>
      </c>
      <c r="H789" s="99"/>
      <c r="I789" s="135"/>
      <c r="J789" s="135"/>
      <c r="K789" s="135"/>
      <c r="L789" s="180">
        <f t="shared" si="39"/>
        <v>0</v>
      </c>
      <c r="M789" s="180">
        <f t="shared" si="40"/>
        <v>0</v>
      </c>
      <c r="N789" s="191">
        <f t="shared" si="41"/>
        <v>0</v>
      </c>
    </row>
    <row r="790" spans="1:14" s="2" customFormat="1" ht="15" customHeight="1" x14ac:dyDescent="0.2">
      <c r="A790" s="98"/>
      <c r="B790" s="99"/>
      <c r="C790" s="98"/>
      <c r="D790" s="99"/>
      <c r="E790" s="99"/>
      <c r="F790" s="99"/>
      <c r="G790" s="215">
        <v>0</v>
      </c>
      <c r="H790" s="99"/>
      <c r="I790" s="135"/>
      <c r="J790" s="135"/>
      <c r="K790" s="135"/>
      <c r="L790" s="180">
        <f t="shared" si="39"/>
        <v>0</v>
      </c>
      <c r="M790" s="180">
        <f t="shared" si="40"/>
        <v>0</v>
      </c>
      <c r="N790" s="191">
        <f t="shared" si="41"/>
        <v>0</v>
      </c>
    </row>
    <row r="791" spans="1:14" s="2" customFormat="1" ht="15" customHeight="1" x14ac:dyDescent="0.2">
      <c r="A791" s="98"/>
      <c r="B791" s="99"/>
      <c r="C791" s="98"/>
      <c r="D791" s="99"/>
      <c r="E791" s="99"/>
      <c r="F791" s="99"/>
      <c r="G791" s="215">
        <v>0</v>
      </c>
      <c r="H791" s="99"/>
      <c r="I791" s="135"/>
      <c r="J791" s="135"/>
      <c r="K791" s="135"/>
      <c r="L791" s="180">
        <f t="shared" si="39"/>
        <v>0</v>
      </c>
      <c r="M791" s="180">
        <f t="shared" si="40"/>
        <v>0</v>
      </c>
      <c r="N791" s="191">
        <f t="shared" si="41"/>
        <v>0</v>
      </c>
    </row>
    <row r="792" spans="1:14" s="2" customFormat="1" ht="15" customHeight="1" x14ac:dyDescent="0.2">
      <c r="A792" s="98"/>
      <c r="B792" s="99"/>
      <c r="C792" s="98"/>
      <c r="D792" s="99"/>
      <c r="E792" s="99"/>
      <c r="F792" s="99"/>
      <c r="G792" s="215">
        <v>0</v>
      </c>
      <c r="H792" s="99"/>
      <c r="I792" s="135"/>
      <c r="J792" s="135"/>
      <c r="K792" s="135"/>
      <c r="L792" s="180">
        <f t="shared" si="39"/>
        <v>0</v>
      </c>
      <c r="M792" s="180">
        <f t="shared" si="40"/>
        <v>0</v>
      </c>
      <c r="N792" s="191">
        <f t="shared" si="41"/>
        <v>0</v>
      </c>
    </row>
    <row r="793" spans="1:14" s="2" customFormat="1" ht="15" customHeight="1" x14ac:dyDescent="0.2">
      <c r="A793" s="98"/>
      <c r="B793" s="99"/>
      <c r="C793" s="98"/>
      <c r="D793" s="99"/>
      <c r="E793" s="99"/>
      <c r="F793" s="99"/>
      <c r="G793" s="215">
        <v>0</v>
      </c>
      <c r="H793" s="99"/>
      <c r="I793" s="135"/>
      <c r="J793" s="135"/>
      <c r="K793" s="135"/>
      <c r="L793" s="180">
        <f t="shared" si="39"/>
        <v>0</v>
      </c>
      <c r="M793" s="180">
        <f t="shared" si="40"/>
        <v>0</v>
      </c>
      <c r="N793" s="191">
        <f t="shared" si="41"/>
        <v>0</v>
      </c>
    </row>
    <row r="794" spans="1:14" s="2" customFormat="1" ht="15" customHeight="1" x14ac:dyDescent="0.2">
      <c r="A794" s="98"/>
      <c r="B794" s="99"/>
      <c r="C794" s="98"/>
      <c r="D794" s="99"/>
      <c r="E794" s="99"/>
      <c r="F794" s="99"/>
      <c r="G794" s="215">
        <v>0</v>
      </c>
      <c r="H794" s="99"/>
      <c r="I794" s="135"/>
      <c r="J794" s="135"/>
      <c r="K794" s="135"/>
      <c r="L794" s="180">
        <f t="shared" si="39"/>
        <v>0</v>
      </c>
      <c r="M794" s="180">
        <f t="shared" si="40"/>
        <v>0</v>
      </c>
      <c r="N794" s="191">
        <f t="shared" si="41"/>
        <v>0</v>
      </c>
    </row>
    <row r="795" spans="1:14" s="2" customFormat="1" ht="15" customHeight="1" x14ac:dyDescent="0.2">
      <c r="A795" s="98"/>
      <c r="B795" s="99"/>
      <c r="C795" s="98"/>
      <c r="D795" s="99"/>
      <c r="E795" s="99"/>
      <c r="F795" s="99"/>
      <c r="G795" s="215">
        <v>0</v>
      </c>
      <c r="H795" s="99"/>
      <c r="I795" s="135"/>
      <c r="J795" s="135"/>
      <c r="K795" s="135"/>
      <c r="L795" s="180">
        <f t="shared" si="39"/>
        <v>0</v>
      </c>
      <c r="M795" s="180">
        <f t="shared" si="40"/>
        <v>0</v>
      </c>
      <c r="N795" s="191">
        <f t="shared" si="41"/>
        <v>0</v>
      </c>
    </row>
    <row r="796" spans="1:14" s="2" customFormat="1" ht="15" customHeight="1" x14ac:dyDescent="0.2">
      <c r="A796" s="98"/>
      <c r="B796" s="99"/>
      <c r="C796" s="98"/>
      <c r="D796" s="99"/>
      <c r="E796" s="99"/>
      <c r="F796" s="99"/>
      <c r="G796" s="215">
        <v>0</v>
      </c>
      <c r="H796" s="99"/>
      <c r="I796" s="135"/>
      <c r="J796" s="135"/>
      <c r="K796" s="135"/>
      <c r="L796" s="180">
        <f t="shared" si="39"/>
        <v>0</v>
      </c>
      <c r="M796" s="180">
        <f t="shared" si="40"/>
        <v>0</v>
      </c>
      <c r="N796" s="191">
        <f t="shared" si="41"/>
        <v>0</v>
      </c>
    </row>
    <row r="797" spans="1:14" s="2" customFormat="1" ht="15" customHeight="1" x14ac:dyDescent="0.2">
      <c r="A797" s="98"/>
      <c r="B797" s="99"/>
      <c r="C797" s="98"/>
      <c r="D797" s="99"/>
      <c r="E797" s="99"/>
      <c r="F797" s="99"/>
      <c r="G797" s="215">
        <v>0</v>
      </c>
      <c r="H797" s="99"/>
      <c r="I797" s="135"/>
      <c r="J797" s="135"/>
      <c r="K797" s="135"/>
      <c r="L797" s="180">
        <f t="shared" si="39"/>
        <v>0</v>
      </c>
      <c r="M797" s="180">
        <f t="shared" si="40"/>
        <v>0</v>
      </c>
      <c r="N797" s="191">
        <f t="shared" si="41"/>
        <v>0</v>
      </c>
    </row>
    <row r="798" spans="1:14" s="2" customFormat="1" ht="15" customHeight="1" x14ac:dyDescent="0.2">
      <c r="A798" s="98"/>
      <c r="B798" s="99"/>
      <c r="C798" s="98"/>
      <c r="D798" s="99"/>
      <c r="E798" s="99"/>
      <c r="F798" s="99"/>
      <c r="G798" s="215">
        <v>0</v>
      </c>
      <c r="H798" s="99"/>
      <c r="I798" s="135"/>
      <c r="J798" s="135"/>
      <c r="K798" s="135"/>
      <c r="L798" s="180">
        <f t="shared" si="39"/>
        <v>0</v>
      </c>
      <c r="M798" s="180">
        <f t="shared" si="40"/>
        <v>0</v>
      </c>
      <c r="N798" s="191">
        <f t="shared" si="41"/>
        <v>0</v>
      </c>
    </row>
    <row r="799" spans="1:14" s="2" customFormat="1" ht="15" customHeight="1" x14ac:dyDescent="0.2">
      <c r="A799" s="98"/>
      <c r="B799" s="99"/>
      <c r="C799" s="98"/>
      <c r="D799" s="99"/>
      <c r="E799" s="99"/>
      <c r="F799" s="99"/>
      <c r="G799" s="215">
        <v>0</v>
      </c>
      <c r="H799" s="99"/>
      <c r="I799" s="135"/>
      <c r="J799" s="135"/>
      <c r="K799" s="135"/>
      <c r="L799" s="180">
        <f t="shared" si="39"/>
        <v>0</v>
      </c>
      <c r="M799" s="180">
        <f t="shared" si="40"/>
        <v>0</v>
      </c>
      <c r="N799" s="191">
        <f t="shared" si="41"/>
        <v>0</v>
      </c>
    </row>
    <row r="800" spans="1:14" s="2" customFormat="1" ht="15" customHeight="1" x14ac:dyDescent="0.2">
      <c r="A800" s="98"/>
      <c r="B800" s="99"/>
      <c r="C800" s="98"/>
      <c r="D800" s="99"/>
      <c r="E800" s="99"/>
      <c r="F800" s="99"/>
      <c r="G800" s="215">
        <v>0</v>
      </c>
      <c r="H800" s="99"/>
      <c r="I800" s="135"/>
      <c r="J800" s="135"/>
      <c r="K800" s="135"/>
      <c r="L800" s="180">
        <f t="shared" si="39"/>
        <v>0</v>
      </c>
      <c r="M800" s="180">
        <f t="shared" si="40"/>
        <v>0</v>
      </c>
      <c r="N800" s="191">
        <f t="shared" si="41"/>
        <v>0</v>
      </c>
    </row>
    <row r="801" spans="1:14" s="2" customFormat="1" ht="15" customHeight="1" x14ac:dyDescent="0.2">
      <c r="A801" s="98"/>
      <c r="B801" s="99"/>
      <c r="C801" s="98"/>
      <c r="D801" s="99"/>
      <c r="E801" s="99"/>
      <c r="F801" s="99"/>
      <c r="G801" s="215">
        <v>0</v>
      </c>
      <c r="H801" s="99"/>
      <c r="I801" s="135"/>
      <c r="J801" s="135"/>
      <c r="K801" s="135"/>
      <c r="L801" s="180">
        <f t="shared" si="39"/>
        <v>0</v>
      </c>
      <c r="M801" s="180">
        <f t="shared" si="40"/>
        <v>0</v>
      </c>
      <c r="N801" s="191">
        <f t="shared" si="41"/>
        <v>0</v>
      </c>
    </row>
    <row r="802" spans="1:14" s="2" customFormat="1" ht="15" customHeight="1" x14ac:dyDescent="0.2">
      <c r="A802" s="98"/>
      <c r="B802" s="99"/>
      <c r="C802" s="98"/>
      <c r="D802" s="99"/>
      <c r="E802" s="99"/>
      <c r="F802" s="99"/>
      <c r="G802" s="215">
        <v>0</v>
      </c>
      <c r="H802" s="99"/>
      <c r="I802" s="135"/>
      <c r="J802" s="135"/>
      <c r="K802" s="135"/>
      <c r="L802" s="180">
        <f t="shared" si="39"/>
        <v>0</v>
      </c>
      <c r="M802" s="180">
        <f t="shared" si="40"/>
        <v>0</v>
      </c>
      <c r="N802" s="191">
        <f t="shared" si="41"/>
        <v>0</v>
      </c>
    </row>
    <row r="803" spans="1:14" s="2" customFormat="1" ht="15" customHeight="1" x14ac:dyDescent="0.2">
      <c r="A803" s="98"/>
      <c r="B803" s="99"/>
      <c r="C803" s="98"/>
      <c r="D803" s="99"/>
      <c r="E803" s="99"/>
      <c r="F803" s="99"/>
      <c r="G803" s="215">
        <v>0</v>
      </c>
      <c r="H803" s="99"/>
      <c r="I803" s="135"/>
      <c r="J803" s="135"/>
      <c r="K803" s="135"/>
      <c r="L803" s="180">
        <f t="shared" si="39"/>
        <v>0</v>
      </c>
      <c r="M803" s="180">
        <f t="shared" si="40"/>
        <v>0</v>
      </c>
      <c r="N803" s="191">
        <f t="shared" si="41"/>
        <v>0</v>
      </c>
    </row>
    <row r="804" spans="1:14" s="2" customFormat="1" ht="15" customHeight="1" x14ac:dyDescent="0.2">
      <c r="A804" s="98"/>
      <c r="B804" s="99"/>
      <c r="C804" s="98"/>
      <c r="D804" s="99"/>
      <c r="E804" s="99"/>
      <c r="F804" s="99"/>
      <c r="G804" s="215">
        <v>0</v>
      </c>
      <c r="H804" s="99"/>
      <c r="I804" s="135"/>
      <c r="J804" s="135"/>
      <c r="K804" s="135"/>
      <c r="L804" s="180">
        <f t="shared" si="39"/>
        <v>0</v>
      </c>
      <c r="M804" s="180">
        <f t="shared" si="40"/>
        <v>0</v>
      </c>
      <c r="N804" s="191">
        <f t="shared" si="41"/>
        <v>0</v>
      </c>
    </row>
    <row r="805" spans="1:14" s="2" customFormat="1" ht="15" customHeight="1" x14ac:dyDescent="0.2">
      <c r="A805" s="98"/>
      <c r="B805" s="99"/>
      <c r="C805" s="98"/>
      <c r="D805" s="99"/>
      <c r="E805" s="99"/>
      <c r="F805" s="99"/>
      <c r="G805" s="215">
        <v>0</v>
      </c>
      <c r="H805" s="99"/>
      <c r="I805" s="135"/>
      <c r="J805" s="135"/>
      <c r="K805" s="135"/>
      <c r="L805" s="180">
        <f t="shared" si="39"/>
        <v>0</v>
      </c>
      <c r="M805" s="180">
        <f t="shared" si="40"/>
        <v>0</v>
      </c>
      <c r="N805" s="191">
        <f t="shared" si="41"/>
        <v>0</v>
      </c>
    </row>
    <row r="806" spans="1:14" s="2" customFormat="1" ht="15" customHeight="1" x14ac:dyDescent="0.2">
      <c r="A806" s="98"/>
      <c r="B806" s="99"/>
      <c r="C806" s="98"/>
      <c r="D806" s="99"/>
      <c r="E806" s="99"/>
      <c r="F806" s="99"/>
      <c r="G806" s="215">
        <v>0</v>
      </c>
      <c r="H806" s="99"/>
      <c r="I806" s="135"/>
      <c r="J806" s="135"/>
      <c r="K806" s="135"/>
      <c r="L806" s="180">
        <f t="shared" si="39"/>
        <v>0</v>
      </c>
      <c r="M806" s="180">
        <f t="shared" si="40"/>
        <v>0</v>
      </c>
      <c r="N806" s="191">
        <f t="shared" si="41"/>
        <v>0</v>
      </c>
    </row>
    <row r="807" spans="1:14" s="2" customFormat="1" ht="15" customHeight="1" x14ac:dyDescent="0.2">
      <c r="A807" s="98"/>
      <c r="B807" s="99"/>
      <c r="C807" s="98"/>
      <c r="D807" s="99"/>
      <c r="E807" s="99"/>
      <c r="F807" s="99"/>
      <c r="G807" s="215">
        <v>0</v>
      </c>
      <c r="H807" s="99"/>
      <c r="I807" s="135"/>
      <c r="J807" s="135"/>
      <c r="K807" s="135"/>
      <c r="L807" s="180">
        <f t="shared" si="39"/>
        <v>0</v>
      </c>
      <c r="M807" s="180">
        <f t="shared" si="40"/>
        <v>0</v>
      </c>
      <c r="N807" s="191">
        <f t="shared" si="41"/>
        <v>0</v>
      </c>
    </row>
    <row r="808" spans="1:14" s="2" customFormat="1" ht="15" customHeight="1" x14ac:dyDescent="0.2">
      <c r="A808" s="98"/>
      <c r="B808" s="99"/>
      <c r="C808" s="98"/>
      <c r="D808" s="99"/>
      <c r="E808" s="99"/>
      <c r="F808" s="99"/>
      <c r="G808" s="215">
        <v>0</v>
      </c>
      <c r="H808" s="99"/>
      <c r="I808" s="135"/>
      <c r="J808" s="135"/>
      <c r="K808" s="135"/>
      <c r="L808" s="180">
        <f t="shared" si="39"/>
        <v>0</v>
      </c>
      <c r="M808" s="180">
        <f t="shared" si="40"/>
        <v>0</v>
      </c>
      <c r="N808" s="191">
        <f t="shared" si="41"/>
        <v>0</v>
      </c>
    </row>
    <row r="809" spans="1:14" s="2" customFormat="1" ht="15" customHeight="1" x14ac:dyDescent="0.2">
      <c r="A809" s="98"/>
      <c r="B809" s="99"/>
      <c r="C809" s="98"/>
      <c r="D809" s="99"/>
      <c r="E809" s="99"/>
      <c r="F809" s="99"/>
      <c r="G809" s="215">
        <v>0</v>
      </c>
      <c r="H809" s="99"/>
      <c r="I809" s="135"/>
      <c r="J809" s="135"/>
      <c r="K809" s="135"/>
      <c r="L809" s="180">
        <f t="shared" si="39"/>
        <v>0</v>
      </c>
      <c r="M809" s="180">
        <f t="shared" si="40"/>
        <v>0</v>
      </c>
      <c r="N809" s="191">
        <f t="shared" si="41"/>
        <v>0</v>
      </c>
    </row>
    <row r="810" spans="1:14" s="2" customFormat="1" ht="15" customHeight="1" x14ac:dyDescent="0.2">
      <c r="A810" s="98"/>
      <c r="B810" s="99"/>
      <c r="C810" s="98"/>
      <c r="D810" s="99"/>
      <c r="E810" s="99"/>
      <c r="F810" s="99"/>
      <c r="G810" s="215">
        <v>0</v>
      </c>
      <c r="H810" s="99"/>
      <c r="I810" s="135"/>
      <c r="J810" s="135"/>
      <c r="K810" s="135"/>
      <c r="L810" s="180">
        <f t="shared" si="39"/>
        <v>0</v>
      </c>
      <c r="M810" s="180">
        <f t="shared" si="40"/>
        <v>0</v>
      </c>
      <c r="N810" s="191">
        <f t="shared" si="41"/>
        <v>0</v>
      </c>
    </row>
    <row r="811" spans="1:14" s="2" customFormat="1" ht="15" customHeight="1" x14ac:dyDescent="0.2">
      <c r="A811" s="98"/>
      <c r="B811" s="99"/>
      <c r="C811" s="98"/>
      <c r="D811" s="99"/>
      <c r="E811" s="99"/>
      <c r="F811" s="99"/>
      <c r="G811" s="215">
        <v>0</v>
      </c>
      <c r="H811" s="99"/>
      <c r="I811" s="135"/>
      <c r="J811" s="135"/>
      <c r="K811" s="135"/>
      <c r="L811" s="180">
        <f t="shared" si="39"/>
        <v>0</v>
      </c>
      <c r="M811" s="180">
        <f t="shared" si="40"/>
        <v>0</v>
      </c>
      <c r="N811" s="191">
        <f t="shared" si="41"/>
        <v>0</v>
      </c>
    </row>
    <row r="812" spans="1:14" s="2" customFormat="1" ht="15" customHeight="1" x14ac:dyDescent="0.2">
      <c r="A812" s="98"/>
      <c r="B812" s="99"/>
      <c r="C812" s="98"/>
      <c r="D812" s="99"/>
      <c r="E812" s="99"/>
      <c r="F812" s="99"/>
      <c r="G812" s="215">
        <v>0</v>
      </c>
      <c r="H812" s="99"/>
      <c r="I812" s="135"/>
      <c r="J812" s="135"/>
      <c r="K812" s="135"/>
      <c r="L812" s="180">
        <f t="shared" si="39"/>
        <v>0</v>
      </c>
      <c r="M812" s="180">
        <f t="shared" si="40"/>
        <v>0</v>
      </c>
      <c r="N812" s="191">
        <f t="shared" si="41"/>
        <v>0</v>
      </c>
    </row>
    <row r="813" spans="1:14" s="2" customFormat="1" ht="15" customHeight="1" x14ac:dyDescent="0.2">
      <c r="A813" s="98"/>
      <c r="B813" s="99"/>
      <c r="C813" s="98"/>
      <c r="D813" s="99"/>
      <c r="E813" s="99"/>
      <c r="F813" s="99"/>
      <c r="G813" s="215">
        <v>0</v>
      </c>
      <c r="H813" s="99"/>
      <c r="I813" s="135"/>
      <c r="J813" s="135"/>
      <c r="K813" s="135"/>
      <c r="L813" s="180">
        <f t="shared" si="39"/>
        <v>0</v>
      </c>
      <c r="M813" s="180">
        <f t="shared" si="40"/>
        <v>0</v>
      </c>
      <c r="N813" s="191">
        <f t="shared" si="41"/>
        <v>0</v>
      </c>
    </row>
    <row r="814" spans="1:14" s="2" customFormat="1" ht="15" customHeight="1" x14ac:dyDescent="0.2">
      <c r="A814" s="98"/>
      <c r="B814" s="99"/>
      <c r="C814" s="98"/>
      <c r="D814" s="99"/>
      <c r="E814" s="99"/>
      <c r="F814" s="99"/>
      <c r="G814" s="215">
        <v>0</v>
      </c>
      <c r="H814" s="99"/>
      <c r="I814" s="135"/>
      <c r="J814" s="135"/>
      <c r="K814" s="135"/>
      <c r="L814" s="180">
        <f t="shared" si="39"/>
        <v>0</v>
      </c>
      <c r="M814" s="180">
        <f t="shared" si="40"/>
        <v>0</v>
      </c>
      <c r="N814" s="191">
        <f t="shared" si="41"/>
        <v>0</v>
      </c>
    </row>
    <row r="815" spans="1:14" s="2" customFormat="1" ht="15" customHeight="1" x14ac:dyDescent="0.2">
      <c r="A815" s="98"/>
      <c r="B815" s="99"/>
      <c r="C815" s="98"/>
      <c r="D815" s="99"/>
      <c r="E815" s="99"/>
      <c r="F815" s="99"/>
      <c r="G815" s="215">
        <v>0</v>
      </c>
      <c r="H815" s="99"/>
      <c r="I815" s="135"/>
      <c r="J815" s="135"/>
      <c r="K815" s="135"/>
      <c r="L815" s="180">
        <f t="shared" si="39"/>
        <v>0</v>
      </c>
      <c r="M815" s="180">
        <f t="shared" si="40"/>
        <v>0</v>
      </c>
      <c r="N815" s="191">
        <f t="shared" si="41"/>
        <v>0</v>
      </c>
    </row>
    <row r="816" spans="1:14" s="2" customFormat="1" ht="15" customHeight="1" x14ac:dyDescent="0.2">
      <c r="A816" s="98"/>
      <c r="B816" s="99"/>
      <c r="C816" s="98"/>
      <c r="D816" s="99"/>
      <c r="E816" s="99"/>
      <c r="F816" s="99"/>
      <c r="G816" s="215">
        <v>0</v>
      </c>
      <c r="H816" s="99"/>
      <c r="I816" s="135"/>
      <c r="J816" s="135"/>
      <c r="K816" s="135"/>
      <c r="L816" s="180">
        <f t="shared" si="39"/>
        <v>0</v>
      </c>
      <c r="M816" s="180">
        <f t="shared" si="40"/>
        <v>0</v>
      </c>
      <c r="N816" s="191">
        <f t="shared" si="41"/>
        <v>0</v>
      </c>
    </row>
    <row r="817" spans="1:14" s="2" customFormat="1" ht="15" customHeight="1" x14ac:dyDescent="0.2">
      <c r="A817" s="98"/>
      <c r="B817" s="99"/>
      <c r="C817" s="98"/>
      <c r="D817" s="99"/>
      <c r="E817" s="99"/>
      <c r="F817" s="99"/>
      <c r="G817" s="215">
        <v>0</v>
      </c>
      <c r="H817" s="99"/>
      <c r="I817" s="135"/>
      <c r="J817" s="135"/>
      <c r="K817" s="135"/>
      <c r="L817" s="180">
        <f t="shared" si="39"/>
        <v>0</v>
      </c>
      <c r="M817" s="180">
        <f t="shared" si="40"/>
        <v>0</v>
      </c>
      <c r="N817" s="191">
        <f t="shared" si="41"/>
        <v>0</v>
      </c>
    </row>
    <row r="818" spans="1:14" s="2" customFormat="1" ht="15" customHeight="1" x14ac:dyDescent="0.2">
      <c r="A818" s="98"/>
      <c r="B818" s="99"/>
      <c r="C818" s="98"/>
      <c r="D818" s="99"/>
      <c r="E818" s="99"/>
      <c r="F818" s="99"/>
      <c r="G818" s="215">
        <v>0</v>
      </c>
      <c r="H818" s="99"/>
      <c r="I818" s="135"/>
      <c r="J818" s="135"/>
      <c r="K818" s="135"/>
      <c r="L818" s="180">
        <f t="shared" si="39"/>
        <v>0</v>
      </c>
      <c r="M818" s="180">
        <f t="shared" si="40"/>
        <v>0</v>
      </c>
      <c r="N818" s="191">
        <f t="shared" si="41"/>
        <v>0</v>
      </c>
    </row>
    <row r="819" spans="1:14" s="2" customFormat="1" ht="15" customHeight="1" x14ac:dyDescent="0.2">
      <c r="A819" s="98"/>
      <c r="B819" s="99"/>
      <c r="C819" s="98"/>
      <c r="D819" s="99"/>
      <c r="E819" s="99"/>
      <c r="F819" s="99"/>
      <c r="G819" s="215">
        <v>0</v>
      </c>
      <c r="H819" s="99"/>
      <c r="I819" s="135"/>
      <c r="J819" s="135"/>
      <c r="K819" s="135"/>
      <c r="L819" s="180">
        <f t="shared" si="39"/>
        <v>0</v>
      </c>
      <c r="M819" s="180">
        <f t="shared" si="40"/>
        <v>0</v>
      </c>
      <c r="N819" s="191">
        <f t="shared" si="41"/>
        <v>0</v>
      </c>
    </row>
    <row r="820" spans="1:14" s="2" customFormat="1" ht="15" customHeight="1" x14ac:dyDescent="0.2">
      <c r="A820" s="98"/>
      <c r="B820" s="99"/>
      <c r="C820" s="98"/>
      <c r="D820" s="99"/>
      <c r="E820" s="99"/>
      <c r="F820" s="99"/>
      <c r="G820" s="215">
        <v>0</v>
      </c>
      <c r="H820" s="99"/>
      <c r="I820" s="135"/>
      <c r="J820" s="135"/>
      <c r="K820" s="135"/>
      <c r="L820" s="180">
        <f t="shared" si="39"/>
        <v>0</v>
      </c>
      <c r="M820" s="180">
        <f t="shared" si="40"/>
        <v>0</v>
      </c>
      <c r="N820" s="191">
        <f t="shared" si="41"/>
        <v>0</v>
      </c>
    </row>
    <row r="821" spans="1:14" s="2" customFormat="1" ht="15" customHeight="1" x14ac:dyDescent="0.2">
      <c r="A821" s="98"/>
      <c r="B821" s="99"/>
      <c r="C821" s="98"/>
      <c r="D821" s="99"/>
      <c r="E821" s="99"/>
      <c r="F821" s="99"/>
      <c r="G821" s="215">
        <v>0</v>
      </c>
      <c r="H821" s="99"/>
      <c r="I821" s="135"/>
      <c r="J821" s="135"/>
      <c r="K821" s="135"/>
      <c r="L821" s="180">
        <f t="shared" si="39"/>
        <v>0</v>
      </c>
      <c r="M821" s="180">
        <f t="shared" si="40"/>
        <v>0</v>
      </c>
      <c r="N821" s="191">
        <f t="shared" si="41"/>
        <v>0</v>
      </c>
    </row>
    <row r="822" spans="1:14" s="2" customFormat="1" ht="15" customHeight="1" x14ac:dyDescent="0.2">
      <c r="A822" s="98"/>
      <c r="B822" s="99"/>
      <c r="C822" s="98"/>
      <c r="D822" s="99"/>
      <c r="E822" s="99"/>
      <c r="F822" s="99"/>
      <c r="G822" s="215">
        <v>0</v>
      </c>
      <c r="H822" s="99"/>
      <c r="I822" s="135"/>
      <c r="J822" s="135"/>
      <c r="K822" s="135"/>
      <c r="L822" s="180">
        <f t="shared" si="39"/>
        <v>0</v>
      </c>
      <c r="M822" s="180">
        <f t="shared" si="40"/>
        <v>0</v>
      </c>
      <c r="N822" s="191">
        <f t="shared" si="41"/>
        <v>0</v>
      </c>
    </row>
    <row r="823" spans="1:14" s="2" customFormat="1" ht="15" customHeight="1" x14ac:dyDescent="0.2">
      <c r="A823" s="98"/>
      <c r="B823" s="99"/>
      <c r="C823" s="98"/>
      <c r="D823" s="99"/>
      <c r="E823" s="99"/>
      <c r="F823" s="99"/>
      <c r="G823" s="215">
        <v>0</v>
      </c>
      <c r="H823" s="99"/>
      <c r="I823" s="135"/>
      <c r="J823" s="135"/>
      <c r="K823" s="135"/>
      <c r="L823" s="180">
        <f t="shared" si="39"/>
        <v>0</v>
      </c>
      <c r="M823" s="180">
        <f t="shared" si="40"/>
        <v>0</v>
      </c>
      <c r="N823" s="191">
        <f t="shared" si="41"/>
        <v>0</v>
      </c>
    </row>
    <row r="824" spans="1:14" s="2" customFormat="1" ht="15" customHeight="1" x14ac:dyDescent="0.2">
      <c r="A824" s="98"/>
      <c r="B824" s="99"/>
      <c r="C824" s="98"/>
      <c r="D824" s="99"/>
      <c r="E824" s="99"/>
      <c r="F824" s="99"/>
      <c r="G824" s="215">
        <v>0</v>
      </c>
      <c r="H824" s="99"/>
      <c r="I824" s="135"/>
      <c r="J824" s="135"/>
      <c r="K824" s="135"/>
      <c r="L824" s="180">
        <f t="shared" si="39"/>
        <v>0</v>
      </c>
      <c r="M824" s="180">
        <f t="shared" si="40"/>
        <v>0</v>
      </c>
      <c r="N824" s="191">
        <f t="shared" si="41"/>
        <v>0</v>
      </c>
    </row>
    <row r="825" spans="1:14" s="2" customFormat="1" ht="15" customHeight="1" x14ac:dyDescent="0.2">
      <c r="A825" s="98"/>
      <c r="B825" s="99"/>
      <c r="C825" s="98"/>
      <c r="D825" s="99"/>
      <c r="E825" s="99"/>
      <c r="F825" s="99"/>
      <c r="G825" s="215">
        <v>0</v>
      </c>
      <c r="H825" s="99"/>
      <c r="I825" s="135"/>
      <c r="J825" s="135"/>
      <c r="K825" s="135"/>
      <c r="L825" s="180">
        <f t="shared" si="39"/>
        <v>0</v>
      </c>
      <c r="M825" s="180">
        <f t="shared" si="40"/>
        <v>0</v>
      </c>
      <c r="N825" s="191">
        <f t="shared" si="41"/>
        <v>0</v>
      </c>
    </row>
    <row r="826" spans="1:14" s="2" customFormat="1" ht="15" customHeight="1" x14ac:dyDescent="0.2">
      <c r="A826" s="98"/>
      <c r="B826" s="99"/>
      <c r="C826" s="98"/>
      <c r="D826" s="99"/>
      <c r="E826" s="99"/>
      <c r="F826" s="99"/>
      <c r="G826" s="215">
        <v>0</v>
      </c>
      <c r="H826" s="99"/>
      <c r="I826" s="135"/>
      <c r="J826" s="135"/>
      <c r="K826" s="135"/>
      <c r="L826" s="180">
        <f t="shared" si="39"/>
        <v>0</v>
      </c>
      <c r="M826" s="180">
        <f t="shared" si="40"/>
        <v>0</v>
      </c>
      <c r="N826" s="191">
        <f t="shared" si="41"/>
        <v>0</v>
      </c>
    </row>
    <row r="827" spans="1:14" s="2" customFormat="1" ht="15" customHeight="1" x14ac:dyDescent="0.2">
      <c r="A827" s="98"/>
      <c r="B827" s="99"/>
      <c r="C827" s="98"/>
      <c r="D827" s="99"/>
      <c r="E827" s="99"/>
      <c r="F827" s="99"/>
      <c r="G827" s="215">
        <v>0</v>
      </c>
      <c r="H827" s="99"/>
      <c r="I827" s="135"/>
      <c r="J827" s="135"/>
      <c r="K827" s="135"/>
      <c r="L827" s="180">
        <f t="shared" si="39"/>
        <v>0</v>
      </c>
      <c r="M827" s="180">
        <f t="shared" si="40"/>
        <v>0</v>
      </c>
      <c r="N827" s="191">
        <f t="shared" si="41"/>
        <v>0</v>
      </c>
    </row>
    <row r="828" spans="1:14" s="2" customFormat="1" ht="15" customHeight="1" x14ac:dyDescent="0.2">
      <c r="A828" s="98"/>
      <c r="B828" s="99"/>
      <c r="C828" s="98"/>
      <c r="D828" s="99"/>
      <c r="E828" s="99"/>
      <c r="F828" s="99"/>
      <c r="G828" s="215">
        <v>0</v>
      </c>
      <c r="H828" s="99"/>
      <c r="I828" s="135"/>
      <c r="J828" s="135"/>
      <c r="K828" s="135"/>
      <c r="L828" s="180">
        <f t="shared" si="39"/>
        <v>0</v>
      </c>
      <c r="M828" s="180">
        <f t="shared" si="40"/>
        <v>0</v>
      </c>
      <c r="N828" s="191">
        <f t="shared" si="41"/>
        <v>0</v>
      </c>
    </row>
    <row r="829" spans="1:14" s="2" customFormat="1" ht="15" customHeight="1" x14ac:dyDescent="0.2">
      <c r="A829" s="98"/>
      <c r="B829" s="99"/>
      <c r="C829" s="98"/>
      <c r="D829" s="99"/>
      <c r="E829" s="99"/>
      <c r="F829" s="99"/>
      <c r="G829" s="215">
        <v>0</v>
      </c>
      <c r="H829" s="99"/>
      <c r="I829" s="135"/>
      <c r="J829" s="135"/>
      <c r="K829" s="135"/>
      <c r="L829" s="180">
        <f t="shared" si="39"/>
        <v>0</v>
      </c>
      <c r="M829" s="180">
        <f t="shared" si="40"/>
        <v>0</v>
      </c>
      <c r="N829" s="191">
        <f t="shared" si="41"/>
        <v>0</v>
      </c>
    </row>
    <row r="830" spans="1:14" s="2" customFormat="1" ht="15" customHeight="1" x14ac:dyDescent="0.2">
      <c r="A830" s="98"/>
      <c r="B830" s="99"/>
      <c r="C830" s="98"/>
      <c r="D830" s="99"/>
      <c r="E830" s="99"/>
      <c r="F830" s="99"/>
      <c r="G830" s="215">
        <v>0</v>
      </c>
      <c r="H830" s="99"/>
      <c r="I830" s="135"/>
      <c r="J830" s="135"/>
      <c r="K830" s="135"/>
      <c r="L830" s="180">
        <f t="shared" si="39"/>
        <v>0</v>
      </c>
      <c r="M830" s="180">
        <f t="shared" si="40"/>
        <v>0</v>
      </c>
      <c r="N830" s="191">
        <f t="shared" si="41"/>
        <v>0</v>
      </c>
    </row>
    <row r="831" spans="1:14" s="2" customFormat="1" ht="15" customHeight="1" x14ac:dyDescent="0.2">
      <c r="A831" s="98"/>
      <c r="B831" s="99"/>
      <c r="C831" s="98"/>
      <c r="D831" s="99"/>
      <c r="E831" s="99"/>
      <c r="F831" s="99"/>
      <c r="G831" s="215">
        <v>0</v>
      </c>
      <c r="H831" s="99"/>
      <c r="I831" s="135"/>
      <c r="J831" s="135"/>
      <c r="K831" s="135"/>
      <c r="L831" s="180">
        <f t="shared" si="39"/>
        <v>0</v>
      </c>
      <c r="M831" s="180">
        <f t="shared" si="40"/>
        <v>0</v>
      </c>
      <c r="N831" s="191">
        <f t="shared" si="41"/>
        <v>0</v>
      </c>
    </row>
    <row r="832" spans="1:14" s="2" customFormat="1" ht="15" customHeight="1" x14ac:dyDescent="0.2">
      <c r="A832" s="98"/>
      <c r="B832" s="99"/>
      <c r="C832" s="98"/>
      <c r="D832" s="99"/>
      <c r="E832" s="99"/>
      <c r="F832" s="99"/>
      <c r="G832" s="215">
        <v>0</v>
      </c>
      <c r="H832" s="99"/>
      <c r="I832" s="135"/>
      <c r="J832" s="135"/>
      <c r="K832" s="135"/>
      <c r="L832" s="180">
        <f t="shared" si="39"/>
        <v>0</v>
      </c>
      <c r="M832" s="180">
        <f t="shared" si="40"/>
        <v>0</v>
      </c>
      <c r="N832" s="191">
        <f t="shared" si="41"/>
        <v>0</v>
      </c>
    </row>
    <row r="833" spans="1:14" s="2" customFormat="1" ht="15" customHeight="1" x14ac:dyDescent="0.2">
      <c r="A833" s="98"/>
      <c r="B833" s="99"/>
      <c r="C833" s="98"/>
      <c r="D833" s="99"/>
      <c r="E833" s="99"/>
      <c r="F833" s="99"/>
      <c r="G833" s="215">
        <v>0</v>
      </c>
      <c r="H833" s="99"/>
      <c r="I833" s="135"/>
      <c r="J833" s="135"/>
      <c r="K833" s="135"/>
      <c r="L833" s="180">
        <f t="shared" si="39"/>
        <v>0</v>
      </c>
      <c r="M833" s="180">
        <f t="shared" si="40"/>
        <v>0</v>
      </c>
      <c r="N833" s="191">
        <f t="shared" si="41"/>
        <v>0</v>
      </c>
    </row>
    <row r="834" spans="1:14" s="2" customFormat="1" ht="15" customHeight="1" x14ac:dyDescent="0.2">
      <c r="A834" s="98"/>
      <c r="B834" s="99"/>
      <c r="C834" s="98"/>
      <c r="D834" s="99"/>
      <c r="E834" s="99"/>
      <c r="F834" s="99"/>
      <c r="G834" s="215">
        <v>0</v>
      </c>
      <c r="H834" s="99"/>
      <c r="I834" s="135"/>
      <c r="J834" s="135"/>
      <c r="K834" s="135"/>
      <c r="L834" s="180">
        <f t="shared" si="39"/>
        <v>0</v>
      </c>
      <c r="M834" s="180">
        <f t="shared" si="40"/>
        <v>0</v>
      </c>
      <c r="N834" s="191">
        <f t="shared" si="41"/>
        <v>0</v>
      </c>
    </row>
    <row r="835" spans="1:14" s="2" customFormat="1" ht="15" customHeight="1" x14ac:dyDescent="0.2">
      <c r="A835" s="98"/>
      <c r="B835" s="99"/>
      <c r="C835" s="98"/>
      <c r="D835" s="99"/>
      <c r="E835" s="99"/>
      <c r="F835" s="99"/>
      <c r="G835" s="215">
        <v>0</v>
      </c>
      <c r="H835" s="99"/>
      <c r="I835" s="135"/>
      <c r="J835" s="135"/>
      <c r="K835" s="135"/>
      <c r="L835" s="180">
        <f t="shared" si="39"/>
        <v>0</v>
      </c>
      <c r="M835" s="180">
        <f t="shared" si="40"/>
        <v>0</v>
      </c>
      <c r="N835" s="191">
        <f t="shared" si="41"/>
        <v>0</v>
      </c>
    </row>
    <row r="836" spans="1:14" s="2" customFormat="1" ht="15" customHeight="1" x14ac:dyDescent="0.2">
      <c r="A836" s="98"/>
      <c r="B836" s="99"/>
      <c r="C836" s="98"/>
      <c r="D836" s="99"/>
      <c r="E836" s="99"/>
      <c r="F836" s="99"/>
      <c r="G836" s="215">
        <v>0</v>
      </c>
      <c r="H836" s="99"/>
      <c r="I836" s="135"/>
      <c r="J836" s="135"/>
      <c r="K836" s="135"/>
      <c r="L836" s="180">
        <f t="shared" ref="L836:L899" si="42">SUM(I836:K836)</f>
        <v>0</v>
      </c>
      <c r="M836" s="180">
        <f t="shared" ref="M836:M899" si="43">ROUND((1+G836+0.0765)*(L836*H836)/2080,2)</f>
        <v>0</v>
      </c>
      <c r="N836" s="191">
        <f t="shared" ref="N836:N899" si="44">ROUND((1+0.0765)*(L836*H836)/2080,2)</f>
        <v>0</v>
      </c>
    </row>
    <row r="837" spans="1:14" s="2" customFormat="1" ht="15" customHeight="1" x14ac:dyDescent="0.2">
      <c r="A837" s="98"/>
      <c r="B837" s="99"/>
      <c r="C837" s="98"/>
      <c r="D837" s="99"/>
      <c r="E837" s="99"/>
      <c r="F837" s="99"/>
      <c r="G837" s="215">
        <v>0</v>
      </c>
      <c r="H837" s="99"/>
      <c r="I837" s="135"/>
      <c r="J837" s="135"/>
      <c r="K837" s="135"/>
      <c r="L837" s="180">
        <f t="shared" si="42"/>
        <v>0</v>
      </c>
      <c r="M837" s="180">
        <f t="shared" si="43"/>
        <v>0</v>
      </c>
      <c r="N837" s="191">
        <f t="shared" si="44"/>
        <v>0</v>
      </c>
    </row>
    <row r="838" spans="1:14" s="2" customFormat="1" ht="15" customHeight="1" x14ac:dyDescent="0.2">
      <c r="A838" s="98"/>
      <c r="B838" s="99"/>
      <c r="C838" s="98"/>
      <c r="D838" s="99"/>
      <c r="E838" s="99"/>
      <c r="F838" s="99"/>
      <c r="G838" s="215">
        <v>0</v>
      </c>
      <c r="H838" s="99"/>
      <c r="I838" s="135"/>
      <c r="J838" s="135"/>
      <c r="K838" s="135"/>
      <c r="L838" s="180">
        <f t="shared" si="42"/>
        <v>0</v>
      </c>
      <c r="M838" s="180">
        <f t="shared" si="43"/>
        <v>0</v>
      </c>
      <c r="N838" s="191">
        <f t="shared" si="44"/>
        <v>0</v>
      </c>
    </row>
    <row r="839" spans="1:14" s="2" customFormat="1" ht="15" customHeight="1" x14ac:dyDescent="0.2">
      <c r="A839" s="98"/>
      <c r="B839" s="99"/>
      <c r="C839" s="98"/>
      <c r="D839" s="99"/>
      <c r="E839" s="99"/>
      <c r="F839" s="99"/>
      <c r="G839" s="215">
        <v>0</v>
      </c>
      <c r="H839" s="99"/>
      <c r="I839" s="135"/>
      <c r="J839" s="135"/>
      <c r="K839" s="135"/>
      <c r="L839" s="180">
        <f t="shared" si="42"/>
        <v>0</v>
      </c>
      <c r="M839" s="180">
        <f t="shared" si="43"/>
        <v>0</v>
      </c>
      <c r="N839" s="191">
        <f t="shared" si="44"/>
        <v>0</v>
      </c>
    </row>
    <row r="840" spans="1:14" s="2" customFormat="1" ht="15" customHeight="1" x14ac:dyDescent="0.2">
      <c r="A840" s="98"/>
      <c r="B840" s="99"/>
      <c r="C840" s="98"/>
      <c r="D840" s="99"/>
      <c r="E840" s="99"/>
      <c r="F840" s="99"/>
      <c r="G840" s="215">
        <v>0</v>
      </c>
      <c r="H840" s="99"/>
      <c r="I840" s="135"/>
      <c r="J840" s="135"/>
      <c r="K840" s="135"/>
      <c r="L840" s="180">
        <f t="shared" si="42"/>
        <v>0</v>
      </c>
      <c r="M840" s="180">
        <f t="shared" si="43"/>
        <v>0</v>
      </c>
      <c r="N840" s="191">
        <f t="shared" si="44"/>
        <v>0</v>
      </c>
    </row>
    <row r="841" spans="1:14" s="2" customFormat="1" ht="15" customHeight="1" x14ac:dyDescent="0.2">
      <c r="A841" s="98"/>
      <c r="B841" s="99"/>
      <c r="C841" s="98"/>
      <c r="D841" s="99"/>
      <c r="E841" s="99"/>
      <c r="F841" s="99"/>
      <c r="G841" s="215">
        <v>0</v>
      </c>
      <c r="H841" s="99"/>
      <c r="I841" s="135"/>
      <c r="J841" s="135"/>
      <c r="K841" s="135"/>
      <c r="L841" s="180">
        <f t="shared" si="42"/>
        <v>0</v>
      </c>
      <c r="M841" s="180">
        <f t="shared" si="43"/>
        <v>0</v>
      </c>
      <c r="N841" s="191">
        <f t="shared" si="44"/>
        <v>0</v>
      </c>
    </row>
    <row r="842" spans="1:14" s="2" customFormat="1" ht="15" customHeight="1" x14ac:dyDescent="0.2">
      <c r="A842" s="98"/>
      <c r="B842" s="99"/>
      <c r="C842" s="98"/>
      <c r="D842" s="99"/>
      <c r="E842" s="99"/>
      <c r="F842" s="99"/>
      <c r="G842" s="215">
        <v>0</v>
      </c>
      <c r="H842" s="99"/>
      <c r="I842" s="135"/>
      <c r="J842" s="135"/>
      <c r="K842" s="135"/>
      <c r="L842" s="180">
        <f t="shared" si="42"/>
        <v>0</v>
      </c>
      <c r="M842" s="180">
        <f t="shared" si="43"/>
        <v>0</v>
      </c>
      <c r="N842" s="191">
        <f t="shared" si="44"/>
        <v>0</v>
      </c>
    </row>
    <row r="843" spans="1:14" s="2" customFormat="1" ht="15" customHeight="1" x14ac:dyDescent="0.2">
      <c r="A843" s="98"/>
      <c r="B843" s="99"/>
      <c r="C843" s="98"/>
      <c r="D843" s="99"/>
      <c r="E843" s="99"/>
      <c r="F843" s="99"/>
      <c r="G843" s="215">
        <v>0</v>
      </c>
      <c r="H843" s="99"/>
      <c r="I843" s="135"/>
      <c r="J843" s="135"/>
      <c r="K843" s="135"/>
      <c r="L843" s="180">
        <f t="shared" si="42"/>
        <v>0</v>
      </c>
      <c r="M843" s="180">
        <f t="shared" si="43"/>
        <v>0</v>
      </c>
      <c r="N843" s="191">
        <f t="shared" si="44"/>
        <v>0</v>
      </c>
    </row>
    <row r="844" spans="1:14" s="2" customFormat="1" ht="15" customHeight="1" x14ac:dyDescent="0.2">
      <c r="A844" s="98"/>
      <c r="B844" s="99"/>
      <c r="C844" s="98"/>
      <c r="D844" s="99"/>
      <c r="E844" s="99"/>
      <c r="F844" s="99"/>
      <c r="G844" s="215">
        <v>0</v>
      </c>
      <c r="H844" s="99"/>
      <c r="I844" s="135"/>
      <c r="J844" s="135"/>
      <c r="K844" s="135"/>
      <c r="L844" s="180">
        <f t="shared" si="42"/>
        <v>0</v>
      </c>
      <c r="M844" s="180">
        <f t="shared" si="43"/>
        <v>0</v>
      </c>
      <c r="N844" s="191">
        <f t="shared" si="44"/>
        <v>0</v>
      </c>
    </row>
    <row r="845" spans="1:14" s="2" customFormat="1" ht="15" customHeight="1" x14ac:dyDescent="0.2">
      <c r="A845" s="98"/>
      <c r="B845" s="99"/>
      <c r="C845" s="98"/>
      <c r="D845" s="99"/>
      <c r="E845" s="99"/>
      <c r="F845" s="99"/>
      <c r="G845" s="215">
        <v>0</v>
      </c>
      <c r="H845" s="99"/>
      <c r="I845" s="135"/>
      <c r="J845" s="135"/>
      <c r="K845" s="135"/>
      <c r="L845" s="180">
        <f t="shared" si="42"/>
        <v>0</v>
      </c>
      <c r="M845" s="180">
        <f t="shared" si="43"/>
        <v>0</v>
      </c>
      <c r="N845" s="191">
        <f t="shared" si="44"/>
        <v>0</v>
      </c>
    </row>
    <row r="846" spans="1:14" s="2" customFormat="1" ht="15" customHeight="1" x14ac:dyDescent="0.2">
      <c r="A846" s="98"/>
      <c r="B846" s="99"/>
      <c r="C846" s="98"/>
      <c r="D846" s="99"/>
      <c r="E846" s="99"/>
      <c r="F846" s="99"/>
      <c r="G846" s="215">
        <v>0</v>
      </c>
      <c r="H846" s="99"/>
      <c r="I846" s="135"/>
      <c r="J846" s="135"/>
      <c r="K846" s="135"/>
      <c r="L846" s="180">
        <f t="shared" si="42"/>
        <v>0</v>
      </c>
      <c r="M846" s="180">
        <f t="shared" si="43"/>
        <v>0</v>
      </c>
      <c r="N846" s="191">
        <f t="shared" si="44"/>
        <v>0</v>
      </c>
    </row>
    <row r="847" spans="1:14" s="2" customFormat="1" ht="15" customHeight="1" x14ac:dyDescent="0.2">
      <c r="A847" s="98"/>
      <c r="B847" s="99"/>
      <c r="C847" s="98"/>
      <c r="D847" s="99"/>
      <c r="E847" s="99"/>
      <c r="F847" s="99"/>
      <c r="G847" s="215">
        <v>0</v>
      </c>
      <c r="H847" s="99"/>
      <c r="I847" s="135"/>
      <c r="J847" s="135"/>
      <c r="K847" s="135"/>
      <c r="L847" s="180">
        <f t="shared" si="42"/>
        <v>0</v>
      </c>
      <c r="M847" s="180">
        <f t="shared" si="43"/>
        <v>0</v>
      </c>
      <c r="N847" s="191">
        <f t="shared" si="44"/>
        <v>0</v>
      </c>
    </row>
    <row r="848" spans="1:14" s="2" customFormat="1" ht="15" customHeight="1" x14ac:dyDescent="0.2">
      <c r="A848" s="98"/>
      <c r="B848" s="99"/>
      <c r="C848" s="98"/>
      <c r="D848" s="99"/>
      <c r="E848" s="99"/>
      <c r="F848" s="99"/>
      <c r="G848" s="215">
        <v>0</v>
      </c>
      <c r="H848" s="99"/>
      <c r="I848" s="135"/>
      <c r="J848" s="135"/>
      <c r="K848" s="135"/>
      <c r="L848" s="180">
        <f t="shared" si="42"/>
        <v>0</v>
      </c>
      <c r="M848" s="180">
        <f t="shared" si="43"/>
        <v>0</v>
      </c>
      <c r="N848" s="191">
        <f t="shared" si="44"/>
        <v>0</v>
      </c>
    </row>
    <row r="849" spans="1:14" s="2" customFormat="1" ht="15" customHeight="1" x14ac:dyDescent="0.2">
      <c r="A849" s="98"/>
      <c r="B849" s="99"/>
      <c r="C849" s="98"/>
      <c r="D849" s="99"/>
      <c r="E849" s="99"/>
      <c r="F849" s="99"/>
      <c r="G849" s="215">
        <v>0</v>
      </c>
      <c r="H849" s="99"/>
      <c r="I849" s="135"/>
      <c r="J849" s="135"/>
      <c r="K849" s="135"/>
      <c r="L849" s="180">
        <f t="shared" si="42"/>
        <v>0</v>
      </c>
      <c r="M849" s="180">
        <f t="shared" si="43"/>
        <v>0</v>
      </c>
      <c r="N849" s="191">
        <f t="shared" si="44"/>
        <v>0</v>
      </c>
    </row>
    <row r="850" spans="1:14" s="2" customFormat="1" ht="15" customHeight="1" x14ac:dyDescent="0.2">
      <c r="A850" s="98"/>
      <c r="B850" s="99"/>
      <c r="C850" s="98"/>
      <c r="D850" s="99"/>
      <c r="E850" s="99"/>
      <c r="F850" s="99"/>
      <c r="G850" s="215">
        <v>0</v>
      </c>
      <c r="H850" s="99"/>
      <c r="I850" s="135"/>
      <c r="J850" s="135"/>
      <c r="K850" s="135"/>
      <c r="L850" s="180">
        <f t="shared" si="42"/>
        <v>0</v>
      </c>
      <c r="M850" s="180">
        <f t="shared" si="43"/>
        <v>0</v>
      </c>
      <c r="N850" s="191">
        <f t="shared" si="44"/>
        <v>0</v>
      </c>
    </row>
    <row r="851" spans="1:14" s="2" customFormat="1" ht="15" customHeight="1" x14ac:dyDescent="0.2">
      <c r="A851" s="98"/>
      <c r="B851" s="99"/>
      <c r="C851" s="98"/>
      <c r="D851" s="99"/>
      <c r="E851" s="99"/>
      <c r="F851" s="99"/>
      <c r="G851" s="215">
        <v>0</v>
      </c>
      <c r="H851" s="99"/>
      <c r="I851" s="135"/>
      <c r="J851" s="135"/>
      <c r="K851" s="135"/>
      <c r="L851" s="180">
        <f t="shared" si="42"/>
        <v>0</v>
      </c>
      <c r="M851" s="180">
        <f t="shared" si="43"/>
        <v>0</v>
      </c>
      <c r="N851" s="191">
        <f t="shared" si="44"/>
        <v>0</v>
      </c>
    </row>
    <row r="852" spans="1:14" s="2" customFormat="1" ht="15" customHeight="1" x14ac:dyDescent="0.2">
      <c r="A852" s="98"/>
      <c r="B852" s="99"/>
      <c r="C852" s="98"/>
      <c r="D852" s="99"/>
      <c r="E852" s="99"/>
      <c r="F852" s="99"/>
      <c r="G852" s="215">
        <v>0</v>
      </c>
      <c r="H852" s="99"/>
      <c r="I852" s="135"/>
      <c r="J852" s="135"/>
      <c r="K852" s="135"/>
      <c r="L852" s="180">
        <f t="shared" si="42"/>
        <v>0</v>
      </c>
      <c r="M852" s="180">
        <f t="shared" si="43"/>
        <v>0</v>
      </c>
      <c r="N852" s="191">
        <f t="shared" si="44"/>
        <v>0</v>
      </c>
    </row>
    <row r="853" spans="1:14" s="2" customFormat="1" ht="15" customHeight="1" x14ac:dyDescent="0.2">
      <c r="A853" s="98"/>
      <c r="B853" s="99"/>
      <c r="C853" s="98"/>
      <c r="D853" s="99"/>
      <c r="E853" s="99"/>
      <c r="F853" s="99"/>
      <c r="G853" s="215">
        <v>0</v>
      </c>
      <c r="H853" s="99"/>
      <c r="I853" s="135"/>
      <c r="J853" s="135"/>
      <c r="K853" s="135"/>
      <c r="L853" s="180">
        <f t="shared" si="42"/>
        <v>0</v>
      </c>
      <c r="M853" s="180">
        <f t="shared" si="43"/>
        <v>0</v>
      </c>
      <c r="N853" s="191">
        <f t="shared" si="44"/>
        <v>0</v>
      </c>
    </row>
    <row r="854" spans="1:14" s="2" customFormat="1" ht="15" customHeight="1" x14ac:dyDescent="0.2">
      <c r="A854" s="98"/>
      <c r="B854" s="99"/>
      <c r="C854" s="98"/>
      <c r="D854" s="99"/>
      <c r="E854" s="99"/>
      <c r="F854" s="99"/>
      <c r="G854" s="215">
        <v>0</v>
      </c>
      <c r="H854" s="99"/>
      <c r="I854" s="135"/>
      <c r="J854" s="135"/>
      <c r="K854" s="135"/>
      <c r="L854" s="180">
        <f t="shared" si="42"/>
        <v>0</v>
      </c>
      <c r="M854" s="180">
        <f t="shared" si="43"/>
        <v>0</v>
      </c>
      <c r="N854" s="191">
        <f t="shared" si="44"/>
        <v>0</v>
      </c>
    </row>
    <row r="855" spans="1:14" s="2" customFormat="1" ht="15" customHeight="1" x14ac:dyDescent="0.2">
      <c r="A855" s="98"/>
      <c r="B855" s="99"/>
      <c r="C855" s="98"/>
      <c r="D855" s="99"/>
      <c r="E855" s="99"/>
      <c r="F855" s="99"/>
      <c r="G855" s="215">
        <v>0</v>
      </c>
      <c r="H855" s="99"/>
      <c r="I855" s="135"/>
      <c r="J855" s="135"/>
      <c r="K855" s="135"/>
      <c r="L855" s="180">
        <f t="shared" si="42"/>
        <v>0</v>
      </c>
      <c r="M855" s="180">
        <f t="shared" si="43"/>
        <v>0</v>
      </c>
      <c r="N855" s="191">
        <f t="shared" si="44"/>
        <v>0</v>
      </c>
    </row>
    <row r="856" spans="1:14" s="2" customFormat="1" ht="15" customHeight="1" x14ac:dyDescent="0.2">
      <c r="A856" s="98"/>
      <c r="B856" s="99"/>
      <c r="C856" s="98"/>
      <c r="D856" s="99"/>
      <c r="E856" s="99"/>
      <c r="F856" s="99"/>
      <c r="G856" s="215">
        <v>0</v>
      </c>
      <c r="H856" s="99"/>
      <c r="I856" s="135"/>
      <c r="J856" s="135"/>
      <c r="K856" s="135"/>
      <c r="L856" s="180">
        <f t="shared" si="42"/>
        <v>0</v>
      </c>
      <c r="M856" s="180">
        <f t="shared" si="43"/>
        <v>0</v>
      </c>
      <c r="N856" s="191">
        <f t="shared" si="44"/>
        <v>0</v>
      </c>
    </row>
    <row r="857" spans="1:14" s="2" customFormat="1" ht="15" customHeight="1" x14ac:dyDescent="0.2">
      <c r="A857" s="98"/>
      <c r="B857" s="99"/>
      <c r="C857" s="98"/>
      <c r="D857" s="99"/>
      <c r="E857" s="99"/>
      <c r="F857" s="99"/>
      <c r="G857" s="215">
        <v>0</v>
      </c>
      <c r="H857" s="99"/>
      <c r="I857" s="135"/>
      <c r="J857" s="135"/>
      <c r="K857" s="135"/>
      <c r="L857" s="180">
        <f t="shared" si="42"/>
        <v>0</v>
      </c>
      <c r="M857" s="180">
        <f t="shared" si="43"/>
        <v>0</v>
      </c>
      <c r="N857" s="191">
        <f t="shared" si="44"/>
        <v>0</v>
      </c>
    </row>
    <row r="858" spans="1:14" s="2" customFormat="1" ht="15" customHeight="1" x14ac:dyDescent="0.2">
      <c r="A858" s="98"/>
      <c r="B858" s="99"/>
      <c r="C858" s="98"/>
      <c r="D858" s="99"/>
      <c r="E858" s="99"/>
      <c r="F858" s="99"/>
      <c r="G858" s="215">
        <v>0</v>
      </c>
      <c r="H858" s="99"/>
      <c r="I858" s="135"/>
      <c r="J858" s="135"/>
      <c r="K858" s="135"/>
      <c r="L858" s="180">
        <f t="shared" si="42"/>
        <v>0</v>
      </c>
      <c r="M858" s="180">
        <f t="shared" si="43"/>
        <v>0</v>
      </c>
      <c r="N858" s="191">
        <f t="shared" si="44"/>
        <v>0</v>
      </c>
    </row>
    <row r="859" spans="1:14" s="2" customFormat="1" ht="15" customHeight="1" x14ac:dyDescent="0.2">
      <c r="A859" s="98"/>
      <c r="B859" s="99"/>
      <c r="C859" s="98"/>
      <c r="D859" s="99"/>
      <c r="E859" s="99"/>
      <c r="F859" s="99"/>
      <c r="G859" s="215">
        <v>0</v>
      </c>
      <c r="H859" s="99"/>
      <c r="I859" s="135"/>
      <c r="J859" s="135"/>
      <c r="K859" s="135"/>
      <c r="L859" s="180">
        <f t="shared" si="42"/>
        <v>0</v>
      </c>
      <c r="M859" s="180">
        <f t="shared" si="43"/>
        <v>0</v>
      </c>
      <c r="N859" s="191">
        <f t="shared" si="44"/>
        <v>0</v>
      </c>
    </row>
    <row r="860" spans="1:14" s="2" customFormat="1" ht="15" customHeight="1" x14ac:dyDescent="0.2">
      <c r="A860" s="98"/>
      <c r="B860" s="99"/>
      <c r="C860" s="98"/>
      <c r="D860" s="99"/>
      <c r="E860" s="99"/>
      <c r="F860" s="99"/>
      <c r="G860" s="215">
        <v>0</v>
      </c>
      <c r="H860" s="99"/>
      <c r="I860" s="135"/>
      <c r="J860" s="135"/>
      <c r="K860" s="135"/>
      <c r="L860" s="180">
        <f t="shared" si="42"/>
        <v>0</v>
      </c>
      <c r="M860" s="180">
        <f t="shared" si="43"/>
        <v>0</v>
      </c>
      <c r="N860" s="191">
        <f t="shared" si="44"/>
        <v>0</v>
      </c>
    </row>
    <row r="861" spans="1:14" s="2" customFormat="1" ht="15" customHeight="1" x14ac:dyDescent="0.2">
      <c r="A861" s="98"/>
      <c r="B861" s="99"/>
      <c r="C861" s="98"/>
      <c r="D861" s="99"/>
      <c r="E861" s="99"/>
      <c r="F861" s="99"/>
      <c r="G861" s="215">
        <v>0</v>
      </c>
      <c r="H861" s="99"/>
      <c r="I861" s="135"/>
      <c r="J861" s="135"/>
      <c r="K861" s="135"/>
      <c r="L861" s="180">
        <f t="shared" si="42"/>
        <v>0</v>
      </c>
      <c r="M861" s="180">
        <f t="shared" si="43"/>
        <v>0</v>
      </c>
      <c r="N861" s="191">
        <f t="shared" si="44"/>
        <v>0</v>
      </c>
    </row>
    <row r="862" spans="1:14" s="2" customFormat="1" ht="15" customHeight="1" x14ac:dyDescent="0.2">
      <c r="A862" s="98"/>
      <c r="B862" s="99"/>
      <c r="C862" s="98"/>
      <c r="D862" s="99"/>
      <c r="E862" s="99"/>
      <c r="F862" s="99"/>
      <c r="G862" s="215">
        <v>0</v>
      </c>
      <c r="H862" s="99"/>
      <c r="I862" s="135"/>
      <c r="J862" s="135"/>
      <c r="K862" s="135"/>
      <c r="L862" s="180">
        <f t="shared" si="42"/>
        <v>0</v>
      </c>
      <c r="M862" s="180">
        <f t="shared" si="43"/>
        <v>0</v>
      </c>
      <c r="N862" s="191">
        <f t="shared" si="44"/>
        <v>0</v>
      </c>
    </row>
    <row r="863" spans="1:14" s="2" customFormat="1" ht="15" customHeight="1" x14ac:dyDescent="0.2">
      <c r="A863" s="98"/>
      <c r="B863" s="99"/>
      <c r="C863" s="98"/>
      <c r="D863" s="99"/>
      <c r="E863" s="99"/>
      <c r="F863" s="99"/>
      <c r="G863" s="215">
        <v>0</v>
      </c>
      <c r="H863" s="99"/>
      <c r="I863" s="135"/>
      <c r="J863" s="135"/>
      <c r="K863" s="135"/>
      <c r="L863" s="180">
        <f t="shared" si="42"/>
        <v>0</v>
      </c>
      <c r="M863" s="180">
        <f t="shared" si="43"/>
        <v>0</v>
      </c>
      <c r="N863" s="191">
        <f t="shared" si="44"/>
        <v>0</v>
      </c>
    </row>
    <row r="864" spans="1:14" s="2" customFormat="1" ht="15" customHeight="1" x14ac:dyDescent="0.2">
      <c r="A864" s="98"/>
      <c r="B864" s="99"/>
      <c r="C864" s="98"/>
      <c r="D864" s="99"/>
      <c r="E864" s="99"/>
      <c r="F864" s="99"/>
      <c r="G864" s="215">
        <v>0</v>
      </c>
      <c r="H864" s="99"/>
      <c r="I864" s="135"/>
      <c r="J864" s="135"/>
      <c r="K864" s="135"/>
      <c r="L864" s="180">
        <f t="shared" si="42"/>
        <v>0</v>
      </c>
      <c r="M864" s="180">
        <f t="shared" si="43"/>
        <v>0</v>
      </c>
      <c r="N864" s="191">
        <f t="shared" si="44"/>
        <v>0</v>
      </c>
    </row>
    <row r="865" spans="1:14" s="2" customFormat="1" ht="15" customHeight="1" x14ac:dyDescent="0.2">
      <c r="A865" s="98"/>
      <c r="B865" s="99"/>
      <c r="C865" s="98"/>
      <c r="D865" s="99"/>
      <c r="E865" s="99"/>
      <c r="F865" s="99"/>
      <c r="G865" s="215">
        <v>0</v>
      </c>
      <c r="H865" s="99"/>
      <c r="I865" s="135"/>
      <c r="J865" s="135"/>
      <c r="K865" s="135"/>
      <c r="L865" s="180">
        <f t="shared" si="42"/>
        <v>0</v>
      </c>
      <c r="M865" s="180">
        <f t="shared" si="43"/>
        <v>0</v>
      </c>
      <c r="N865" s="191">
        <f t="shared" si="44"/>
        <v>0</v>
      </c>
    </row>
    <row r="866" spans="1:14" s="2" customFormat="1" ht="15" customHeight="1" x14ac:dyDescent="0.2">
      <c r="A866" s="98"/>
      <c r="B866" s="99"/>
      <c r="C866" s="98"/>
      <c r="D866" s="99"/>
      <c r="E866" s="99"/>
      <c r="F866" s="99"/>
      <c r="G866" s="215">
        <v>0</v>
      </c>
      <c r="H866" s="99"/>
      <c r="I866" s="135"/>
      <c r="J866" s="135"/>
      <c r="K866" s="135"/>
      <c r="L866" s="180">
        <f t="shared" si="42"/>
        <v>0</v>
      </c>
      <c r="M866" s="180">
        <f t="shared" si="43"/>
        <v>0</v>
      </c>
      <c r="N866" s="191">
        <f t="shared" si="44"/>
        <v>0</v>
      </c>
    </row>
    <row r="867" spans="1:14" s="2" customFormat="1" ht="15" customHeight="1" x14ac:dyDescent="0.2">
      <c r="A867" s="98"/>
      <c r="B867" s="99"/>
      <c r="C867" s="98"/>
      <c r="D867" s="99"/>
      <c r="E867" s="99"/>
      <c r="F867" s="99"/>
      <c r="G867" s="215">
        <v>0</v>
      </c>
      <c r="H867" s="99"/>
      <c r="I867" s="135"/>
      <c r="J867" s="135"/>
      <c r="K867" s="135"/>
      <c r="L867" s="180">
        <f t="shared" si="42"/>
        <v>0</v>
      </c>
      <c r="M867" s="180">
        <f t="shared" si="43"/>
        <v>0</v>
      </c>
      <c r="N867" s="191">
        <f t="shared" si="44"/>
        <v>0</v>
      </c>
    </row>
    <row r="868" spans="1:14" s="2" customFormat="1" ht="15" customHeight="1" x14ac:dyDescent="0.2">
      <c r="A868" s="98"/>
      <c r="B868" s="99"/>
      <c r="C868" s="98"/>
      <c r="D868" s="99"/>
      <c r="E868" s="99"/>
      <c r="F868" s="99"/>
      <c r="G868" s="215">
        <v>0</v>
      </c>
      <c r="H868" s="99"/>
      <c r="I868" s="135"/>
      <c r="J868" s="135"/>
      <c r="K868" s="135"/>
      <c r="L868" s="180">
        <f t="shared" si="42"/>
        <v>0</v>
      </c>
      <c r="M868" s="180">
        <f t="shared" si="43"/>
        <v>0</v>
      </c>
      <c r="N868" s="191">
        <f t="shared" si="44"/>
        <v>0</v>
      </c>
    </row>
    <row r="869" spans="1:14" s="2" customFormat="1" ht="15" customHeight="1" x14ac:dyDescent="0.2">
      <c r="A869" s="98"/>
      <c r="B869" s="99"/>
      <c r="C869" s="98"/>
      <c r="D869" s="99"/>
      <c r="E869" s="99"/>
      <c r="F869" s="99"/>
      <c r="G869" s="215">
        <v>0</v>
      </c>
      <c r="H869" s="99"/>
      <c r="I869" s="135"/>
      <c r="J869" s="135"/>
      <c r="K869" s="135"/>
      <c r="L869" s="180">
        <f t="shared" si="42"/>
        <v>0</v>
      </c>
      <c r="M869" s="180">
        <f t="shared" si="43"/>
        <v>0</v>
      </c>
      <c r="N869" s="191">
        <f t="shared" si="44"/>
        <v>0</v>
      </c>
    </row>
    <row r="870" spans="1:14" s="2" customFormat="1" ht="15" customHeight="1" x14ac:dyDescent="0.2">
      <c r="A870" s="98"/>
      <c r="B870" s="99"/>
      <c r="C870" s="98"/>
      <c r="D870" s="99"/>
      <c r="E870" s="99"/>
      <c r="F870" s="99"/>
      <c r="G870" s="215">
        <v>0</v>
      </c>
      <c r="H870" s="99"/>
      <c r="I870" s="135"/>
      <c r="J870" s="135"/>
      <c r="K870" s="135"/>
      <c r="L870" s="180">
        <f t="shared" si="42"/>
        <v>0</v>
      </c>
      <c r="M870" s="180">
        <f t="shared" si="43"/>
        <v>0</v>
      </c>
      <c r="N870" s="191">
        <f t="shared" si="44"/>
        <v>0</v>
      </c>
    </row>
    <row r="871" spans="1:14" s="2" customFormat="1" ht="15" customHeight="1" x14ac:dyDescent="0.2">
      <c r="A871" s="98"/>
      <c r="B871" s="99"/>
      <c r="C871" s="98"/>
      <c r="D871" s="99"/>
      <c r="E871" s="99"/>
      <c r="F871" s="99"/>
      <c r="G871" s="215">
        <v>0</v>
      </c>
      <c r="H871" s="99"/>
      <c r="I871" s="135"/>
      <c r="J871" s="135"/>
      <c r="K871" s="135"/>
      <c r="L871" s="180">
        <f t="shared" si="42"/>
        <v>0</v>
      </c>
      <c r="M871" s="180">
        <f t="shared" si="43"/>
        <v>0</v>
      </c>
      <c r="N871" s="191">
        <f t="shared" si="44"/>
        <v>0</v>
      </c>
    </row>
    <row r="872" spans="1:14" s="2" customFormat="1" ht="15" customHeight="1" x14ac:dyDescent="0.2">
      <c r="A872" s="98"/>
      <c r="B872" s="99"/>
      <c r="C872" s="98"/>
      <c r="D872" s="99"/>
      <c r="E872" s="99"/>
      <c r="F872" s="99"/>
      <c r="G872" s="215">
        <v>0</v>
      </c>
      <c r="H872" s="99"/>
      <c r="I872" s="135"/>
      <c r="J872" s="135"/>
      <c r="K872" s="135"/>
      <c r="L872" s="180">
        <f t="shared" si="42"/>
        <v>0</v>
      </c>
      <c r="M872" s="180">
        <f t="shared" si="43"/>
        <v>0</v>
      </c>
      <c r="N872" s="191">
        <f t="shared" si="44"/>
        <v>0</v>
      </c>
    </row>
    <row r="873" spans="1:14" s="2" customFormat="1" ht="15" customHeight="1" x14ac:dyDescent="0.2">
      <c r="A873" s="98"/>
      <c r="B873" s="99"/>
      <c r="C873" s="98"/>
      <c r="D873" s="99"/>
      <c r="E873" s="99"/>
      <c r="F873" s="99"/>
      <c r="G873" s="215">
        <v>0</v>
      </c>
      <c r="H873" s="99"/>
      <c r="I873" s="135"/>
      <c r="J873" s="135"/>
      <c r="K873" s="135"/>
      <c r="L873" s="180">
        <f t="shared" si="42"/>
        <v>0</v>
      </c>
      <c r="M873" s="180">
        <f t="shared" si="43"/>
        <v>0</v>
      </c>
      <c r="N873" s="191">
        <f t="shared" si="44"/>
        <v>0</v>
      </c>
    </row>
    <row r="874" spans="1:14" s="2" customFormat="1" ht="15" customHeight="1" x14ac:dyDescent="0.2">
      <c r="A874" s="98"/>
      <c r="B874" s="99"/>
      <c r="C874" s="98"/>
      <c r="D874" s="99"/>
      <c r="E874" s="99"/>
      <c r="F874" s="99"/>
      <c r="G874" s="215">
        <v>0</v>
      </c>
      <c r="H874" s="99"/>
      <c r="I874" s="135"/>
      <c r="J874" s="135"/>
      <c r="K874" s="135"/>
      <c r="L874" s="180">
        <f t="shared" si="42"/>
        <v>0</v>
      </c>
      <c r="M874" s="180">
        <f t="shared" si="43"/>
        <v>0</v>
      </c>
      <c r="N874" s="191">
        <f t="shared" si="44"/>
        <v>0</v>
      </c>
    </row>
    <row r="875" spans="1:14" s="2" customFormat="1" ht="15" customHeight="1" x14ac:dyDescent="0.2">
      <c r="A875" s="98"/>
      <c r="B875" s="99"/>
      <c r="C875" s="98"/>
      <c r="D875" s="99"/>
      <c r="E875" s="99"/>
      <c r="F875" s="99"/>
      <c r="G875" s="215">
        <v>0</v>
      </c>
      <c r="H875" s="99"/>
      <c r="I875" s="135"/>
      <c r="J875" s="135"/>
      <c r="K875" s="135"/>
      <c r="L875" s="180">
        <f t="shared" si="42"/>
        <v>0</v>
      </c>
      <c r="M875" s="180">
        <f t="shared" si="43"/>
        <v>0</v>
      </c>
      <c r="N875" s="191">
        <f t="shared" si="44"/>
        <v>0</v>
      </c>
    </row>
    <row r="876" spans="1:14" s="2" customFormat="1" ht="15" customHeight="1" x14ac:dyDescent="0.2">
      <c r="A876" s="98"/>
      <c r="B876" s="99"/>
      <c r="C876" s="98"/>
      <c r="D876" s="99"/>
      <c r="E876" s="99"/>
      <c r="F876" s="99"/>
      <c r="G876" s="215">
        <v>0</v>
      </c>
      <c r="H876" s="99"/>
      <c r="I876" s="135"/>
      <c r="J876" s="135"/>
      <c r="K876" s="135"/>
      <c r="L876" s="180">
        <f t="shared" si="42"/>
        <v>0</v>
      </c>
      <c r="M876" s="180">
        <f t="shared" si="43"/>
        <v>0</v>
      </c>
      <c r="N876" s="191">
        <f t="shared" si="44"/>
        <v>0</v>
      </c>
    </row>
    <row r="877" spans="1:14" s="2" customFormat="1" ht="15" customHeight="1" x14ac:dyDescent="0.2">
      <c r="A877" s="98"/>
      <c r="B877" s="99"/>
      <c r="C877" s="98"/>
      <c r="D877" s="99"/>
      <c r="E877" s="99"/>
      <c r="F877" s="99"/>
      <c r="G877" s="215">
        <v>0</v>
      </c>
      <c r="H877" s="99"/>
      <c r="I877" s="135"/>
      <c r="J877" s="135"/>
      <c r="K877" s="135"/>
      <c r="L877" s="180">
        <f t="shared" si="42"/>
        <v>0</v>
      </c>
      <c r="M877" s="180">
        <f t="shared" si="43"/>
        <v>0</v>
      </c>
      <c r="N877" s="191">
        <f t="shared" si="44"/>
        <v>0</v>
      </c>
    </row>
    <row r="878" spans="1:14" s="2" customFormat="1" ht="15" customHeight="1" x14ac:dyDescent="0.2">
      <c r="A878" s="98"/>
      <c r="B878" s="99"/>
      <c r="C878" s="98"/>
      <c r="D878" s="99"/>
      <c r="E878" s="99"/>
      <c r="F878" s="99"/>
      <c r="G878" s="215">
        <v>0</v>
      </c>
      <c r="H878" s="99"/>
      <c r="I878" s="135"/>
      <c r="J878" s="135"/>
      <c r="K878" s="135"/>
      <c r="L878" s="180">
        <f t="shared" si="42"/>
        <v>0</v>
      </c>
      <c r="M878" s="180">
        <f t="shared" si="43"/>
        <v>0</v>
      </c>
      <c r="N878" s="191">
        <f t="shared" si="44"/>
        <v>0</v>
      </c>
    </row>
    <row r="879" spans="1:14" s="2" customFormat="1" ht="15" customHeight="1" x14ac:dyDescent="0.2">
      <c r="A879" s="98"/>
      <c r="B879" s="99"/>
      <c r="C879" s="98"/>
      <c r="D879" s="99"/>
      <c r="E879" s="99"/>
      <c r="F879" s="99"/>
      <c r="G879" s="215">
        <v>0</v>
      </c>
      <c r="H879" s="99"/>
      <c r="I879" s="135"/>
      <c r="J879" s="135"/>
      <c r="K879" s="135"/>
      <c r="L879" s="180">
        <f t="shared" si="42"/>
        <v>0</v>
      </c>
      <c r="M879" s="180">
        <f t="shared" si="43"/>
        <v>0</v>
      </c>
      <c r="N879" s="191">
        <f t="shared" si="44"/>
        <v>0</v>
      </c>
    </row>
    <row r="880" spans="1:14" s="2" customFormat="1" ht="15" customHeight="1" x14ac:dyDescent="0.2">
      <c r="A880" s="98"/>
      <c r="B880" s="99"/>
      <c r="C880" s="98"/>
      <c r="D880" s="99"/>
      <c r="E880" s="99"/>
      <c r="F880" s="99"/>
      <c r="G880" s="215">
        <v>0</v>
      </c>
      <c r="H880" s="99"/>
      <c r="I880" s="135"/>
      <c r="J880" s="135"/>
      <c r="K880" s="135"/>
      <c r="L880" s="180">
        <f t="shared" si="42"/>
        <v>0</v>
      </c>
      <c r="M880" s="180">
        <f t="shared" si="43"/>
        <v>0</v>
      </c>
      <c r="N880" s="191">
        <f t="shared" si="44"/>
        <v>0</v>
      </c>
    </row>
    <row r="881" spans="1:14" s="2" customFormat="1" ht="15" customHeight="1" x14ac:dyDescent="0.2">
      <c r="A881" s="98"/>
      <c r="B881" s="99"/>
      <c r="C881" s="98"/>
      <c r="D881" s="99"/>
      <c r="E881" s="99"/>
      <c r="F881" s="99"/>
      <c r="G881" s="215">
        <v>0</v>
      </c>
      <c r="H881" s="99"/>
      <c r="I881" s="135"/>
      <c r="J881" s="135"/>
      <c r="K881" s="135"/>
      <c r="L881" s="180">
        <f t="shared" si="42"/>
        <v>0</v>
      </c>
      <c r="M881" s="180">
        <f t="shared" si="43"/>
        <v>0</v>
      </c>
      <c r="N881" s="191">
        <f t="shared" si="44"/>
        <v>0</v>
      </c>
    </row>
    <row r="882" spans="1:14" s="2" customFormat="1" ht="15" customHeight="1" x14ac:dyDescent="0.2">
      <c r="A882" s="98"/>
      <c r="B882" s="99"/>
      <c r="C882" s="98"/>
      <c r="D882" s="99"/>
      <c r="E882" s="99"/>
      <c r="F882" s="99"/>
      <c r="G882" s="215">
        <v>0</v>
      </c>
      <c r="H882" s="99"/>
      <c r="I882" s="135"/>
      <c r="J882" s="135"/>
      <c r="K882" s="135"/>
      <c r="L882" s="180">
        <f t="shared" si="42"/>
        <v>0</v>
      </c>
      <c r="M882" s="180">
        <f t="shared" si="43"/>
        <v>0</v>
      </c>
      <c r="N882" s="191">
        <f t="shared" si="44"/>
        <v>0</v>
      </c>
    </row>
    <row r="883" spans="1:14" s="2" customFormat="1" ht="15" customHeight="1" x14ac:dyDescent="0.2">
      <c r="A883" s="98"/>
      <c r="B883" s="99"/>
      <c r="C883" s="98"/>
      <c r="D883" s="99"/>
      <c r="E883" s="99"/>
      <c r="F883" s="99"/>
      <c r="G883" s="215">
        <v>0</v>
      </c>
      <c r="H883" s="99"/>
      <c r="I883" s="135"/>
      <c r="J883" s="135"/>
      <c r="K883" s="135"/>
      <c r="L883" s="180">
        <f t="shared" si="42"/>
        <v>0</v>
      </c>
      <c r="M883" s="180">
        <f t="shared" si="43"/>
        <v>0</v>
      </c>
      <c r="N883" s="191">
        <f t="shared" si="44"/>
        <v>0</v>
      </c>
    </row>
    <row r="884" spans="1:14" s="2" customFormat="1" ht="15" customHeight="1" x14ac:dyDescent="0.2">
      <c r="A884" s="98"/>
      <c r="B884" s="99"/>
      <c r="C884" s="98"/>
      <c r="D884" s="99"/>
      <c r="E884" s="99"/>
      <c r="F884" s="99"/>
      <c r="G884" s="215">
        <v>0</v>
      </c>
      <c r="H884" s="99"/>
      <c r="I884" s="135"/>
      <c r="J884" s="135"/>
      <c r="K884" s="135"/>
      <c r="L884" s="180">
        <f t="shared" si="42"/>
        <v>0</v>
      </c>
      <c r="M884" s="180">
        <f t="shared" si="43"/>
        <v>0</v>
      </c>
      <c r="N884" s="191">
        <f t="shared" si="44"/>
        <v>0</v>
      </c>
    </row>
    <row r="885" spans="1:14" s="2" customFormat="1" ht="15" customHeight="1" x14ac:dyDescent="0.2">
      <c r="A885" s="98"/>
      <c r="B885" s="99"/>
      <c r="C885" s="98"/>
      <c r="D885" s="99"/>
      <c r="E885" s="99"/>
      <c r="F885" s="99"/>
      <c r="G885" s="215">
        <v>0</v>
      </c>
      <c r="H885" s="99"/>
      <c r="I885" s="135"/>
      <c r="J885" s="135"/>
      <c r="K885" s="135"/>
      <c r="L885" s="180">
        <f t="shared" si="42"/>
        <v>0</v>
      </c>
      <c r="M885" s="180">
        <f t="shared" si="43"/>
        <v>0</v>
      </c>
      <c r="N885" s="191">
        <f t="shared" si="44"/>
        <v>0</v>
      </c>
    </row>
    <row r="886" spans="1:14" s="2" customFormat="1" ht="15" customHeight="1" x14ac:dyDescent="0.2">
      <c r="A886" s="98"/>
      <c r="B886" s="99"/>
      <c r="C886" s="98"/>
      <c r="D886" s="99"/>
      <c r="E886" s="99"/>
      <c r="F886" s="99"/>
      <c r="G886" s="215">
        <v>0</v>
      </c>
      <c r="H886" s="99"/>
      <c r="I886" s="135"/>
      <c r="J886" s="135"/>
      <c r="K886" s="135"/>
      <c r="L886" s="180">
        <f t="shared" si="42"/>
        <v>0</v>
      </c>
      <c r="M886" s="180">
        <f t="shared" si="43"/>
        <v>0</v>
      </c>
      <c r="N886" s="191">
        <f t="shared" si="44"/>
        <v>0</v>
      </c>
    </row>
    <row r="887" spans="1:14" s="2" customFormat="1" ht="15" customHeight="1" x14ac:dyDescent="0.2">
      <c r="A887" s="98"/>
      <c r="B887" s="99"/>
      <c r="C887" s="98"/>
      <c r="D887" s="99"/>
      <c r="E887" s="99"/>
      <c r="F887" s="99"/>
      <c r="G887" s="215">
        <v>0</v>
      </c>
      <c r="H887" s="99"/>
      <c r="I887" s="135"/>
      <c r="J887" s="135"/>
      <c r="K887" s="135"/>
      <c r="L887" s="180">
        <f t="shared" si="42"/>
        <v>0</v>
      </c>
      <c r="M887" s="180">
        <f t="shared" si="43"/>
        <v>0</v>
      </c>
      <c r="N887" s="191">
        <f t="shared" si="44"/>
        <v>0</v>
      </c>
    </row>
    <row r="888" spans="1:14" s="2" customFormat="1" ht="15" customHeight="1" x14ac:dyDescent="0.2">
      <c r="A888" s="98"/>
      <c r="B888" s="99"/>
      <c r="C888" s="98"/>
      <c r="D888" s="99"/>
      <c r="E888" s="99"/>
      <c r="F888" s="99"/>
      <c r="G888" s="215">
        <v>0</v>
      </c>
      <c r="H888" s="99"/>
      <c r="I888" s="135"/>
      <c r="J888" s="135"/>
      <c r="K888" s="135"/>
      <c r="L888" s="180">
        <f t="shared" si="42"/>
        <v>0</v>
      </c>
      <c r="M888" s="180">
        <f t="shared" si="43"/>
        <v>0</v>
      </c>
      <c r="N888" s="191">
        <f t="shared" si="44"/>
        <v>0</v>
      </c>
    </row>
    <row r="889" spans="1:14" s="2" customFormat="1" ht="15" customHeight="1" x14ac:dyDescent="0.2">
      <c r="A889" s="98"/>
      <c r="B889" s="99"/>
      <c r="C889" s="98"/>
      <c r="D889" s="99"/>
      <c r="E889" s="99"/>
      <c r="F889" s="99"/>
      <c r="G889" s="215">
        <v>0</v>
      </c>
      <c r="H889" s="99"/>
      <c r="I889" s="135"/>
      <c r="J889" s="135"/>
      <c r="K889" s="135"/>
      <c r="L889" s="180">
        <f t="shared" si="42"/>
        <v>0</v>
      </c>
      <c r="M889" s="180">
        <f t="shared" si="43"/>
        <v>0</v>
      </c>
      <c r="N889" s="191">
        <f t="shared" si="44"/>
        <v>0</v>
      </c>
    </row>
    <row r="890" spans="1:14" s="2" customFormat="1" ht="15" customHeight="1" x14ac:dyDescent="0.2">
      <c r="A890" s="98"/>
      <c r="B890" s="99"/>
      <c r="C890" s="98"/>
      <c r="D890" s="99"/>
      <c r="E890" s="99"/>
      <c r="F890" s="99"/>
      <c r="G890" s="215">
        <v>0</v>
      </c>
      <c r="H890" s="99"/>
      <c r="I890" s="135"/>
      <c r="J890" s="135"/>
      <c r="K890" s="135"/>
      <c r="L890" s="180">
        <f t="shared" si="42"/>
        <v>0</v>
      </c>
      <c r="M890" s="180">
        <f t="shared" si="43"/>
        <v>0</v>
      </c>
      <c r="N890" s="191">
        <f t="shared" si="44"/>
        <v>0</v>
      </c>
    </row>
    <row r="891" spans="1:14" s="2" customFormat="1" ht="15" customHeight="1" x14ac:dyDescent="0.2">
      <c r="A891" s="98"/>
      <c r="B891" s="99"/>
      <c r="C891" s="98"/>
      <c r="D891" s="99"/>
      <c r="E891" s="99"/>
      <c r="F891" s="99"/>
      <c r="G891" s="215">
        <v>0</v>
      </c>
      <c r="H891" s="99"/>
      <c r="I891" s="135"/>
      <c r="J891" s="135"/>
      <c r="K891" s="135"/>
      <c r="L891" s="180">
        <f t="shared" si="42"/>
        <v>0</v>
      </c>
      <c r="M891" s="180">
        <f t="shared" si="43"/>
        <v>0</v>
      </c>
      <c r="N891" s="191">
        <f t="shared" si="44"/>
        <v>0</v>
      </c>
    </row>
    <row r="892" spans="1:14" s="2" customFormat="1" ht="15" customHeight="1" x14ac:dyDescent="0.2">
      <c r="A892" s="98"/>
      <c r="B892" s="99"/>
      <c r="C892" s="98"/>
      <c r="D892" s="99"/>
      <c r="E892" s="99"/>
      <c r="F892" s="99"/>
      <c r="G892" s="215">
        <v>0</v>
      </c>
      <c r="H892" s="99"/>
      <c r="I892" s="135"/>
      <c r="J892" s="135"/>
      <c r="K892" s="135"/>
      <c r="L892" s="180">
        <f t="shared" si="42"/>
        <v>0</v>
      </c>
      <c r="M892" s="180">
        <f t="shared" si="43"/>
        <v>0</v>
      </c>
      <c r="N892" s="191">
        <f t="shared" si="44"/>
        <v>0</v>
      </c>
    </row>
    <row r="893" spans="1:14" s="2" customFormat="1" ht="15" customHeight="1" x14ac:dyDescent="0.2">
      <c r="A893" s="98"/>
      <c r="B893" s="99"/>
      <c r="C893" s="98"/>
      <c r="D893" s="99"/>
      <c r="E893" s="99"/>
      <c r="F893" s="99"/>
      <c r="G893" s="215">
        <v>0</v>
      </c>
      <c r="H893" s="99"/>
      <c r="I893" s="135"/>
      <c r="J893" s="135"/>
      <c r="K893" s="135"/>
      <c r="L893" s="180">
        <f t="shared" si="42"/>
        <v>0</v>
      </c>
      <c r="M893" s="180">
        <f t="shared" si="43"/>
        <v>0</v>
      </c>
      <c r="N893" s="191">
        <f t="shared" si="44"/>
        <v>0</v>
      </c>
    </row>
    <row r="894" spans="1:14" s="2" customFormat="1" ht="15" customHeight="1" x14ac:dyDescent="0.2">
      <c r="A894" s="98"/>
      <c r="B894" s="99"/>
      <c r="C894" s="98"/>
      <c r="D894" s="99"/>
      <c r="E894" s="99"/>
      <c r="F894" s="99"/>
      <c r="G894" s="215">
        <v>0</v>
      </c>
      <c r="H894" s="99"/>
      <c r="I894" s="135"/>
      <c r="J894" s="135"/>
      <c r="K894" s="135"/>
      <c r="L894" s="180">
        <f t="shared" si="42"/>
        <v>0</v>
      </c>
      <c r="M894" s="180">
        <f t="shared" si="43"/>
        <v>0</v>
      </c>
      <c r="N894" s="191">
        <f t="shared" si="44"/>
        <v>0</v>
      </c>
    </row>
    <row r="895" spans="1:14" s="2" customFormat="1" ht="15" customHeight="1" x14ac:dyDescent="0.2">
      <c r="A895" s="98"/>
      <c r="B895" s="99"/>
      <c r="C895" s="98"/>
      <c r="D895" s="99"/>
      <c r="E895" s="99"/>
      <c r="F895" s="99"/>
      <c r="G895" s="215">
        <v>0</v>
      </c>
      <c r="H895" s="99"/>
      <c r="I895" s="135"/>
      <c r="J895" s="135"/>
      <c r="K895" s="135"/>
      <c r="L895" s="180">
        <f t="shared" si="42"/>
        <v>0</v>
      </c>
      <c r="M895" s="180">
        <f t="shared" si="43"/>
        <v>0</v>
      </c>
      <c r="N895" s="191">
        <f t="shared" si="44"/>
        <v>0</v>
      </c>
    </row>
    <row r="896" spans="1:14" s="2" customFormat="1" ht="15" customHeight="1" x14ac:dyDescent="0.2">
      <c r="A896" s="98"/>
      <c r="B896" s="99"/>
      <c r="C896" s="98"/>
      <c r="D896" s="99"/>
      <c r="E896" s="99"/>
      <c r="F896" s="99"/>
      <c r="G896" s="215">
        <v>0</v>
      </c>
      <c r="H896" s="99"/>
      <c r="I896" s="135"/>
      <c r="J896" s="135"/>
      <c r="K896" s="135"/>
      <c r="L896" s="180">
        <f t="shared" si="42"/>
        <v>0</v>
      </c>
      <c r="M896" s="180">
        <f t="shared" si="43"/>
        <v>0</v>
      </c>
      <c r="N896" s="191">
        <f t="shared" si="44"/>
        <v>0</v>
      </c>
    </row>
    <row r="897" spans="1:14" s="2" customFormat="1" ht="15" customHeight="1" x14ac:dyDescent="0.2">
      <c r="A897" s="98"/>
      <c r="B897" s="99"/>
      <c r="C897" s="98"/>
      <c r="D897" s="99"/>
      <c r="E897" s="99"/>
      <c r="F897" s="99"/>
      <c r="G897" s="215">
        <v>0</v>
      </c>
      <c r="H897" s="99"/>
      <c r="I897" s="135"/>
      <c r="J897" s="135"/>
      <c r="K897" s="135"/>
      <c r="L897" s="180">
        <f t="shared" si="42"/>
        <v>0</v>
      </c>
      <c r="M897" s="180">
        <f t="shared" si="43"/>
        <v>0</v>
      </c>
      <c r="N897" s="191">
        <f t="shared" si="44"/>
        <v>0</v>
      </c>
    </row>
    <row r="898" spans="1:14" s="2" customFormat="1" ht="15" customHeight="1" x14ac:dyDescent="0.2">
      <c r="A898" s="98"/>
      <c r="B898" s="99"/>
      <c r="C898" s="98"/>
      <c r="D898" s="99"/>
      <c r="E898" s="99"/>
      <c r="F898" s="99"/>
      <c r="G898" s="215">
        <v>0</v>
      </c>
      <c r="H898" s="99"/>
      <c r="I898" s="135"/>
      <c r="J898" s="135"/>
      <c r="K898" s="135"/>
      <c r="L898" s="180">
        <f t="shared" si="42"/>
        <v>0</v>
      </c>
      <c r="M898" s="180">
        <f t="shared" si="43"/>
        <v>0</v>
      </c>
      <c r="N898" s="191">
        <f t="shared" si="44"/>
        <v>0</v>
      </c>
    </row>
    <row r="899" spans="1:14" s="2" customFormat="1" ht="15" customHeight="1" x14ac:dyDescent="0.2">
      <c r="A899" s="98"/>
      <c r="B899" s="99"/>
      <c r="C899" s="98"/>
      <c r="D899" s="99"/>
      <c r="E899" s="99"/>
      <c r="F899" s="99"/>
      <c r="G899" s="215">
        <v>0</v>
      </c>
      <c r="H899" s="99"/>
      <c r="I899" s="135"/>
      <c r="J899" s="135"/>
      <c r="K899" s="135"/>
      <c r="L899" s="180">
        <f t="shared" si="42"/>
        <v>0</v>
      </c>
      <c r="M899" s="180">
        <f t="shared" si="43"/>
        <v>0</v>
      </c>
      <c r="N899" s="191">
        <f t="shared" si="44"/>
        <v>0</v>
      </c>
    </row>
    <row r="900" spans="1:14" s="2" customFormat="1" ht="15" customHeight="1" x14ac:dyDescent="0.2">
      <c r="A900" s="98"/>
      <c r="B900" s="99"/>
      <c r="C900" s="98"/>
      <c r="D900" s="99"/>
      <c r="E900" s="99"/>
      <c r="F900" s="99"/>
      <c r="G900" s="215">
        <v>0</v>
      </c>
      <c r="H900" s="99"/>
      <c r="I900" s="135"/>
      <c r="J900" s="135"/>
      <c r="K900" s="135"/>
      <c r="L900" s="180">
        <f t="shared" ref="L900:L963" si="45">SUM(I900:K900)</f>
        <v>0</v>
      </c>
      <c r="M900" s="180">
        <f t="shared" ref="M900:M963" si="46">ROUND((1+G900+0.0765)*(L900*H900)/2080,2)</f>
        <v>0</v>
      </c>
      <c r="N900" s="191">
        <f t="shared" ref="N900:N963" si="47">ROUND((1+0.0765)*(L900*H900)/2080,2)</f>
        <v>0</v>
      </c>
    </row>
    <row r="901" spans="1:14" s="2" customFormat="1" ht="15" customHeight="1" x14ac:dyDescent="0.2">
      <c r="A901" s="98"/>
      <c r="B901" s="99"/>
      <c r="C901" s="98"/>
      <c r="D901" s="99"/>
      <c r="E901" s="99"/>
      <c r="F901" s="99"/>
      <c r="G901" s="215">
        <v>0</v>
      </c>
      <c r="H901" s="99"/>
      <c r="I901" s="135"/>
      <c r="J901" s="135"/>
      <c r="K901" s="135"/>
      <c r="L901" s="180">
        <f t="shared" si="45"/>
        <v>0</v>
      </c>
      <c r="M901" s="180">
        <f t="shared" si="46"/>
        <v>0</v>
      </c>
      <c r="N901" s="191">
        <f t="shared" si="47"/>
        <v>0</v>
      </c>
    </row>
    <row r="902" spans="1:14" s="2" customFormat="1" ht="15" customHeight="1" x14ac:dyDescent="0.2">
      <c r="A902" s="98"/>
      <c r="B902" s="99"/>
      <c r="C902" s="98"/>
      <c r="D902" s="99"/>
      <c r="E902" s="99"/>
      <c r="F902" s="99"/>
      <c r="G902" s="215">
        <v>0</v>
      </c>
      <c r="H902" s="99"/>
      <c r="I902" s="135"/>
      <c r="J902" s="135"/>
      <c r="K902" s="135"/>
      <c r="L902" s="180">
        <f t="shared" si="45"/>
        <v>0</v>
      </c>
      <c r="M902" s="180">
        <f t="shared" si="46"/>
        <v>0</v>
      </c>
      <c r="N902" s="191">
        <f t="shared" si="47"/>
        <v>0</v>
      </c>
    </row>
    <row r="903" spans="1:14" s="2" customFormat="1" ht="15" customHeight="1" x14ac:dyDescent="0.2">
      <c r="A903" s="98"/>
      <c r="B903" s="99"/>
      <c r="C903" s="98"/>
      <c r="D903" s="99"/>
      <c r="E903" s="99"/>
      <c r="F903" s="99"/>
      <c r="G903" s="215">
        <v>0</v>
      </c>
      <c r="H903" s="99"/>
      <c r="I903" s="135"/>
      <c r="J903" s="135"/>
      <c r="K903" s="135"/>
      <c r="L903" s="180">
        <f t="shared" si="45"/>
        <v>0</v>
      </c>
      <c r="M903" s="180">
        <f t="shared" si="46"/>
        <v>0</v>
      </c>
      <c r="N903" s="191">
        <f t="shared" si="47"/>
        <v>0</v>
      </c>
    </row>
    <row r="904" spans="1:14" s="2" customFormat="1" ht="15" customHeight="1" x14ac:dyDescent="0.2">
      <c r="A904" s="98"/>
      <c r="B904" s="99"/>
      <c r="C904" s="98"/>
      <c r="D904" s="99"/>
      <c r="E904" s="99"/>
      <c r="F904" s="99"/>
      <c r="G904" s="215">
        <v>0</v>
      </c>
      <c r="H904" s="99"/>
      <c r="I904" s="135"/>
      <c r="J904" s="135"/>
      <c r="K904" s="135"/>
      <c r="L904" s="180">
        <f t="shared" si="45"/>
        <v>0</v>
      </c>
      <c r="M904" s="180">
        <f t="shared" si="46"/>
        <v>0</v>
      </c>
      <c r="N904" s="191">
        <f t="shared" si="47"/>
        <v>0</v>
      </c>
    </row>
    <row r="905" spans="1:14" s="2" customFormat="1" ht="15" customHeight="1" x14ac:dyDescent="0.2">
      <c r="A905" s="98"/>
      <c r="B905" s="99"/>
      <c r="C905" s="98"/>
      <c r="D905" s="99"/>
      <c r="E905" s="99"/>
      <c r="F905" s="99"/>
      <c r="G905" s="215">
        <v>0</v>
      </c>
      <c r="H905" s="99"/>
      <c r="I905" s="135"/>
      <c r="J905" s="135"/>
      <c r="K905" s="135"/>
      <c r="L905" s="180">
        <f t="shared" si="45"/>
        <v>0</v>
      </c>
      <c r="M905" s="180">
        <f t="shared" si="46"/>
        <v>0</v>
      </c>
      <c r="N905" s="191">
        <f t="shared" si="47"/>
        <v>0</v>
      </c>
    </row>
    <row r="906" spans="1:14" s="2" customFormat="1" ht="15" customHeight="1" x14ac:dyDescent="0.2">
      <c r="A906" s="98"/>
      <c r="B906" s="99"/>
      <c r="C906" s="98"/>
      <c r="D906" s="99"/>
      <c r="E906" s="99"/>
      <c r="F906" s="99"/>
      <c r="G906" s="215">
        <v>0</v>
      </c>
      <c r="H906" s="99"/>
      <c r="I906" s="135"/>
      <c r="J906" s="135"/>
      <c r="K906" s="135"/>
      <c r="L906" s="180">
        <f t="shared" si="45"/>
        <v>0</v>
      </c>
      <c r="M906" s="180">
        <f t="shared" si="46"/>
        <v>0</v>
      </c>
      <c r="N906" s="191">
        <f t="shared" si="47"/>
        <v>0</v>
      </c>
    </row>
    <row r="907" spans="1:14" s="2" customFormat="1" ht="15" customHeight="1" x14ac:dyDescent="0.2">
      <c r="A907" s="98"/>
      <c r="B907" s="99"/>
      <c r="C907" s="98"/>
      <c r="D907" s="99"/>
      <c r="E907" s="99"/>
      <c r="F907" s="99"/>
      <c r="G907" s="215">
        <v>0</v>
      </c>
      <c r="H907" s="99"/>
      <c r="I907" s="135"/>
      <c r="J907" s="135"/>
      <c r="K907" s="135"/>
      <c r="L907" s="180">
        <f t="shared" si="45"/>
        <v>0</v>
      </c>
      <c r="M907" s="180">
        <f t="shared" si="46"/>
        <v>0</v>
      </c>
      <c r="N907" s="191">
        <f t="shared" si="47"/>
        <v>0</v>
      </c>
    </row>
    <row r="908" spans="1:14" s="2" customFormat="1" ht="15" customHeight="1" x14ac:dyDescent="0.2">
      <c r="A908" s="98"/>
      <c r="B908" s="99"/>
      <c r="C908" s="98"/>
      <c r="D908" s="99"/>
      <c r="E908" s="99"/>
      <c r="F908" s="99"/>
      <c r="G908" s="215">
        <v>0</v>
      </c>
      <c r="H908" s="99"/>
      <c r="I908" s="135"/>
      <c r="J908" s="135"/>
      <c r="K908" s="135"/>
      <c r="L908" s="180">
        <f t="shared" si="45"/>
        <v>0</v>
      </c>
      <c r="M908" s="180">
        <f t="shared" si="46"/>
        <v>0</v>
      </c>
      <c r="N908" s="191">
        <f t="shared" si="47"/>
        <v>0</v>
      </c>
    </row>
    <row r="909" spans="1:14" s="2" customFormat="1" ht="15" customHeight="1" x14ac:dyDescent="0.2">
      <c r="A909" s="98"/>
      <c r="B909" s="99"/>
      <c r="C909" s="98"/>
      <c r="D909" s="99"/>
      <c r="E909" s="99"/>
      <c r="F909" s="99"/>
      <c r="G909" s="215">
        <v>0</v>
      </c>
      <c r="H909" s="99"/>
      <c r="I909" s="135"/>
      <c r="J909" s="135"/>
      <c r="K909" s="135"/>
      <c r="L909" s="180">
        <f t="shared" si="45"/>
        <v>0</v>
      </c>
      <c r="M909" s="180">
        <f t="shared" si="46"/>
        <v>0</v>
      </c>
      <c r="N909" s="191">
        <f t="shared" si="47"/>
        <v>0</v>
      </c>
    </row>
    <row r="910" spans="1:14" s="2" customFormat="1" ht="15" customHeight="1" x14ac:dyDescent="0.2">
      <c r="A910" s="98"/>
      <c r="B910" s="99"/>
      <c r="C910" s="98"/>
      <c r="D910" s="99"/>
      <c r="E910" s="99"/>
      <c r="F910" s="99"/>
      <c r="G910" s="215">
        <v>0</v>
      </c>
      <c r="H910" s="99"/>
      <c r="I910" s="135"/>
      <c r="J910" s="135"/>
      <c r="K910" s="135"/>
      <c r="L910" s="180">
        <f t="shared" si="45"/>
        <v>0</v>
      </c>
      <c r="M910" s="180">
        <f t="shared" si="46"/>
        <v>0</v>
      </c>
      <c r="N910" s="191">
        <f t="shared" si="47"/>
        <v>0</v>
      </c>
    </row>
    <row r="911" spans="1:14" s="2" customFormat="1" ht="15" customHeight="1" x14ac:dyDescent="0.2">
      <c r="A911" s="98"/>
      <c r="B911" s="99"/>
      <c r="C911" s="98"/>
      <c r="D911" s="99"/>
      <c r="E911" s="99"/>
      <c r="F911" s="99"/>
      <c r="G911" s="215">
        <v>0</v>
      </c>
      <c r="H911" s="99"/>
      <c r="I911" s="135"/>
      <c r="J911" s="135"/>
      <c r="K911" s="135"/>
      <c r="L911" s="180">
        <f t="shared" si="45"/>
        <v>0</v>
      </c>
      <c r="M911" s="180">
        <f t="shared" si="46"/>
        <v>0</v>
      </c>
      <c r="N911" s="191">
        <f t="shared" si="47"/>
        <v>0</v>
      </c>
    </row>
    <row r="912" spans="1:14" s="2" customFormat="1" ht="15" customHeight="1" x14ac:dyDescent="0.2">
      <c r="A912" s="98"/>
      <c r="B912" s="99"/>
      <c r="C912" s="98"/>
      <c r="D912" s="99"/>
      <c r="E912" s="99"/>
      <c r="F912" s="99"/>
      <c r="G912" s="215">
        <v>0</v>
      </c>
      <c r="H912" s="99"/>
      <c r="I912" s="135"/>
      <c r="J912" s="135"/>
      <c r="K912" s="135"/>
      <c r="L912" s="180">
        <f t="shared" si="45"/>
        <v>0</v>
      </c>
      <c r="M912" s="180">
        <f t="shared" si="46"/>
        <v>0</v>
      </c>
      <c r="N912" s="191">
        <f t="shared" si="47"/>
        <v>0</v>
      </c>
    </row>
    <row r="913" spans="1:14" s="2" customFormat="1" ht="15" customHeight="1" x14ac:dyDescent="0.2">
      <c r="A913" s="98"/>
      <c r="B913" s="99"/>
      <c r="C913" s="98"/>
      <c r="D913" s="99"/>
      <c r="E913" s="99"/>
      <c r="F913" s="99"/>
      <c r="G913" s="215">
        <v>0</v>
      </c>
      <c r="H913" s="99"/>
      <c r="I913" s="135"/>
      <c r="J913" s="135"/>
      <c r="K913" s="135"/>
      <c r="L913" s="180">
        <f t="shared" si="45"/>
        <v>0</v>
      </c>
      <c r="M913" s="180">
        <f t="shared" si="46"/>
        <v>0</v>
      </c>
      <c r="N913" s="191">
        <f t="shared" si="47"/>
        <v>0</v>
      </c>
    </row>
    <row r="914" spans="1:14" s="2" customFormat="1" ht="15" customHeight="1" x14ac:dyDescent="0.2">
      <c r="A914" s="98"/>
      <c r="B914" s="99"/>
      <c r="C914" s="98"/>
      <c r="D914" s="99"/>
      <c r="E914" s="99"/>
      <c r="F914" s="99"/>
      <c r="G914" s="215">
        <v>0</v>
      </c>
      <c r="H914" s="99"/>
      <c r="I914" s="135"/>
      <c r="J914" s="135"/>
      <c r="K914" s="135"/>
      <c r="L914" s="180">
        <f t="shared" si="45"/>
        <v>0</v>
      </c>
      <c r="M914" s="180">
        <f t="shared" si="46"/>
        <v>0</v>
      </c>
      <c r="N914" s="191">
        <f t="shared" si="47"/>
        <v>0</v>
      </c>
    </row>
    <row r="915" spans="1:14" s="2" customFormat="1" ht="15" customHeight="1" x14ac:dyDescent="0.2">
      <c r="A915" s="98"/>
      <c r="B915" s="99"/>
      <c r="C915" s="98"/>
      <c r="D915" s="99"/>
      <c r="E915" s="99"/>
      <c r="F915" s="99"/>
      <c r="G915" s="215">
        <v>0</v>
      </c>
      <c r="H915" s="99"/>
      <c r="I915" s="135"/>
      <c r="J915" s="135"/>
      <c r="K915" s="135"/>
      <c r="L915" s="180">
        <f t="shared" si="45"/>
        <v>0</v>
      </c>
      <c r="M915" s="180">
        <f t="shared" si="46"/>
        <v>0</v>
      </c>
      <c r="N915" s="191">
        <f t="shared" si="47"/>
        <v>0</v>
      </c>
    </row>
    <row r="916" spans="1:14" s="2" customFormat="1" ht="15" customHeight="1" x14ac:dyDescent="0.2">
      <c r="A916" s="98"/>
      <c r="B916" s="99"/>
      <c r="C916" s="98"/>
      <c r="D916" s="99"/>
      <c r="E916" s="99"/>
      <c r="F916" s="99"/>
      <c r="G916" s="215">
        <v>0</v>
      </c>
      <c r="H916" s="99"/>
      <c r="I916" s="135"/>
      <c r="J916" s="135"/>
      <c r="K916" s="135"/>
      <c r="L916" s="180">
        <f t="shared" si="45"/>
        <v>0</v>
      </c>
      <c r="M916" s="180">
        <f t="shared" si="46"/>
        <v>0</v>
      </c>
      <c r="N916" s="191">
        <f t="shared" si="47"/>
        <v>0</v>
      </c>
    </row>
    <row r="917" spans="1:14" s="2" customFormat="1" ht="15" customHeight="1" x14ac:dyDescent="0.2">
      <c r="A917" s="98"/>
      <c r="B917" s="99"/>
      <c r="C917" s="98"/>
      <c r="D917" s="99"/>
      <c r="E917" s="99"/>
      <c r="F917" s="99"/>
      <c r="G917" s="215">
        <v>0</v>
      </c>
      <c r="H917" s="99"/>
      <c r="I917" s="135"/>
      <c r="J917" s="135"/>
      <c r="K917" s="135"/>
      <c r="L917" s="180">
        <f t="shared" si="45"/>
        <v>0</v>
      </c>
      <c r="M917" s="180">
        <f t="shared" si="46"/>
        <v>0</v>
      </c>
      <c r="N917" s="191">
        <f t="shared" si="47"/>
        <v>0</v>
      </c>
    </row>
    <row r="918" spans="1:14" s="2" customFormat="1" ht="15" customHeight="1" x14ac:dyDescent="0.2">
      <c r="A918" s="98"/>
      <c r="B918" s="99"/>
      <c r="C918" s="98"/>
      <c r="D918" s="99"/>
      <c r="E918" s="99"/>
      <c r="F918" s="99"/>
      <c r="G918" s="215">
        <v>0</v>
      </c>
      <c r="H918" s="99"/>
      <c r="I918" s="135"/>
      <c r="J918" s="135"/>
      <c r="K918" s="135"/>
      <c r="L918" s="180">
        <f t="shared" si="45"/>
        <v>0</v>
      </c>
      <c r="M918" s="180">
        <f t="shared" si="46"/>
        <v>0</v>
      </c>
      <c r="N918" s="191">
        <f t="shared" si="47"/>
        <v>0</v>
      </c>
    </row>
    <row r="919" spans="1:14" s="2" customFormat="1" ht="15" customHeight="1" x14ac:dyDescent="0.2">
      <c r="A919" s="98"/>
      <c r="B919" s="99"/>
      <c r="C919" s="98"/>
      <c r="D919" s="99"/>
      <c r="E919" s="99"/>
      <c r="F919" s="99"/>
      <c r="G919" s="215">
        <v>0</v>
      </c>
      <c r="H919" s="99"/>
      <c r="I919" s="135"/>
      <c r="J919" s="135"/>
      <c r="K919" s="135"/>
      <c r="L919" s="180">
        <f t="shared" si="45"/>
        <v>0</v>
      </c>
      <c r="M919" s="180">
        <f t="shared" si="46"/>
        <v>0</v>
      </c>
      <c r="N919" s="191">
        <f t="shared" si="47"/>
        <v>0</v>
      </c>
    </row>
    <row r="920" spans="1:14" s="2" customFormat="1" ht="15" customHeight="1" x14ac:dyDescent="0.2">
      <c r="A920" s="98"/>
      <c r="B920" s="99"/>
      <c r="C920" s="98"/>
      <c r="D920" s="99"/>
      <c r="E920" s="99"/>
      <c r="F920" s="99"/>
      <c r="G920" s="215">
        <v>0</v>
      </c>
      <c r="H920" s="99"/>
      <c r="I920" s="135"/>
      <c r="J920" s="135"/>
      <c r="K920" s="135"/>
      <c r="L920" s="180">
        <f t="shared" si="45"/>
        <v>0</v>
      </c>
      <c r="M920" s="180">
        <f t="shared" si="46"/>
        <v>0</v>
      </c>
      <c r="N920" s="191">
        <f t="shared" si="47"/>
        <v>0</v>
      </c>
    </row>
    <row r="921" spans="1:14" s="2" customFormat="1" ht="15" customHeight="1" x14ac:dyDescent="0.2">
      <c r="A921" s="98"/>
      <c r="B921" s="99"/>
      <c r="C921" s="98"/>
      <c r="D921" s="99"/>
      <c r="E921" s="99"/>
      <c r="F921" s="99"/>
      <c r="G921" s="215">
        <v>0</v>
      </c>
      <c r="H921" s="99"/>
      <c r="I921" s="135"/>
      <c r="J921" s="135"/>
      <c r="K921" s="135"/>
      <c r="L921" s="180">
        <f t="shared" si="45"/>
        <v>0</v>
      </c>
      <c r="M921" s="180">
        <f t="shared" si="46"/>
        <v>0</v>
      </c>
      <c r="N921" s="191">
        <f t="shared" si="47"/>
        <v>0</v>
      </c>
    </row>
    <row r="922" spans="1:14" s="2" customFormat="1" ht="15" customHeight="1" x14ac:dyDescent="0.2">
      <c r="A922" s="98"/>
      <c r="B922" s="99"/>
      <c r="C922" s="98"/>
      <c r="D922" s="99"/>
      <c r="E922" s="99"/>
      <c r="F922" s="99"/>
      <c r="G922" s="215">
        <v>0</v>
      </c>
      <c r="H922" s="99"/>
      <c r="I922" s="135"/>
      <c r="J922" s="135"/>
      <c r="K922" s="135"/>
      <c r="L922" s="180">
        <f t="shared" si="45"/>
        <v>0</v>
      </c>
      <c r="M922" s="180">
        <f t="shared" si="46"/>
        <v>0</v>
      </c>
      <c r="N922" s="191">
        <f t="shared" si="47"/>
        <v>0</v>
      </c>
    </row>
    <row r="923" spans="1:14" s="2" customFormat="1" ht="15" customHeight="1" x14ac:dyDescent="0.2">
      <c r="A923" s="98"/>
      <c r="B923" s="99"/>
      <c r="C923" s="98"/>
      <c r="D923" s="99"/>
      <c r="E923" s="99"/>
      <c r="F923" s="99"/>
      <c r="G923" s="215">
        <v>0</v>
      </c>
      <c r="H923" s="99"/>
      <c r="I923" s="135"/>
      <c r="J923" s="135"/>
      <c r="K923" s="135"/>
      <c r="L923" s="180">
        <f t="shared" si="45"/>
        <v>0</v>
      </c>
      <c r="M923" s="180">
        <f t="shared" si="46"/>
        <v>0</v>
      </c>
      <c r="N923" s="191">
        <f t="shared" si="47"/>
        <v>0</v>
      </c>
    </row>
    <row r="924" spans="1:14" s="2" customFormat="1" ht="15" customHeight="1" x14ac:dyDescent="0.2">
      <c r="A924" s="98"/>
      <c r="B924" s="99"/>
      <c r="C924" s="98"/>
      <c r="D924" s="99"/>
      <c r="E924" s="99"/>
      <c r="F924" s="99"/>
      <c r="G924" s="215">
        <v>0</v>
      </c>
      <c r="H924" s="99"/>
      <c r="I924" s="135"/>
      <c r="J924" s="135"/>
      <c r="K924" s="135"/>
      <c r="L924" s="180">
        <f t="shared" si="45"/>
        <v>0</v>
      </c>
      <c r="M924" s="180">
        <f t="shared" si="46"/>
        <v>0</v>
      </c>
      <c r="N924" s="191">
        <f t="shared" si="47"/>
        <v>0</v>
      </c>
    </row>
    <row r="925" spans="1:14" s="2" customFormat="1" ht="15" customHeight="1" x14ac:dyDescent="0.2">
      <c r="A925" s="98"/>
      <c r="B925" s="99"/>
      <c r="C925" s="98"/>
      <c r="D925" s="99"/>
      <c r="E925" s="99"/>
      <c r="F925" s="99"/>
      <c r="G925" s="215">
        <v>0</v>
      </c>
      <c r="H925" s="99"/>
      <c r="I925" s="135"/>
      <c r="J925" s="135"/>
      <c r="K925" s="135"/>
      <c r="L925" s="180">
        <f t="shared" si="45"/>
        <v>0</v>
      </c>
      <c r="M925" s="180">
        <f t="shared" si="46"/>
        <v>0</v>
      </c>
      <c r="N925" s="191">
        <f t="shared" si="47"/>
        <v>0</v>
      </c>
    </row>
    <row r="926" spans="1:14" s="2" customFormat="1" ht="15" customHeight="1" x14ac:dyDescent="0.2">
      <c r="A926" s="98"/>
      <c r="B926" s="99"/>
      <c r="C926" s="98"/>
      <c r="D926" s="99"/>
      <c r="E926" s="99"/>
      <c r="F926" s="99"/>
      <c r="G926" s="215">
        <v>0</v>
      </c>
      <c r="H926" s="99"/>
      <c r="I926" s="135"/>
      <c r="J926" s="135"/>
      <c r="K926" s="135"/>
      <c r="L926" s="180">
        <f t="shared" si="45"/>
        <v>0</v>
      </c>
      <c r="M926" s="180">
        <f t="shared" si="46"/>
        <v>0</v>
      </c>
      <c r="N926" s="191">
        <f t="shared" si="47"/>
        <v>0</v>
      </c>
    </row>
    <row r="927" spans="1:14" s="2" customFormat="1" ht="15" customHeight="1" x14ac:dyDescent="0.2">
      <c r="A927" s="98"/>
      <c r="B927" s="99"/>
      <c r="C927" s="98"/>
      <c r="D927" s="99"/>
      <c r="E927" s="99"/>
      <c r="F927" s="99"/>
      <c r="G927" s="215">
        <v>0</v>
      </c>
      <c r="H927" s="99"/>
      <c r="I927" s="135"/>
      <c r="J927" s="135"/>
      <c r="K927" s="135"/>
      <c r="L927" s="180">
        <f t="shared" si="45"/>
        <v>0</v>
      </c>
      <c r="M927" s="180">
        <f t="shared" si="46"/>
        <v>0</v>
      </c>
      <c r="N927" s="191">
        <f t="shared" si="47"/>
        <v>0</v>
      </c>
    </row>
    <row r="928" spans="1:14" s="2" customFormat="1" ht="15" customHeight="1" x14ac:dyDescent="0.2">
      <c r="A928" s="98"/>
      <c r="B928" s="99"/>
      <c r="C928" s="98"/>
      <c r="D928" s="99"/>
      <c r="E928" s="99"/>
      <c r="F928" s="99"/>
      <c r="G928" s="215">
        <v>0</v>
      </c>
      <c r="H928" s="99"/>
      <c r="I928" s="135"/>
      <c r="J928" s="135"/>
      <c r="K928" s="135"/>
      <c r="L928" s="180">
        <f t="shared" si="45"/>
        <v>0</v>
      </c>
      <c r="M928" s="180">
        <f t="shared" si="46"/>
        <v>0</v>
      </c>
      <c r="N928" s="191">
        <f t="shared" si="47"/>
        <v>0</v>
      </c>
    </row>
    <row r="929" spans="1:14" s="2" customFormat="1" ht="15" customHeight="1" x14ac:dyDescent="0.2">
      <c r="A929" s="98"/>
      <c r="B929" s="99"/>
      <c r="C929" s="98"/>
      <c r="D929" s="99"/>
      <c r="E929" s="99"/>
      <c r="F929" s="99"/>
      <c r="G929" s="215">
        <v>0</v>
      </c>
      <c r="H929" s="99"/>
      <c r="I929" s="135"/>
      <c r="J929" s="135"/>
      <c r="K929" s="135"/>
      <c r="L929" s="180">
        <f t="shared" si="45"/>
        <v>0</v>
      </c>
      <c r="M929" s="180">
        <f t="shared" si="46"/>
        <v>0</v>
      </c>
      <c r="N929" s="191">
        <f t="shared" si="47"/>
        <v>0</v>
      </c>
    </row>
    <row r="930" spans="1:14" s="2" customFormat="1" ht="15" customHeight="1" x14ac:dyDescent="0.2">
      <c r="A930" s="98"/>
      <c r="B930" s="99"/>
      <c r="C930" s="98"/>
      <c r="D930" s="99"/>
      <c r="E930" s="99"/>
      <c r="F930" s="99"/>
      <c r="G930" s="215">
        <v>0</v>
      </c>
      <c r="H930" s="99"/>
      <c r="I930" s="135"/>
      <c r="J930" s="135"/>
      <c r="K930" s="135"/>
      <c r="L930" s="180">
        <f t="shared" si="45"/>
        <v>0</v>
      </c>
      <c r="M930" s="180">
        <f t="shared" si="46"/>
        <v>0</v>
      </c>
      <c r="N930" s="191">
        <f t="shared" si="47"/>
        <v>0</v>
      </c>
    </row>
    <row r="931" spans="1:14" s="2" customFormat="1" ht="15" customHeight="1" x14ac:dyDescent="0.2">
      <c r="A931" s="98"/>
      <c r="B931" s="99"/>
      <c r="C931" s="98"/>
      <c r="D931" s="99"/>
      <c r="E931" s="99"/>
      <c r="F931" s="99"/>
      <c r="G931" s="215">
        <v>0</v>
      </c>
      <c r="H931" s="99"/>
      <c r="I931" s="135"/>
      <c r="J931" s="135"/>
      <c r="K931" s="135"/>
      <c r="L931" s="180">
        <f t="shared" si="45"/>
        <v>0</v>
      </c>
      <c r="M931" s="180">
        <f t="shared" si="46"/>
        <v>0</v>
      </c>
      <c r="N931" s="191">
        <f t="shared" si="47"/>
        <v>0</v>
      </c>
    </row>
    <row r="932" spans="1:14" s="2" customFormat="1" ht="15" customHeight="1" x14ac:dyDescent="0.2">
      <c r="A932" s="98"/>
      <c r="B932" s="99"/>
      <c r="C932" s="98"/>
      <c r="D932" s="99"/>
      <c r="E932" s="99"/>
      <c r="F932" s="99"/>
      <c r="G932" s="215">
        <v>0</v>
      </c>
      <c r="H932" s="99"/>
      <c r="I932" s="135"/>
      <c r="J932" s="135"/>
      <c r="K932" s="135"/>
      <c r="L932" s="180">
        <f t="shared" si="45"/>
        <v>0</v>
      </c>
      <c r="M932" s="180">
        <f t="shared" si="46"/>
        <v>0</v>
      </c>
      <c r="N932" s="191">
        <f t="shared" si="47"/>
        <v>0</v>
      </c>
    </row>
    <row r="933" spans="1:14" s="2" customFormat="1" ht="15" customHeight="1" x14ac:dyDescent="0.2">
      <c r="A933" s="98"/>
      <c r="B933" s="99"/>
      <c r="C933" s="98"/>
      <c r="D933" s="99"/>
      <c r="E933" s="99"/>
      <c r="F933" s="99"/>
      <c r="G933" s="215">
        <v>0</v>
      </c>
      <c r="H933" s="99"/>
      <c r="I933" s="135"/>
      <c r="J933" s="135"/>
      <c r="K933" s="135"/>
      <c r="L933" s="180">
        <f t="shared" si="45"/>
        <v>0</v>
      </c>
      <c r="M933" s="180">
        <f t="shared" si="46"/>
        <v>0</v>
      </c>
      <c r="N933" s="191">
        <f t="shared" si="47"/>
        <v>0</v>
      </c>
    </row>
    <row r="934" spans="1:14" s="2" customFormat="1" ht="15" customHeight="1" x14ac:dyDescent="0.2">
      <c r="A934" s="98"/>
      <c r="B934" s="99"/>
      <c r="C934" s="98"/>
      <c r="D934" s="99"/>
      <c r="E934" s="99"/>
      <c r="F934" s="99"/>
      <c r="G934" s="215">
        <v>0</v>
      </c>
      <c r="H934" s="99"/>
      <c r="I934" s="135"/>
      <c r="J934" s="135"/>
      <c r="K934" s="135"/>
      <c r="L934" s="180">
        <f t="shared" si="45"/>
        <v>0</v>
      </c>
      <c r="M934" s="180">
        <f t="shared" si="46"/>
        <v>0</v>
      </c>
      <c r="N934" s="191">
        <f t="shared" si="47"/>
        <v>0</v>
      </c>
    </row>
    <row r="935" spans="1:14" s="2" customFormat="1" ht="15" customHeight="1" x14ac:dyDescent="0.2">
      <c r="A935" s="98"/>
      <c r="B935" s="99"/>
      <c r="C935" s="98"/>
      <c r="D935" s="99"/>
      <c r="E935" s="99"/>
      <c r="F935" s="99"/>
      <c r="G935" s="215">
        <v>0</v>
      </c>
      <c r="H935" s="99"/>
      <c r="I935" s="135"/>
      <c r="J935" s="135"/>
      <c r="K935" s="135"/>
      <c r="L935" s="180">
        <f t="shared" si="45"/>
        <v>0</v>
      </c>
      <c r="M935" s="180">
        <f t="shared" si="46"/>
        <v>0</v>
      </c>
      <c r="N935" s="191">
        <f t="shared" si="47"/>
        <v>0</v>
      </c>
    </row>
    <row r="936" spans="1:14" s="2" customFormat="1" ht="15" customHeight="1" x14ac:dyDescent="0.2">
      <c r="A936" s="98"/>
      <c r="B936" s="99"/>
      <c r="C936" s="98"/>
      <c r="D936" s="99"/>
      <c r="E936" s="99"/>
      <c r="F936" s="99"/>
      <c r="G936" s="215">
        <v>0</v>
      </c>
      <c r="H936" s="99"/>
      <c r="I936" s="135"/>
      <c r="J936" s="135"/>
      <c r="K936" s="135"/>
      <c r="L936" s="180">
        <f t="shared" si="45"/>
        <v>0</v>
      </c>
      <c r="M936" s="180">
        <f t="shared" si="46"/>
        <v>0</v>
      </c>
      <c r="N936" s="191">
        <f t="shared" si="47"/>
        <v>0</v>
      </c>
    </row>
    <row r="937" spans="1:14" s="2" customFormat="1" ht="15" customHeight="1" x14ac:dyDescent="0.2">
      <c r="A937" s="98"/>
      <c r="B937" s="99"/>
      <c r="C937" s="98"/>
      <c r="D937" s="99"/>
      <c r="E937" s="99"/>
      <c r="F937" s="99"/>
      <c r="G937" s="215">
        <v>0</v>
      </c>
      <c r="H937" s="99"/>
      <c r="I937" s="135"/>
      <c r="J937" s="135"/>
      <c r="K937" s="135"/>
      <c r="L937" s="180">
        <f t="shared" si="45"/>
        <v>0</v>
      </c>
      <c r="M937" s="180">
        <f t="shared" si="46"/>
        <v>0</v>
      </c>
      <c r="N937" s="191">
        <f t="shared" si="47"/>
        <v>0</v>
      </c>
    </row>
    <row r="938" spans="1:14" s="2" customFormat="1" ht="15" customHeight="1" x14ac:dyDescent="0.2">
      <c r="A938" s="98"/>
      <c r="B938" s="99"/>
      <c r="C938" s="98"/>
      <c r="D938" s="99"/>
      <c r="E938" s="99"/>
      <c r="F938" s="99"/>
      <c r="G938" s="215">
        <v>0</v>
      </c>
      <c r="H938" s="99"/>
      <c r="I938" s="135"/>
      <c r="J938" s="135"/>
      <c r="K938" s="135"/>
      <c r="L938" s="180">
        <f t="shared" si="45"/>
        <v>0</v>
      </c>
      <c r="M938" s="180">
        <f t="shared" si="46"/>
        <v>0</v>
      </c>
      <c r="N938" s="191">
        <f t="shared" si="47"/>
        <v>0</v>
      </c>
    </row>
    <row r="939" spans="1:14" s="2" customFormat="1" ht="15" customHeight="1" x14ac:dyDescent="0.2">
      <c r="A939" s="98"/>
      <c r="B939" s="99"/>
      <c r="C939" s="98"/>
      <c r="D939" s="99"/>
      <c r="E939" s="99"/>
      <c r="F939" s="99"/>
      <c r="G939" s="215">
        <v>0</v>
      </c>
      <c r="H939" s="99"/>
      <c r="I939" s="135"/>
      <c r="J939" s="135"/>
      <c r="K939" s="135"/>
      <c r="L939" s="180">
        <f t="shared" si="45"/>
        <v>0</v>
      </c>
      <c r="M939" s="180">
        <f t="shared" si="46"/>
        <v>0</v>
      </c>
      <c r="N939" s="191">
        <f t="shared" si="47"/>
        <v>0</v>
      </c>
    </row>
    <row r="940" spans="1:14" s="2" customFormat="1" ht="15" customHeight="1" x14ac:dyDescent="0.2">
      <c r="A940" s="98"/>
      <c r="B940" s="99"/>
      <c r="C940" s="98"/>
      <c r="D940" s="99"/>
      <c r="E940" s="99"/>
      <c r="F940" s="99"/>
      <c r="G940" s="215">
        <v>0</v>
      </c>
      <c r="H940" s="99"/>
      <c r="I940" s="135"/>
      <c r="J940" s="135"/>
      <c r="K940" s="135"/>
      <c r="L940" s="180">
        <f t="shared" si="45"/>
        <v>0</v>
      </c>
      <c r="M940" s="180">
        <f t="shared" si="46"/>
        <v>0</v>
      </c>
      <c r="N940" s="191">
        <f t="shared" si="47"/>
        <v>0</v>
      </c>
    </row>
    <row r="941" spans="1:14" s="2" customFormat="1" ht="15" customHeight="1" x14ac:dyDescent="0.2">
      <c r="A941" s="98"/>
      <c r="B941" s="99"/>
      <c r="C941" s="98"/>
      <c r="D941" s="99"/>
      <c r="E941" s="99"/>
      <c r="F941" s="99"/>
      <c r="G941" s="215">
        <v>0</v>
      </c>
      <c r="H941" s="99"/>
      <c r="I941" s="135"/>
      <c r="J941" s="135"/>
      <c r="K941" s="135"/>
      <c r="L941" s="180">
        <f t="shared" si="45"/>
        <v>0</v>
      </c>
      <c r="M941" s="180">
        <f t="shared" si="46"/>
        <v>0</v>
      </c>
      <c r="N941" s="191">
        <f t="shared" si="47"/>
        <v>0</v>
      </c>
    </row>
    <row r="942" spans="1:14" s="2" customFormat="1" ht="15" customHeight="1" x14ac:dyDescent="0.2">
      <c r="A942" s="98"/>
      <c r="B942" s="99"/>
      <c r="C942" s="98"/>
      <c r="D942" s="99"/>
      <c r="E942" s="99"/>
      <c r="F942" s="99"/>
      <c r="G942" s="215">
        <v>0</v>
      </c>
      <c r="H942" s="99"/>
      <c r="I942" s="135"/>
      <c r="J942" s="135"/>
      <c r="K942" s="135"/>
      <c r="L942" s="180">
        <f t="shared" si="45"/>
        <v>0</v>
      </c>
      <c r="M942" s="180">
        <f t="shared" si="46"/>
        <v>0</v>
      </c>
      <c r="N942" s="191">
        <f t="shared" si="47"/>
        <v>0</v>
      </c>
    </row>
    <row r="943" spans="1:14" s="2" customFormat="1" ht="15" customHeight="1" x14ac:dyDescent="0.2">
      <c r="A943" s="98"/>
      <c r="B943" s="99"/>
      <c r="C943" s="98"/>
      <c r="D943" s="99"/>
      <c r="E943" s="99"/>
      <c r="F943" s="99"/>
      <c r="G943" s="215">
        <v>0</v>
      </c>
      <c r="H943" s="99"/>
      <c r="I943" s="135"/>
      <c r="J943" s="135"/>
      <c r="K943" s="135"/>
      <c r="L943" s="180">
        <f t="shared" si="45"/>
        <v>0</v>
      </c>
      <c r="M943" s="180">
        <f t="shared" si="46"/>
        <v>0</v>
      </c>
      <c r="N943" s="191">
        <f t="shared" si="47"/>
        <v>0</v>
      </c>
    </row>
    <row r="944" spans="1:14" s="2" customFormat="1" ht="15" customHeight="1" x14ac:dyDescent="0.2">
      <c r="A944" s="98"/>
      <c r="B944" s="99"/>
      <c r="C944" s="98"/>
      <c r="D944" s="99"/>
      <c r="E944" s="99"/>
      <c r="F944" s="99"/>
      <c r="G944" s="215">
        <v>0</v>
      </c>
      <c r="H944" s="99"/>
      <c r="I944" s="135"/>
      <c r="J944" s="135"/>
      <c r="K944" s="135"/>
      <c r="L944" s="180">
        <f t="shared" si="45"/>
        <v>0</v>
      </c>
      <c r="M944" s="180">
        <f t="shared" si="46"/>
        <v>0</v>
      </c>
      <c r="N944" s="191">
        <f t="shared" si="47"/>
        <v>0</v>
      </c>
    </row>
    <row r="945" spans="1:14" s="2" customFormat="1" ht="15" customHeight="1" x14ac:dyDescent="0.2">
      <c r="A945" s="98"/>
      <c r="B945" s="99"/>
      <c r="C945" s="98"/>
      <c r="D945" s="99"/>
      <c r="E945" s="99"/>
      <c r="F945" s="99"/>
      <c r="G945" s="215">
        <v>0</v>
      </c>
      <c r="H945" s="99"/>
      <c r="I945" s="135"/>
      <c r="J945" s="135"/>
      <c r="K945" s="135"/>
      <c r="L945" s="180">
        <f t="shared" si="45"/>
        <v>0</v>
      </c>
      <c r="M945" s="180">
        <f t="shared" si="46"/>
        <v>0</v>
      </c>
      <c r="N945" s="191">
        <f t="shared" si="47"/>
        <v>0</v>
      </c>
    </row>
    <row r="946" spans="1:14" s="2" customFormat="1" ht="15" customHeight="1" x14ac:dyDescent="0.2">
      <c r="A946" s="98"/>
      <c r="B946" s="99"/>
      <c r="C946" s="98"/>
      <c r="D946" s="99"/>
      <c r="E946" s="99"/>
      <c r="F946" s="99"/>
      <c r="G946" s="215">
        <v>0</v>
      </c>
      <c r="H946" s="99"/>
      <c r="I946" s="135"/>
      <c r="J946" s="135"/>
      <c r="K946" s="135"/>
      <c r="L946" s="180">
        <f t="shared" si="45"/>
        <v>0</v>
      </c>
      <c r="M946" s="180">
        <f t="shared" si="46"/>
        <v>0</v>
      </c>
      <c r="N946" s="191">
        <f t="shared" si="47"/>
        <v>0</v>
      </c>
    </row>
    <row r="947" spans="1:14" s="2" customFormat="1" ht="15" customHeight="1" x14ac:dyDescent="0.2">
      <c r="A947" s="98"/>
      <c r="B947" s="99"/>
      <c r="C947" s="98"/>
      <c r="D947" s="99"/>
      <c r="E947" s="99"/>
      <c r="F947" s="99"/>
      <c r="G947" s="215">
        <v>0</v>
      </c>
      <c r="H947" s="99"/>
      <c r="I947" s="135"/>
      <c r="J947" s="135"/>
      <c r="K947" s="135"/>
      <c r="L947" s="180">
        <f t="shared" si="45"/>
        <v>0</v>
      </c>
      <c r="M947" s="180">
        <f t="shared" si="46"/>
        <v>0</v>
      </c>
      <c r="N947" s="191">
        <f t="shared" si="47"/>
        <v>0</v>
      </c>
    </row>
    <row r="948" spans="1:14" s="2" customFormat="1" ht="15" customHeight="1" x14ac:dyDescent="0.2">
      <c r="A948" s="98"/>
      <c r="B948" s="99"/>
      <c r="C948" s="98"/>
      <c r="D948" s="99"/>
      <c r="E948" s="99"/>
      <c r="F948" s="99"/>
      <c r="G948" s="215">
        <v>0</v>
      </c>
      <c r="H948" s="99"/>
      <c r="I948" s="135"/>
      <c r="J948" s="135"/>
      <c r="K948" s="135"/>
      <c r="L948" s="180">
        <f t="shared" si="45"/>
        <v>0</v>
      </c>
      <c r="M948" s="180">
        <f t="shared" si="46"/>
        <v>0</v>
      </c>
      <c r="N948" s="191">
        <f t="shared" si="47"/>
        <v>0</v>
      </c>
    </row>
    <row r="949" spans="1:14" s="2" customFormat="1" ht="15" customHeight="1" x14ac:dyDescent="0.2">
      <c r="A949" s="98"/>
      <c r="B949" s="99"/>
      <c r="C949" s="98"/>
      <c r="D949" s="99"/>
      <c r="E949" s="99"/>
      <c r="F949" s="99"/>
      <c r="G949" s="215">
        <v>0</v>
      </c>
      <c r="H949" s="99"/>
      <c r="I949" s="135"/>
      <c r="J949" s="135"/>
      <c r="K949" s="135"/>
      <c r="L949" s="180">
        <f t="shared" si="45"/>
        <v>0</v>
      </c>
      <c r="M949" s="180">
        <f t="shared" si="46"/>
        <v>0</v>
      </c>
      <c r="N949" s="191">
        <f t="shared" si="47"/>
        <v>0</v>
      </c>
    </row>
    <row r="950" spans="1:14" s="2" customFormat="1" ht="15" customHeight="1" x14ac:dyDescent="0.2">
      <c r="A950" s="98"/>
      <c r="B950" s="99"/>
      <c r="C950" s="98"/>
      <c r="D950" s="99"/>
      <c r="E950" s="99"/>
      <c r="F950" s="99"/>
      <c r="G950" s="215">
        <v>0</v>
      </c>
      <c r="H950" s="99"/>
      <c r="I950" s="135"/>
      <c r="J950" s="135"/>
      <c r="K950" s="135"/>
      <c r="L950" s="180">
        <f t="shared" si="45"/>
        <v>0</v>
      </c>
      <c r="M950" s="180">
        <f t="shared" si="46"/>
        <v>0</v>
      </c>
      <c r="N950" s="191">
        <f t="shared" si="47"/>
        <v>0</v>
      </c>
    </row>
    <row r="951" spans="1:14" s="2" customFormat="1" ht="15" customHeight="1" x14ac:dyDescent="0.2">
      <c r="A951" s="98"/>
      <c r="B951" s="99"/>
      <c r="C951" s="98"/>
      <c r="D951" s="99"/>
      <c r="E951" s="99"/>
      <c r="F951" s="99"/>
      <c r="G951" s="215">
        <v>0</v>
      </c>
      <c r="H951" s="99"/>
      <c r="I951" s="135"/>
      <c r="J951" s="135"/>
      <c r="K951" s="135"/>
      <c r="L951" s="180">
        <f t="shared" si="45"/>
        <v>0</v>
      </c>
      <c r="M951" s="180">
        <f t="shared" si="46"/>
        <v>0</v>
      </c>
      <c r="N951" s="191">
        <f t="shared" si="47"/>
        <v>0</v>
      </c>
    </row>
    <row r="952" spans="1:14" s="2" customFormat="1" ht="15" customHeight="1" x14ac:dyDescent="0.2">
      <c r="A952" s="98"/>
      <c r="B952" s="99"/>
      <c r="C952" s="98"/>
      <c r="D952" s="99"/>
      <c r="E952" s="99"/>
      <c r="F952" s="99"/>
      <c r="G952" s="215">
        <v>0</v>
      </c>
      <c r="H952" s="99"/>
      <c r="I952" s="135"/>
      <c r="J952" s="135"/>
      <c r="K952" s="135"/>
      <c r="L952" s="180">
        <f t="shared" si="45"/>
        <v>0</v>
      </c>
      <c r="M952" s="180">
        <f t="shared" si="46"/>
        <v>0</v>
      </c>
      <c r="N952" s="191">
        <f t="shared" si="47"/>
        <v>0</v>
      </c>
    </row>
    <row r="953" spans="1:14" s="2" customFormat="1" ht="15" customHeight="1" x14ac:dyDescent="0.2">
      <c r="A953" s="98"/>
      <c r="B953" s="99"/>
      <c r="C953" s="98"/>
      <c r="D953" s="99"/>
      <c r="E953" s="99"/>
      <c r="F953" s="99"/>
      <c r="G953" s="215">
        <v>0</v>
      </c>
      <c r="H953" s="99"/>
      <c r="I953" s="135"/>
      <c r="J953" s="135"/>
      <c r="K953" s="135"/>
      <c r="L953" s="180">
        <f t="shared" si="45"/>
        <v>0</v>
      </c>
      <c r="M953" s="180">
        <f t="shared" si="46"/>
        <v>0</v>
      </c>
      <c r="N953" s="191">
        <f t="shared" si="47"/>
        <v>0</v>
      </c>
    </row>
    <row r="954" spans="1:14" s="2" customFormat="1" ht="15" customHeight="1" x14ac:dyDescent="0.2">
      <c r="A954" s="98"/>
      <c r="B954" s="99"/>
      <c r="C954" s="98"/>
      <c r="D954" s="99"/>
      <c r="E954" s="99"/>
      <c r="F954" s="99"/>
      <c r="G954" s="215">
        <v>0</v>
      </c>
      <c r="H954" s="99"/>
      <c r="I954" s="135"/>
      <c r="J954" s="135"/>
      <c r="K954" s="135"/>
      <c r="L954" s="180">
        <f t="shared" si="45"/>
        <v>0</v>
      </c>
      <c r="M954" s="180">
        <f t="shared" si="46"/>
        <v>0</v>
      </c>
      <c r="N954" s="191">
        <f t="shared" si="47"/>
        <v>0</v>
      </c>
    </row>
    <row r="955" spans="1:14" s="2" customFormat="1" ht="15" customHeight="1" x14ac:dyDescent="0.2">
      <c r="A955" s="98"/>
      <c r="B955" s="99"/>
      <c r="C955" s="98"/>
      <c r="D955" s="99"/>
      <c r="E955" s="99"/>
      <c r="F955" s="99"/>
      <c r="G955" s="215">
        <v>0</v>
      </c>
      <c r="H955" s="99"/>
      <c r="I955" s="135"/>
      <c r="J955" s="135"/>
      <c r="K955" s="135"/>
      <c r="L955" s="180">
        <f t="shared" si="45"/>
        <v>0</v>
      </c>
      <c r="M955" s="180">
        <f t="shared" si="46"/>
        <v>0</v>
      </c>
      <c r="N955" s="191">
        <f t="shared" si="47"/>
        <v>0</v>
      </c>
    </row>
    <row r="956" spans="1:14" s="2" customFormat="1" ht="15" customHeight="1" x14ac:dyDescent="0.2">
      <c r="A956" s="98"/>
      <c r="B956" s="99"/>
      <c r="C956" s="98"/>
      <c r="D956" s="99"/>
      <c r="E956" s="99"/>
      <c r="F956" s="99"/>
      <c r="G956" s="215">
        <v>0</v>
      </c>
      <c r="H956" s="99"/>
      <c r="I956" s="135"/>
      <c r="J956" s="135"/>
      <c r="K956" s="135"/>
      <c r="L956" s="180">
        <f t="shared" si="45"/>
        <v>0</v>
      </c>
      <c r="M956" s="180">
        <f t="shared" si="46"/>
        <v>0</v>
      </c>
      <c r="N956" s="191">
        <f t="shared" si="47"/>
        <v>0</v>
      </c>
    </row>
    <row r="957" spans="1:14" s="2" customFormat="1" ht="15" customHeight="1" x14ac:dyDescent="0.2">
      <c r="A957" s="98"/>
      <c r="B957" s="99"/>
      <c r="C957" s="98"/>
      <c r="D957" s="99"/>
      <c r="E957" s="99"/>
      <c r="F957" s="99"/>
      <c r="G957" s="215">
        <v>0</v>
      </c>
      <c r="H957" s="99"/>
      <c r="I957" s="135"/>
      <c r="J957" s="135"/>
      <c r="K957" s="135"/>
      <c r="L957" s="180">
        <f t="shared" si="45"/>
        <v>0</v>
      </c>
      <c r="M957" s="180">
        <f t="shared" si="46"/>
        <v>0</v>
      </c>
      <c r="N957" s="191">
        <f t="shared" si="47"/>
        <v>0</v>
      </c>
    </row>
    <row r="958" spans="1:14" s="2" customFormat="1" ht="15" customHeight="1" x14ac:dyDescent="0.2">
      <c r="A958" s="98"/>
      <c r="B958" s="99"/>
      <c r="C958" s="98"/>
      <c r="D958" s="99"/>
      <c r="E958" s="99"/>
      <c r="F958" s="99"/>
      <c r="G958" s="215">
        <v>0</v>
      </c>
      <c r="H958" s="99"/>
      <c r="I958" s="135"/>
      <c r="J958" s="135"/>
      <c r="K958" s="135"/>
      <c r="L958" s="180">
        <f t="shared" si="45"/>
        <v>0</v>
      </c>
      <c r="M958" s="180">
        <f t="shared" si="46"/>
        <v>0</v>
      </c>
      <c r="N958" s="191">
        <f t="shared" si="47"/>
        <v>0</v>
      </c>
    </row>
    <row r="959" spans="1:14" s="2" customFormat="1" ht="15" customHeight="1" x14ac:dyDescent="0.2">
      <c r="A959" s="98"/>
      <c r="B959" s="99"/>
      <c r="C959" s="98"/>
      <c r="D959" s="99"/>
      <c r="E959" s="99"/>
      <c r="F959" s="99"/>
      <c r="G959" s="215">
        <v>0</v>
      </c>
      <c r="H959" s="99"/>
      <c r="I959" s="135"/>
      <c r="J959" s="135"/>
      <c r="K959" s="135"/>
      <c r="L959" s="180">
        <f t="shared" si="45"/>
        <v>0</v>
      </c>
      <c r="M959" s="180">
        <f t="shared" si="46"/>
        <v>0</v>
      </c>
      <c r="N959" s="191">
        <f t="shared" si="47"/>
        <v>0</v>
      </c>
    </row>
    <row r="960" spans="1:14" s="2" customFormat="1" ht="15" customHeight="1" x14ac:dyDescent="0.2">
      <c r="A960" s="98"/>
      <c r="B960" s="99"/>
      <c r="C960" s="98"/>
      <c r="D960" s="99"/>
      <c r="E960" s="99"/>
      <c r="F960" s="99"/>
      <c r="G960" s="215">
        <v>0</v>
      </c>
      <c r="H960" s="99"/>
      <c r="I960" s="135"/>
      <c r="J960" s="135"/>
      <c r="K960" s="135"/>
      <c r="L960" s="180">
        <f t="shared" si="45"/>
        <v>0</v>
      </c>
      <c r="M960" s="180">
        <f t="shared" si="46"/>
        <v>0</v>
      </c>
      <c r="N960" s="191">
        <f t="shared" si="47"/>
        <v>0</v>
      </c>
    </row>
    <row r="961" spans="1:14" s="2" customFormat="1" ht="15" customHeight="1" x14ac:dyDescent="0.2">
      <c r="A961" s="98"/>
      <c r="B961" s="99"/>
      <c r="C961" s="98"/>
      <c r="D961" s="99"/>
      <c r="E961" s="99"/>
      <c r="F961" s="99"/>
      <c r="G961" s="215">
        <v>0</v>
      </c>
      <c r="H961" s="99"/>
      <c r="I961" s="135"/>
      <c r="J961" s="135"/>
      <c r="K961" s="135"/>
      <c r="L961" s="180">
        <f t="shared" si="45"/>
        <v>0</v>
      </c>
      <c r="M961" s="180">
        <f t="shared" si="46"/>
        <v>0</v>
      </c>
      <c r="N961" s="191">
        <f t="shared" si="47"/>
        <v>0</v>
      </c>
    </row>
    <row r="962" spans="1:14" s="2" customFormat="1" ht="15" customHeight="1" x14ac:dyDescent="0.2">
      <c r="A962" s="98"/>
      <c r="B962" s="99"/>
      <c r="C962" s="98"/>
      <c r="D962" s="99"/>
      <c r="E962" s="99"/>
      <c r="F962" s="99"/>
      <c r="G962" s="215">
        <v>0</v>
      </c>
      <c r="H962" s="99"/>
      <c r="I962" s="135"/>
      <c r="J962" s="135"/>
      <c r="K962" s="135"/>
      <c r="L962" s="180">
        <f t="shared" si="45"/>
        <v>0</v>
      </c>
      <c r="M962" s="180">
        <f t="shared" si="46"/>
        <v>0</v>
      </c>
      <c r="N962" s="191">
        <f t="shared" si="47"/>
        <v>0</v>
      </c>
    </row>
    <row r="963" spans="1:14" s="2" customFormat="1" ht="15" customHeight="1" x14ac:dyDescent="0.2">
      <c r="A963" s="98"/>
      <c r="B963" s="99"/>
      <c r="C963" s="98"/>
      <c r="D963" s="99"/>
      <c r="E963" s="99"/>
      <c r="F963" s="99"/>
      <c r="G963" s="215">
        <v>0</v>
      </c>
      <c r="H963" s="99"/>
      <c r="I963" s="135"/>
      <c r="J963" s="135"/>
      <c r="K963" s="135"/>
      <c r="L963" s="180">
        <f t="shared" si="45"/>
        <v>0</v>
      </c>
      <c r="M963" s="180">
        <f t="shared" si="46"/>
        <v>0</v>
      </c>
      <c r="N963" s="191">
        <f t="shared" si="47"/>
        <v>0</v>
      </c>
    </row>
    <row r="964" spans="1:14" s="2" customFormat="1" ht="15" customHeight="1" x14ac:dyDescent="0.2">
      <c r="A964" s="98"/>
      <c r="B964" s="99"/>
      <c r="C964" s="98"/>
      <c r="D964" s="99"/>
      <c r="E964" s="99"/>
      <c r="F964" s="99"/>
      <c r="G964" s="215">
        <v>0</v>
      </c>
      <c r="H964" s="99"/>
      <c r="I964" s="135"/>
      <c r="J964" s="135"/>
      <c r="K964" s="135"/>
      <c r="L964" s="180">
        <f t="shared" ref="L964:L1027" si="48">SUM(I964:K964)</f>
        <v>0</v>
      </c>
      <c r="M964" s="180">
        <f t="shared" ref="M964:M1027" si="49">ROUND((1+G964+0.0765)*(L964*H964)/2080,2)</f>
        <v>0</v>
      </c>
      <c r="N964" s="191">
        <f t="shared" ref="N964:N1027" si="50">ROUND((1+0.0765)*(L964*H964)/2080,2)</f>
        <v>0</v>
      </c>
    </row>
    <row r="965" spans="1:14" s="2" customFormat="1" ht="15" customHeight="1" x14ac:dyDescent="0.2">
      <c r="A965" s="98"/>
      <c r="B965" s="99"/>
      <c r="C965" s="98"/>
      <c r="D965" s="99"/>
      <c r="E965" s="99"/>
      <c r="F965" s="99"/>
      <c r="G965" s="215">
        <v>0</v>
      </c>
      <c r="H965" s="99"/>
      <c r="I965" s="135"/>
      <c r="J965" s="135"/>
      <c r="K965" s="135"/>
      <c r="L965" s="180">
        <f t="shared" si="48"/>
        <v>0</v>
      </c>
      <c r="M965" s="180">
        <f t="shared" si="49"/>
        <v>0</v>
      </c>
      <c r="N965" s="191">
        <f t="shared" si="50"/>
        <v>0</v>
      </c>
    </row>
    <row r="966" spans="1:14" s="2" customFormat="1" ht="15" customHeight="1" x14ac:dyDescent="0.2">
      <c r="A966" s="98"/>
      <c r="B966" s="99"/>
      <c r="C966" s="98"/>
      <c r="D966" s="99"/>
      <c r="E966" s="99"/>
      <c r="F966" s="99"/>
      <c r="G966" s="215">
        <v>0</v>
      </c>
      <c r="H966" s="99"/>
      <c r="I966" s="135"/>
      <c r="J966" s="135"/>
      <c r="K966" s="135"/>
      <c r="L966" s="180">
        <f t="shared" si="48"/>
        <v>0</v>
      </c>
      <c r="M966" s="180">
        <f t="shared" si="49"/>
        <v>0</v>
      </c>
      <c r="N966" s="191">
        <f t="shared" si="50"/>
        <v>0</v>
      </c>
    </row>
    <row r="967" spans="1:14" s="2" customFormat="1" ht="15" customHeight="1" x14ac:dyDescent="0.2">
      <c r="A967" s="98"/>
      <c r="B967" s="99"/>
      <c r="C967" s="98"/>
      <c r="D967" s="99"/>
      <c r="E967" s="99"/>
      <c r="F967" s="99"/>
      <c r="G967" s="215">
        <v>0</v>
      </c>
      <c r="H967" s="99"/>
      <c r="I967" s="135"/>
      <c r="J967" s="135"/>
      <c r="K967" s="135"/>
      <c r="L967" s="180">
        <f t="shared" si="48"/>
        <v>0</v>
      </c>
      <c r="M967" s="180">
        <f t="shared" si="49"/>
        <v>0</v>
      </c>
      <c r="N967" s="191">
        <f t="shared" si="50"/>
        <v>0</v>
      </c>
    </row>
    <row r="968" spans="1:14" s="2" customFormat="1" ht="15" customHeight="1" x14ac:dyDescent="0.2">
      <c r="A968" s="98"/>
      <c r="B968" s="99"/>
      <c r="C968" s="98"/>
      <c r="D968" s="99"/>
      <c r="E968" s="99"/>
      <c r="F968" s="99"/>
      <c r="G968" s="215">
        <v>0</v>
      </c>
      <c r="H968" s="99"/>
      <c r="I968" s="135"/>
      <c r="J968" s="135"/>
      <c r="K968" s="135"/>
      <c r="L968" s="180">
        <f t="shared" si="48"/>
        <v>0</v>
      </c>
      <c r="M968" s="180">
        <f t="shared" si="49"/>
        <v>0</v>
      </c>
      <c r="N968" s="191">
        <f t="shared" si="50"/>
        <v>0</v>
      </c>
    </row>
    <row r="969" spans="1:14" s="2" customFormat="1" ht="15" customHeight="1" x14ac:dyDescent="0.2">
      <c r="A969" s="98"/>
      <c r="B969" s="99"/>
      <c r="C969" s="98"/>
      <c r="D969" s="99"/>
      <c r="E969" s="99"/>
      <c r="F969" s="99"/>
      <c r="G969" s="215">
        <v>0</v>
      </c>
      <c r="H969" s="99"/>
      <c r="I969" s="135"/>
      <c r="J969" s="135"/>
      <c r="K969" s="135"/>
      <c r="L969" s="180">
        <f t="shared" si="48"/>
        <v>0</v>
      </c>
      <c r="M969" s="180">
        <f t="shared" si="49"/>
        <v>0</v>
      </c>
      <c r="N969" s="191">
        <f t="shared" si="50"/>
        <v>0</v>
      </c>
    </row>
    <row r="970" spans="1:14" s="2" customFormat="1" ht="15" customHeight="1" x14ac:dyDescent="0.2">
      <c r="A970" s="98"/>
      <c r="B970" s="99"/>
      <c r="C970" s="98"/>
      <c r="D970" s="99"/>
      <c r="E970" s="99"/>
      <c r="F970" s="99"/>
      <c r="G970" s="215">
        <v>0</v>
      </c>
      <c r="H970" s="99"/>
      <c r="I970" s="135"/>
      <c r="J970" s="135"/>
      <c r="K970" s="135"/>
      <c r="L970" s="180">
        <f t="shared" si="48"/>
        <v>0</v>
      </c>
      <c r="M970" s="180">
        <f t="shared" si="49"/>
        <v>0</v>
      </c>
      <c r="N970" s="191">
        <f t="shared" si="50"/>
        <v>0</v>
      </c>
    </row>
    <row r="971" spans="1:14" s="2" customFormat="1" ht="15" customHeight="1" x14ac:dyDescent="0.2">
      <c r="A971" s="98"/>
      <c r="B971" s="99"/>
      <c r="C971" s="98"/>
      <c r="D971" s="99"/>
      <c r="E971" s="99"/>
      <c r="F971" s="99"/>
      <c r="G971" s="215">
        <v>0</v>
      </c>
      <c r="H971" s="99"/>
      <c r="I971" s="135"/>
      <c r="J971" s="135"/>
      <c r="K971" s="135"/>
      <c r="L971" s="180">
        <f t="shared" si="48"/>
        <v>0</v>
      </c>
      <c r="M971" s="180">
        <f t="shared" si="49"/>
        <v>0</v>
      </c>
      <c r="N971" s="191">
        <f t="shared" si="50"/>
        <v>0</v>
      </c>
    </row>
    <row r="972" spans="1:14" s="2" customFormat="1" ht="15" customHeight="1" x14ac:dyDescent="0.2">
      <c r="A972" s="98"/>
      <c r="B972" s="99"/>
      <c r="C972" s="98"/>
      <c r="D972" s="99"/>
      <c r="E972" s="99"/>
      <c r="F972" s="99"/>
      <c r="G972" s="215">
        <v>0</v>
      </c>
      <c r="H972" s="99"/>
      <c r="I972" s="135"/>
      <c r="J972" s="135"/>
      <c r="K972" s="135"/>
      <c r="L972" s="180">
        <f t="shared" si="48"/>
        <v>0</v>
      </c>
      <c r="M972" s="180">
        <f t="shared" si="49"/>
        <v>0</v>
      </c>
      <c r="N972" s="191">
        <f t="shared" si="50"/>
        <v>0</v>
      </c>
    </row>
    <row r="973" spans="1:14" s="2" customFormat="1" ht="15" customHeight="1" x14ac:dyDescent="0.2">
      <c r="A973" s="98"/>
      <c r="B973" s="99"/>
      <c r="C973" s="98"/>
      <c r="D973" s="99"/>
      <c r="E973" s="99"/>
      <c r="F973" s="99"/>
      <c r="G973" s="215">
        <v>0</v>
      </c>
      <c r="H973" s="99"/>
      <c r="I973" s="135"/>
      <c r="J973" s="135"/>
      <c r="K973" s="135"/>
      <c r="L973" s="180">
        <f t="shared" si="48"/>
        <v>0</v>
      </c>
      <c r="M973" s="180">
        <f t="shared" si="49"/>
        <v>0</v>
      </c>
      <c r="N973" s="191">
        <f t="shared" si="50"/>
        <v>0</v>
      </c>
    </row>
    <row r="974" spans="1:14" s="2" customFormat="1" ht="15" customHeight="1" x14ac:dyDescent="0.2">
      <c r="A974" s="98"/>
      <c r="B974" s="99"/>
      <c r="C974" s="98"/>
      <c r="D974" s="99"/>
      <c r="E974" s="99"/>
      <c r="F974" s="99"/>
      <c r="G974" s="215">
        <v>0</v>
      </c>
      <c r="H974" s="99"/>
      <c r="I974" s="135"/>
      <c r="J974" s="135"/>
      <c r="K974" s="135"/>
      <c r="L974" s="180">
        <f t="shared" si="48"/>
        <v>0</v>
      </c>
      <c r="M974" s="180">
        <f t="shared" si="49"/>
        <v>0</v>
      </c>
      <c r="N974" s="191">
        <f t="shared" si="50"/>
        <v>0</v>
      </c>
    </row>
    <row r="975" spans="1:14" s="2" customFormat="1" ht="15" customHeight="1" x14ac:dyDescent="0.2">
      <c r="A975" s="98"/>
      <c r="B975" s="99"/>
      <c r="C975" s="98"/>
      <c r="D975" s="99"/>
      <c r="E975" s="99"/>
      <c r="F975" s="99"/>
      <c r="G975" s="215">
        <v>0</v>
      </c>
      <c r="H975" s="99"/>
      <c r="I975" s="135"/>
      <c r="J975" s="135"/>
      <c r="K975" s="135"/>
      <c r="L975" s="180">
        <f t="shared" si="48"/>
        <v>0</v>
      </c>
      <c r="M975" s="180">
        <f t="shared" si="49"/>
        <v>0</v>
      </c>
      <c r="N975" s="191">
        <f t="shared" si="50"/>
        <v>0</v>
      </c>
    </row>
    <row r="976" spans="1:14" s="2" customFormat="1" ht="15" customHeight="1" x14ac:dyDescent="0.2">
      <c r="A976" s="98"/>
      <c r="B976" s="99"/>
      <c r="C976" s="98"/>
      <c r="D976" s="99"/>
      <c r="E976" s="99"/>
      <c r="F976" s="99"/>
      <c r="G976" s="215">
        <v>0</v>
      </c>
      <c r="H976" s="99"/>
      <c r="I976" s="135"/>
      <c r="J976" s="135"/>
      <c r="K976" s="135"/>
      <c r="L976" s="180">
        <f t="shared" si="48"/>
        <v>0</v>
      </c>
      <c r="M976" s="180">
        <f t="shared" si="49"/>
        <v>0</v>
      </c>
      <c r="N976" s="191">
        <f t="shared" si="50"/>
        <v>0</v>
      </c>
    </row>
    <row r="977" spans="1:14" s="2" customFormat="1" ht="15" customHeight="1" x14ac:dyDescent="0.2">
      <c r="A977" s="98"/>
      <c r="B977" s="99"/>
      <c r="C977" s="98"/>
      <c r="D977" s="99"/>
      <c r="E977" s="99"/>
      <c r="F977" s="99"/>
      <c r="G977" s="215">
        <v>0</v>
      </c>
      <c r="H977" s="99"/>
      <c r="I977" s="135"/>
      <c r="J977" s="135"/>
      <c r="K977" s="135"/>
      <c r="L977" s="180">
        <f t="shared" si="48"/>
        <v>0</v>
      </c>
      <c r="M977" s="180">
        <f t="shared" si="49"/>
        <v>0</v>
      </c>
      <c r="N977" s="191">
        <f t="shared" si="50"/>
        <v>0</v>
      </c>
    </row>
    <row r="978" spans="1:14" s="2" customFormat="1" ht="15" customHeight="1" x14ac:dyDescent="0.2">
      <c r="A978" s="98"/>
      <c r="B978" s="99"/>
      <c r="C978" s="98"/>
      <c r="D978" s="99"/>
      <c r="E978" s="99"/>
      <c r="F978" s="99"/>
      <c r="G978" s="215">
        <v>0</v>
      </c>
      <c r="H978" s="99"/>
      <c r="I978" s="135"/>
      <c r="J978" s="135"/>
      <c r="K978" s="135"/>
      <c r="L978" s="180">
        <f t="shared" si="48"/>
        <v>0</v>
      </c>
      <c r="M978" s="180">
        <f t="shared" si="49"/>
        <v>0</v>
      </c>
      <c r="N978" s="191">
        <f t="shared" si="50"/>
        <v>0</v>
      </c>
    </row>
    <row r="979" spans="1:14" s="2" customFormat="1" ht="15" customHeight="1" x14ac:dyDescent="0.2">
      <c r="A979" s="98"/>
      <c r="B979" s="99"/>
      <c r="C979" s="98"/>
      <c r="D979" s="99"/>
      <c r="E979" s="99"/>
      <c r="F979" s="99"/>
      <c r="G979" s="215">
        <v>0</v>
      </c>
      <c r="H979" s="99"/>
      <c r="I979" s="135"/>
      <c r="J979" s="135"/>
      <c r="K979" s="135"/>
      <c r="L979" s="180">
        <f t="shared" si="48"/>
        <v>0</v>
      </c>
      <c r="M979" s="180">
        <f t="shared" si="49"/>
        <v>0</v>
      </c>
      <c r="N979" s="191">
        <f t="shared" si="50"/>
        <v>0</v>
      </c>
    </row>
    <row r="980" spans="1:14" s="2" customFormat="1" ht="15" customHeight="1" x14ac:dyDescent="0.2">
      <c r="A980" s="98"/>
      <c r="B980" s="99"/>
      <c r="C980" s="98"/>
      <c r="D980" s="99"/>
      <c r="E980" s="99"/>
      <c r="F980" s="99"/>
      <c r="G980" s="215">
        <v>0</v>
      </c>
      <c r="H980" s="99"/>
      <c r="I980" s="135"/>
      <c r="J980" s="135"/>
      <c r="K980" s="135"/>
      <c r="L980" s="180">
        <f t="shared" si="48"/>
        <v>0</v>
      </c>
      <c r="M980" s="180">
        <f t="shared" si="49"/>
        <v>0</v>
      </c>
      <c r="N980" s="191">
        <f t="shared" si="50"/>
        <v>0</v>
      </c>
    </row>
    <row r="981" spans="1:14" s="2" customFormat="1" ht="15" customHeight="1" x14ac:dyDescent="0.2">
      <c r="A981" s="98"/>
      <c r="B981" s="99"/>
      <c r="C981" s="98"/>
      <c r="D981" s="99"/>
      <c r="E981" s="99"/>
      <c r="F981" s="99"/>
      <c r="G981" s="215">
        <v>0</v>
      </c>
      <c r="H981" s="99"/>
      <c r="I981" s="135"/>
      <c r="J981" s="135"/>
      <c r="K981" s="135"/>
      <c r="L981" s="180">
        <f t="shared" si="48"/>
        <v>0</v>
      </c>
      <c r="M981" s="180">
        <f t="shared" si="49"/>
        <v>0</v>
      </c>
      <c r="N981" s="191">
        <f t="shared" si="50"/>
        <v>0</v>
      </c>
    </row>
    <row r="982" spans="1:14" s="2" customFormat="1" ht="15" customHeight="1" x14ac:dyDescent="0.2">
      <c r="A982" s="98"/>
      <c r="B982" s="99"/>
      <c r="C982" s="98"/>
      <c r="D982" s="99"/>
      <c r="E982" s="99"/>
      <c r="F982" s="99"/>
      <c r="G982" s="215">
        <v>0</v>
      </c>
      <c r="H982" s="99"/>
      <c r="I982" s="135"/>
      <c r="J982" s="135"/>
      <c r="K982" s="135"/>
      <c r="L982" s="180">
        <f t="shared" si="48"/>
        <v>0</v>
      </c>
      <c r="M982" s="180">
        <f t="shared" si="49"/>
        <v>0</v>
      </c>
      <c r="N982" s="191">
        <f t="shared" si="50"/>
        <v>0</v>
      </c>
    </row>
    <row r="983" spans="1:14" s="2" customFormat="1" ht="15" customHeight="1" x14ac:dyDescent="0.2">
      <c r="A983" s="98"/>
      <c r="B983" s="99"/>
      <c r="C983" s="98"/>
      <c r="D983" s="99"/>
      <c r="E983" s="99"/>
      <c r="F983" s="99"/>
      <c r="G983" s="215">
        <v>0</v>
      </c>
      <c r="H983" s="99"/>
      <c r="I983" s="135"/>
      <c r="J983" s="135"/>
      <c r="K983" s="135"/>
      <c r="L983" s="180">
        <f t="shared" si="48"/>
        <v>0</v>
      </c>
      <c r="M983" s="180">
        <f t="shared" si="49"/>
        <v>0</v>
      </c>
      <c r="N983" s="191">
        <f t="shared" si="50"/>
        <v>0</v>
      </c>
    </row>
    <row r="984" spans="1:14" s="2" customFormat="1" ht="15" customHeight="1" x14ac:dyDescent="0.2">
      <c r="A984" s="98"/>
      <c r="B984" s="99"/>
      <c r="C984" s="98"/>
      <c r="D984" s="99"/>
      <c r="E984" s="99"/>
      <c r="F984" s="99"/>
      <c r="G984" s="215">
        <v>0</v>
      </c>
      <c r="H984" s="99"/>
      <c r="I984" s="135"/>
      <c r="J984" s="135"/>
      <c r="K984" s="135"/>
      <c r="L984" s="180">
        <f t="shared" si="48"/>
        <v>0</v>
      </c>
      <c r="M984" s="180">
        <f t="shared" si="49"/>
        <v>0</v>
      </c>
      <c r="N984" s="191">
        <f t="shared" si="50"/>
        <v>0</v>
      </c>
    </row>
    <row r="985" spans="1:14" s="2" customFormat="1" ht="15" customHeight="1" x14ac:dyDescent="0.2">
      <c r="A985" s="98"/>
      <c r="B985" s="99"/>
      <c r="C985" s="98"/>
      <c r="D985" s="99"/>
      <c r="E985" s="99"/>
      <c r="F985" s="99"/>
      <c r="G985" s="215">
        <v>0</v>
      </c>
      <c r="H985" s="99"/>
      <c r="I985" s="135"/>
      <c r="J985" s="135"/>
      <c r="K985" s="135"/>
      <c r="L985" s="180">
        <f t="shared" si="48"/>
        <v>0</v>
      </c>
      <c r="M985" s="180">
        <f t="shared" si="49"/>
        <v>0</v>
      </c>
      <c r="N985" s="191">
        <f t="shared" si="50"/>
        <v>0</v>
      </c>
    </row>
    <row r="986" spans="1:14" s="2" customFormat="1" ht="15" customHeight="1" x14ac:dyDescent="0.2">
      <c r="A986" s="98"/>
      <c r="B986" s="99"/>
      <c r="C986" s="98"/>
      <c r="D986" s="99"/>
      <c r="E986" s="99"/>
      <c r="F986" s="99"/>
      <c r="G986" s="215">
        <v>0</v>
      </c>
      <c r="H986" s="99"/>
      <c r="I986" s="135"/>
      <c r="J986" s="135"/>
      <c r="K986" s="135"/>
      <c r="L986" s="180">
        <f t="shared" si="48"/>
        <v>0</v>
      </c>
      <c r="M986" s="180">
        <f t="shared" si="49"/>
        <v>0</v>
      </c>
      <c r="N986" s="191">
        <f t="shared" si="50"/>
        <v>0</v>
      </c>
    </row>
    <row r="987" spans="1:14" s="2" customFormat="1" ht="15" customHeight="1" x14ac:dyDescent="0.2">
      <c r="A987" s="98"/>
      <c r="B987" s="99"/>
      <c r="C987" s="98"/>
      <c r="D987" s="99"/>
      <c r="E987" s="99"/>
      <c r="F987" s="99"/>
      <c r="G987" s="215">
        <v>0</v>
      </c>
      <c r="H987" s="99"/>
      <c r="I987" s="135"/>
      <c r="J987" s="135"/>
      <c r="K987" s="135"/>
      <c r="L987" s="180">
        <f t="shared" si="48"/>
        <v>0</v>
      </c>
      <c r="M987" s="180">
        <f t="shared" si="49"/>
        <v>0</v>
      </c>
      <c r="N987" s="191">
        <f t="shared" si="50"/>
        <v>0</v>
      </c>
    </row>
    <row r="988" spans="1:14" s="2" customFormat="1" ht="15" customHeight="1" x14ac:dyDescent="0.2">
      <c r="A988" s="98"/>
      <c r="B988" s="99"/>
      <c r="C988" s="98"/>
      <c r="D988" s="99"/>
      <c r="E988" s="99"/>
      <c r="F988" s="99"/>
      <c r="G988" s="215">
        <v>0</v>
      </c>
      <c r="H988" s="99"/>
      <c r="I988" s="135"/>
      <c r="J988" s="135"/>
      <c r="K988" s="135"/>
      <c r="L988" s="180">
        <f t="shared" si="48"/>
        <v>0</v>
      </c>
      <c r="M988" s="180">
        <f t="shared" si="49"/>
        <v>0</v>
      </c>
      <c r="N988" s="191">
        <f t="shared" si="50"/>
        <v>0</v>
      </c>
    </row>
    <row r="989" spans="1:14" s="2" customFormat="1" ht="15" customHeight="1" x14ac:dyDescent="0.2">
      <c r="A989" s="98"/>
      <c r="B989" s="99"/>
      <c r="C989" s="98"/>
      <c r="D989" s="99"/>
      <c r="E989" s="99"/>
      <c r="F989" s="99"/>
      <c r="G989" s="215">
        <v>0</v>
      </c>
      <c r="H989" s="99"/>
      <c r="I989" s="135"/>
      <c r="J989" s="135"/>
      <c r="K989" s="135"/>
      <c r="L989" s="180">
        <f t="shared" si="48"/>
        <v>0</v>
      </c>
      <c r="M989" s="180">
        <f t="shared" si="49"/>
        <v>0</v>
      </c>
      <c r="N989" s="191">
        <f t="shared" si="50"/>
        <v>0</v>
      </c>
    </row>
    <row r="990" spans="1:14" s="2" customFormat="1" ht="15" customHeight="1" x14ac:dyDescent="0.2">
      <c r="A990" s="98"/>
      <c r="B990" s="99"/>
      <c r="C990" s="98"/>
      <c r="D990" s="99"/>
      <c r="E990" s="99"/>
      <c r="F990" s="99"/>
      <c r="G990" s="215">
        <v>0</v>
      </c>
      <c r="H990" s="99"/>
      <c r="I990" s="135"/>
      <c r="J990" s="135"/>
      <c r="K990" s="135"/>
      <c r="L990" s="180">
        <f t="shared" si="48"/>
        <v>0</v>
      </c>
      <c r="M990" s="180">
        <f t="shared" si="49"/>
        <v>0</v>
      </c>
      <c r="N990" s="191">
        <f t="shared" si="50"/>
        <v>0</v>
      </c>
    </row>
    <row r="991" spans="1:14" s="2" customFormat="1" ht="15" customHeight="1" x14ac:dyDescent="0.2">
      <c r="A991" s="98"/>
      <c r="B991" s="99"/>
      <c r="C991" s="98"/>
      <c r="D991" s="99"/>
      <c r="E991" s="99"/>
      <c r="F991" s="99"/>
      <c r="G991" s="215">
        <v>0</v>
      </c>
      <c r="H991" s="99"/>
      <c r="I991" s="135"/>
      <c r="J991" s="135"/>
      <c r="K991" s="135"/>
      <c r="L991" s="180">
        <f t="shared" si="48"/>
        <v>0</v>
      </c>
      <c r="M991" s="180">
        <f t="shared" si="49"/>
        <v>0</v>
      </c>
      <c r="N991" s="191">
        <f t="shared" si="50"/>
        <v>0</v>
      </c>
    </row>
    <row r="992" spans="1:14" s="2" customFormat="1" ht="15" customHeight="1" x14ac:dyDescent="0.2">
      <c r="A992" s="98"/>
      <c r="B992" s="99"/>
      <c r="C992" s="98"/>
      <c r="D992" s="99"/>
      <c r="E992" s="99"/>
      <c r="F992" s="99"/>
      <c r="G992" s="215">
        <v>0</v>
      </c>
      <c r="H992" s="99"/>
      <c r="I992" s="135"/>
      <c r="J992" s="135"/>
      <c r="K992" s="135"/>
      <c r="L992" s="180">
        <f t="shared" si="48"/>
        <v>0</v>
      </c>
      <c r="M992" s="180">
        <f t="shared" si="49"/>
        <v>0</v>
      </c>
      <c r="N992" s="191">
        <f t="shared" si="50"/>
        <v>0</v>
      </c>
    </row>
    <row r="993" spans="1:14" s="2" customFormat="1" ht="15" customHeight="1" x14ac:dyDescent="0.2">
      <c r="A993" s="98"/>
      <c r="B993" s="99"/>
      <c r="C993" s="98"/>
      <c r="D993" s="99"/>
      <c r="E993" s="99"/>
      <c r="F993" s="99"/>
      <c r="G993" s="215">
        <v>0</v>
      </c>
      <c r="H993" s="99"/>
      <c r="I993" s="135"/>
      <c r="J993" s="135"/>
      <c r="K993" s="135"/>
      <c r="L993" s="180">
        <f t="shared" si="48"/>
        <v>0</v>
      </c>
      <c r="M993" s="180">
        <f t="shared" si="49"/>
        <v>0</v>
      </c>
      <c r="N993" s="191">
        <f t="shared" si="50"/>
        <v>0</v>
      </c>
    </row>
    <row r="994" spans="1:14" s="2" customFormat="1" ht="15" customHeight="1" x14ac:dyDescent="0.2">
      <c r="A994" s="98"/>
      <c r="B994" s="99"/>
      <c r="C994" s="98"/>
      <c r="D994" s="99"/>
      <c r="E994" s="99"/>
      <c r="F994" s="99"/>
      <c r="G994" s="215">
        <v>0</v>
      </c>
      <c r="H994" s="99"/>
      <c r="I994" s="135"/>
      <c r="J994" s="135"/>
      <c r="K994" s="135"/>
      <c r="L994" s="180">
        <f t="shared" si="48"/>
        <v>0</v>
      </c>
      <c r="M994" s="180">
        <f t="shared" si="49"/>
        <v>0</v>
      </c>
      <c r="N994" s="191">
        <f t="shared" si="50"/>
        <v>0</v>
      </c>
    </row>
    <row r="995" spans="1:14" s="2" customFormat="1" ht="15" customHeight="1" x14ac:dyDescent="0.2">
      <c r="A995" s="98"/>
      <c r="B995" s="99"/>
      <c r="C995" s="98"/>
      <c r="D995" s="99"/>
      <c r="E995" s="99"/>
      <c r="F995" s="99"/>
      <c r="G995" s="215">
        <v>0</v>
      </c>
      <c r="H995" s="99"/>
      <c r="I995" s="135"/>
      <c r="J995" s="135"/>
      <c r="K995" s="135"/>
      <c r="L995" s="180">
        <f t="shared" si="48"/>
        <v>0</v>
      </c>
      <c r="M995" s="180">
        <f t="shared" si="49"/>
        <v>0</v>
      </c>
      <c r="N995" s="191">
        <f t="shared" si="50"/>
        <v>0</v>
      </c>
    </row>
    <row r="996" spans="1:14" s="2" customFormat="1" ht="15" customHeight="1" x14ac:dyDescent="0.2">
      <c r="A996" s="98"/>
      <c r="B996" s="99"/>
      <c r="C996" s="98"/>
      <c r="D996" s="99"/>
      <c r="E996" s="99"/>
      <c r="F996" s="99"/>
      <c r="G996" s="215">
        <v>0</v>
      </c>
      <c r="H996" s="99"/>
      <c r="I996" s="135"/>
      <c r="J996" s="135"/>
      <c r="K996" s="135"/>
      <c r="L996" s="180">
        <f t="shared" si="48"/>
        <v>0</v>
      </c>
      <c r="M996" s="180">
        <f t="shared" si="49"/>
        <v>0</v>
      </c>
      <c r="N996" s="191">
        <f t="shared" si="50"/>
        <v>0</v>
      </c>
    </row>
    <row r="997" spans="1:14" s="2" customFormat="1" ht="15" customHeight="1" x14ac:dyDescent="0.2">
      <c r="A997" s="98"/>
      <c r="B997" s="99"/>
      <c r="C997" s="98"/>
      <c r="D997" s="99"/>
      <c r="E997" s="99"/>
      <c r="F997" s="99"/>
      <c r="G997" s="215">
        <v>0</v>
      </c>
      <c r="H997" s="99"/>
      <c r="I997" s="135"/>
      <c r="J997" s="135"/>
      <c r="K997" s="135"/>
      <c r="L997" s="180">
        <f t="shared" si="48"/>
        <v>0</v>
      </c>
      <c r="M997" s="180">
        <f t="shared" si="49"/>
        <v>0</v>
      </c>
      <c r="N997" s="191">
        <f t="shared" si="50"/>
        <v>0</v>
      </c>
    </row>
    <row r="998" spans="1:14" s="2" customFormat="1" ht="15" customHeight="1" x14ac:dyDescent="0.2">
      <c r="A998" s="98"/>
      <c r="B998" s="99"/>
      <c r="C998" s="98"/>
      <c r="D998" s="99"/>
      <c r="E998" s="99"/>
      <c r="F998" s="99"/>
      <c r="G998" s="215">
        <v>0</v>
      </c>
      <c r="H998" s="99"/>
      <c r="I998" s="135"/>
      <c r="J998" s="135"/>
      <c r="K998" s="135"/>
      <c r="L998" s="180">
        <f t="shared" si="48"/>
        <v>0</v>
      </c>
      <c r="M998" s="180">
        <f t="shared" si="49"/>
        <v>0</v>
      </c>
      <c r="N998" s="191">
        <f t="shared" si="50"/>
        <v>0</v>
      </c>
    </row>
    <row r="999" spans="1:14" s="2" customFormat="1" ht="15" customHeight="1" x14ac:dyDescent="0.2">
      <c r="A999" s="98"/>
      <c r="B999" s="99"/>
      <c r="C999" s="98"/>
      <c r="D999" s="99"/>
      <c r="E999" s="99"/>
      <c r="F999" s="99"/>
      <c r="G999" s="215">
        <v>0</v>
      </c>
      <c r="H999" s="99"/>
      <c r="I999" s="135"/>
      <c r="J999" s="135"/>
      <c r="K999" s="135"/>
      <c r="L999" s="180">
        <f t="shared" si="48"/>
        <v>0</v>
      </c>
      <c r="M999" s="180">
        <f t="shared" si="49"/>
        <v>0</v>
      </c>
      <c r="N999" s="191">
        <f t="shared" si="50"/>
        <v>0</v>
      </c>
    </row>
    <row r="1000" spans="1:14" s="2" customFormat="1" ht="15" customHeight="1" x14ac:dyDescent="0.2">
      <c r="A1000" s="98"/>
      <c r="B1000" s="99"/>
      <c r="C1000" s="98"/>
      <c r="D1000" s="99"/>
      <c r="E1000" s="99"/>
      <c r="F1000" s="99"/>
      <c r="G1000" s="215">
        <v>0</v>
      </c>
      <c r="H1000" s="99"/>
      <c r="I1000" s="135"/>
      <c r="J1000" s="135"/>
      <c r="K1000" s="135"/>
      <c r="L1000" s="180">
        <f t="shared" si="48"/>
        <v>0</v>
      </c>
      <c r="M1000" s="180">
        <f t="shared" si="49"/>
        <v>0</v>
      </c>
      <c r="N1000" s="191">
        <f t="shared" si="50"/>
        <v>0</v>
      </c>
    </row>
    <row r="1001" spans="1:14" s="2" customFormat="1" ht="15" customHeight="1" x14ac:dyDescent="0.2">
      <c r="A1001" s="98"/>
      <c r="B1001" s="99"/>
      <c r="C1001" s="98"/>
      <c r="D1001" s="99"/>
      <c r="E1001" s="99"/>
      <c r="F1001" s="99"/>
      <c r="G1001" s="215">
        <v>0</v>
      </c>
      <c r="H1001" s="99"/>
      <c r="I1001" s="135"/>
      <c r="J1001" s="135"/>
      <c r="K1001" s="135"/>
      <c r="L1001" s="180">
        <f t="shared" si="48"/>
        <v>0</v>
      </c>
      <c r="M1001" s="180">
        <f t="shared" si="49"/>
        <v>0</v>
      </c>
      <c r="N1001" s="191">
        <f t="shared" si="50"/>
        <v>0</v>
      </c>
    </row>
    <row r="1002" spans="1:14" s="2" customFormat="1" ht="15" customHeight="1" x14ac:dyDescent="0.2">
      <c r="A1002" s="98"/>
      <c r="B1002" s="99"/>
      <c r="C1002" s="98"/>
      <c r="D1002" s="99"/>
      <c r="E1002" s="99"/>
      <c r="F1002" s="99"/>
      <c r="G1002" s="215">
        <v>0</v>
      </c>
      <c r="H1002" s="99"/>
      <c r="I1002" s="135"/>
      <c r="J1002" s="135"/>
      <c r="K1002" s="135"/>
      <c r="L1002" s="180">
        <f t="shared" si="48"/>
        <v>0</v>
      </c>
      <c r="M1002" s="180">
        <f t="shared" si="49"/>
        <v>0</v>
      </c>
      <c r="N1002" s="191">
        <f t="shared" si="50"/>
        <v>0</v>
      </c>
    </row>
    <row r="1003" spans="1:14" s="2" customFormat="1" ht="15" customHeight="1" x14ac:dyDescent="0.2">
      <c r="A1003" s="98"/>
      <c r="B1003" s="99"/>
      <c r="C1003" s="98"/>
      <c r="D1003" s="99"/>
      <c r="E1003" s="99"/>
      <c r="F1003" s="99"/>
      <c r="G1003" s="215">
        <v>0</v>
      </c>
      <c r="H1003" s="99"/>
      <c r="I1003" s="135"/>
      <c r="J1003" s="135"/>
      <c r="K1003" s="135"/>
      <c r="L1003" s="180">
        <f t="shared" si="48"/>
        <v>0</v>
      </c>
      <c r="M1003" s="180">
        <f t="shared" si="49"/>
        <v>0</v>
      </c>
      <c r="N1003" s="191">
        <f t="shared" si="50"/>
        <v>0</v>
      </c>
    </row>
    <row r="1004" spans="1:14" s="2" customFormat="1" ht="15" customHeight="1" x14ac:dyDescent="0.2">
      <c r="A1004" s="98"/>
      <c r="B1004" s="99"/>
      <c r="C1004" s="98"/>
      <c r="D1004" s="99"/>
      <c r="E1004" s="99"/>
      <c r="F1004" s="99"/>
      <c r="G1004" s="215">
        <v>0</v>
      </c>
      <c r="H1004" s="99"/>
      <c r="I1004" s="135"/>
      <c r="J1004" s="135"/>
      <c r="K1004" s="135"/>
      <c r="L1004" s="180">
        <f t="shared" si="48"/>
        <v>0</v>
      </c>
      <c r="M1004" s="180">
        <f t="shared" si="49"/>
        <v>0</v>
      </c>
      <c r="N1004" s="191">
        <f t="shared" si="50"/>
        <v>0</v>
      </c>
    </row>
    <row r="1005" spans="1:14" s="2" customFormat="1" ht="15" customHeight="1" x14ac:dyDescent="0.2">
      <c r="A1005" s="98"/>
      <c r="B1005" s="99"/>
      <c r="C1005" s="98"/>
      <c r="D1005" s="99"/>
      <c r="E1005" s="99"/>
      <c r="F1005" s="99"/>
      <c r="G1005" s="215">
        <v>0</v>
      </c>
      <c r="H1005" s="99"/>
      <c r="I1005" s="135"/>
      <c r="J1005" s="135"/>
      <c r="K1005" s="135"/>
      <c r="L1005" s="180">
        <f t="shared" si="48"/>
        <v>0</v>
      </c>
      <c r="M1005" s="180">
        <f t="shared" si="49"/>
        <v>0</v>
      </c>
      <c r="N1005" s="191">
        <f t="shared" si="50"/>
        <v>0</v>
      </c>
    </row>
    <row r="1006" spans="1:14" s="2" customFormat="1" ht="15" customHeight="1" x14ac:dyDescent="0.2">
      <c r="A1006" s="98"/>
      <c r="B1006" s="99"/>
      <c r="C1006" s="98"/>
      <c r="D1006" s="99"/>
      <c r="E1006" s="99"/>
      <c r="F1006" s="99"/>
      <c r="G1006" s="215">
        <v>0</v>
      </c>
      <c r="H1006" s="99"/>
      <c r="I1006" s="135"/>
      <c r="J1006" s="135"/>
      <c r="K1006" s="135"/>
      <c r="L1006" s="180">
        <f t="shared" si="48"/>
        <v>0</v>
      </c>
      <c r="M1006" s="180">
        <f t="shared" si="49"/>
        <v>0</v>
      </c>
      <c r="N1006" s="191">
        <f t="shared" si="50"/>
        <v>0</v>
      </c>
    </row>
    <row r="1007" spans="1:14" s="2" customFormat="1" ht="15" customHeight="1" x14ac:dyDescent="0.2">
      <c r="A1007" s="98"/>
      <c r="B1007" s="99"/>
      <c r="C1007" s="98"/>
      <c r="D1007" s="99"/>
      <c r="E1007" s="99"/>
      <c r="F1007" s="99"/>
      <c r="G1007" s="215">
        <v>0</v>
      </c>
      <c r="H1007" s="99"/>
      <c r="I1007" s="135"/>
      <c r="J1007" s="135"/>
      <c r="K1007" s="135"/>
      <c r="L1007" s="180">
        <f t="shared" si="48"/>
        <v>0</v>
      </c>
      <c r="M1007" s="180">
        <f t="shared" si="49"/>
        <v>0</v>
      </c>
      <c r="N1007" s="191">
        <f t="shared" si="50"/>
        <v>0</v>
      </c>
    </row>
    <row r="1008" spans="1:14" s="2" customFormat="1" ht="15" customHeight="1" x14ac:dyDescent="0.2">
      <c r="A1008" s="98"/>
      <c r="B1008" s="99"/>
      <c r="C1008" s="98"/>
      <c r="D1008" s="99"/>
      <c r="E1008" s="99"/>
      <c r="F1008" s="99"/>
      <c r="G1008" s="215">
        <v>0</v>
      </c>
      <c r="H1008" s="99"/>
      <c r="I1008" s="135"/>
      <c r="J1008" s="135"/>
      <c r="K1008" s="135"/>
      <c r="L1008" s="180">
        <f t="shared" si="48"/>
        <v>0</v>
      </c>
      <c r="M1008" s="180">
        <f t="shared" si="49"/>
        <v>0</v>
      </c>
      <c r="N1008" s="191">
        <f t="shared" si="50"/>
        <v>0</v>
      </c>
    </row>
    <row r="1009" spans="1:14" s="2" customFormat="1" ht="15" customHeight="1" x14ac:dyDescent="0.2">
      <c r="A1009" s="98"/>
      <c r="B1009" s="99"/>
      <c r="C1009" s="98"/>
      <c r="D1009" s="99"/>
      <c r="E1009" s="99"/>
      <c r="F1009" s="99"/>
      <c r="G1009" s="215">
        <v>0</v>
      </c>
      <c r="H1009" s="99"/>
      <c r="I1009" s="135"/>
      <c r="J1009" s="135"/>
      <c r="K1009" s="135"/>
      <c r="L1009" s="180">
        <f t="shared" si="48"/>
        <v>0</v>
      </c>
      <c r="M1009" s="180">
        <f t="shared" si="49"/>
        <v>0</v>
      </c>
      <c r="N1009" s="191">
        <f t="shared" si="50"/>
        <v>0</v>
      </c>
    </row>
    <row r="1010" spans="1:14" s="2" customFormat="1" ht="15" customHeight="1" x14ac:dyDescent="0.2">
      <c r="A1010" s="98"/>
      <c r="B1010" s="99"/>
      <c r="C1010" s="98"/>
      <c r="D1010" s="99"/>
      <c r="E1010" s="99"/>
      <c r="F1010" s="99"/>
      <c r="G1010" s="215">
        <v>0</v>
      </c>
      <c r="H1010" s="99"/>
      <c r="I1010" s="135"/>
      <c r="J1010" s="135"/>
      <c r="K1010" s="135"/>
      <c r="L1010" s="180">
        <f t="shared" si="48"/>
        <v>0</v>
      </c>
      <c r="M1010" s="180">
        <f t="shared" si="49"/>
        <v>0</v>
      </c>
      <c r="N1010" s="191">
        <f t="shared" si="50"/>
        <v>0</v>
      </c>
    </row>
    <row r="1011" spans="1:14" s="2" customFormat="1" ht="15" customHeight="1" x14ac:dyDescent="0.2">
      <c r="A1011" s="98"/>
      <c r="B1011" s="99"/>
      <c r="C1011" s="98"/>
      <c r="D1011" s="99"/>
      <c r="E1011" s="99"/>
      <c r="F1011" s="99"/>
      <c r="G1011" s="215">
        <v>0</v>
      </c>
      <c r="H1011" s="99"/>
      <c r="I1011" s="135"/>
      <c r="J1011" s="135"/>
      <c r="K1011" s="135"/>
      <c r="L1011" s="180">
        <f t="shared" si="48"/>
        <v>0</v>
      </c>
      <c r="M1011" s="180">
        <f t="shared" si="49"/>
        <v>0</v>
      </c>
      <c r="N1011" s="191">
        <f t="shared" si="50"/>
        <v>0</v>
      </c>
    </row>
    <row r="1012" spans="1:14" s="2" customFormat="1" ht="15" customHeight="1" x14ac:dyDescent="0.2">
      <c r="A1012" s="98"/>
      <c r="B1012" s="99"/>
      <c r="C1012" s="98"/>
      <c r="D1012" s="99"/>
      <c r="E1012" s="99"/>
      <c r="F1012" s="99"/>
      <c r="G1012" s="215">
        <v>0</v>
      </c>
      <c r="H1012" s="99"/>
      <c r="I1012" s="135"/>
      <c r="J1012" s="135"/>
      <c r="K1012" s="135"/>
      <c r="L1012" s="180">
        <f t="shared" si="48"/>
        <v>0</v>
      </c>
      <c r="M1012" s="180">
        <f t="shared" si="49"/>
        <v>0</v>
      </c>
      <c r="N1012" s="191">
        <f t="shared" si="50"/>
        <v>0</v>
      </c>
    </row>
    <row r="1013" spans="1:14" s="2" customFormat="1" ht="15" customHeight="1" x14ac:dyDescent="0.2">
      <c r="A1013" s="98"/>
      <c r="B1013" s="99"/>
      <c r="C1013" s="98"/>
      <c r="D1013" s="99"/>
      <c r="E1013" s="99"/>
      <c r="F1013" s="99"/>
      <c r="G1013" s="215">
        <v>0</v>
      </c>
      <c r="H1013" s="99"/>
      <c r="I1013" s="135"/>
      <c r="J1013" s="135"/>
      <c r="K1013" s="135"/>
      <c r="L1013" s="180">
        <f t="shared" si="48"/>
        <v>0</v>
      </c>
      <c r="M1013" s="180">
        <f t="shared" si="49"/>
        <v>0</v>
      </c>
      <c r="N1013" s="191">
        <f t="shared" si="50"/>
        <v>0</v>
      </c>
    </row>
    <row r="1014" spans="1:14" s="2" customFormat="1" ht="15" customHeight="1" x14ac:dyDescent="0.2">
      <c r="A1014" s="98"/>
      <c r="B1014" s="99"/>
      <c r="C1014" s="98"/>
      <c r="D1014" s="99"/>
      <c r="E1014" s="99"/>
      <c r="F1014" s="99"/>
      <c r="G1014" s="215">
        <v>0</v>
      </c>
      <c r="H1014" s="99"/>
      <c r="I1014" s="135"/>
      <c r="J1014" s="135"/>
      <c r="K1014" s="135"/>
      <c r="L1014" s="180">
        <f t="shared" si="48"/>
        <v>0</v>
      </c>
      <c r="M1014" s="180">
        <f t="shared" si="49"/>
        <v>0</v>
      </c>
      <c r="N1014" s="191">
        <f t="shared" si="50"/>
        <v>0</v>
      </c>
    </row>
    <row r="1015" spans="1:14" s="2" customFormat="1" ht="15" customHeight="1" x14ac:dyDescent="0.2">
      <c r="A1015" s="98"/>
      <c r="B1015" s="99"/>
      <c r="C1015" s="98"/>
      <c r="D1015" s="99"/>
      <c r="E1015" s="99"/>
      <c r="F1015" s="99"/>
      <c r="G1015" s="215">
        <v>0</v>
      </c>
      <c r="H1015" s="99"/>
      <c r="I1015" s="135"/>
      <c r="J1015" s="135"/>
      <c r="K1015" s="135"/>
      <c r="L1015" s="180">
        <f t="shared" si="48"/>
        <v>0</v>
      </c>
      <c r="M1015" s="180">
        <f t="shared" si="49"/>
        <v>0</v>
      </c>
      <c r="N1015" s="191">
        <f t="shared" si="50"/>
        <v>0</v>
      </c>
    </row>
    <row r="1016" spans="1:14" s="2" customFormat="1" ht="15" customHeight="1" x14ac:dyDescent="0.2">
      <c r="A1016" s="98"/>
      <c r="B1016" s="99"/>
      <c r="C1016" s="98"/>
      <c r="D1016" s="99"/>
      <c r="E1016" s="99"/>
      <c r="F1016" s="99"/>
      <c r="G1016" s="215">
        <v>0</v>
      </c>
      <c r="H1016" s="99"/>
      <c r="I1016" s="135"/>
      <c r="J1016" s="135"/>
      <c r="K1016" s="135"/>
      <c r="L1016" s="180">
        <f t="shared" si="48"/>
        <v>0</v>
      </c>
      <c r="M1016" s="180">
        <f t="shared" si="49"/>
        <v>0</v>
      </c>
      <c r="N1016" s="191">
        <f t="shared" si="50"/>
        <v>0</v>
      </c>
    </row>
    <row r="1017" spans="1:14" s="2" customFormat="1" ht="15" customHeight="1" x14ac:dyDescent="0.2">
      <c r="A1017" s="98"/>
      <c r="B1017" s="99"/>
      <c r="C1017" s="98"/>
      <c r="D1017" s="99"/>
      <c r="E1017" s="99"/>
      <c r="F1017" s="99"/>
      <c r="G1017" s="215">
        <v>0</v>
      </c>
      <c r="H1017" s="99"/>
      <c r="I1017" s="135"/>
      <c r="J1017" s="135"/>
      <c r="K1017" s="135"/>
      <c r="L1017" s="180">
        <f t="shared" si="48"/>
        <v>0</v>
      </c>
      <c r="M1017" s="180">
        <f t="shared" si="49"/>
        <v>0</v>
      </c>
      <c r="N1017" s="191">
        <f t="shared" si="50"/>
        <v>0</v>
      </c>
    </row>
    <row r="1018" spans="1:14" s="2" customFormat="1" ht="15" customHeight="1" x14ac:dyDescent="0.2">
      <c r="A1018" s="98"/>
      <c r="B1018" s="99"/>
      <c r="C1018" s="98"/>
      <c r="D1018" s="99"/>
      <c r="E1018" s="99"/>
      <c r="F1018" s="99"/>
      <c r="G1018" s="215">
        <v>0</v>
      </c>
      <c r="H1018" s="99"/>
      <c r="I1018" s="135"/>
      <c r="J1018" s="135"/>
      <c r="K1018" s="135"/>
      <c r="L1018" s="180">
        <f t="shared" si="48"/>
        <v>0</v>
      </c>
      <c r="M1018" s="180">
        <f t="shared" si="49"/>
        <v>0</v>
      </c>
      <c r="N1018" s="191">
        <f t="shared" si="50"/>
        <v>0</v>
      </c>
    </row>
    <row r="1019" spans="1:14" s="2" customFormat="1" ht="15" customHeight="1" x14ac:dyDescent="0.2">
      <c r="A1019" s="98"/>
      <c r="B1019" s="99"/>
      <c r="C1019" s="98"/>
      <c r="D1019" s="99"/>
      <c r="E1019" s="99"/>
      <c r="F1019" s="99"/>
      <c r="G1019" s="215">
        <v>0</v>
      </c>
      <c r="H1019" s="99"/>
      <c r="I1019" s="135"/>
      <c r="J1019" s="135"/>
      <c r="K1019" s="135"/>
      <c r="L1019" s="180">
        <f t="shared" si="48"/>
        <v>0</v>
      </c>
      <c r="M1019" s="180">
        <f t="shared" si="49"/>
        <v>0</v>
      </c>
      <c r="N1019" s="191">
        <f t="shared" si="50"/>
        <v>0</v>
      </c>
    </row>
    <row r="1020" spans="1:14" s="2" customFormat="1" ht="15" customHeight="1" x14ac:dyDescent="0.2">
      <c r="A1020" s="98"/>
      <c r="B1020" s="99"/>
      <c r="C1020" s="98"/>
      <c r="D1020" s="99"/>
      <c r="E1020" s="99"/>
      <c r="F1020" s="99"/>
      <c r="G1020" s="215">
        <v>0</v>
      </c>
      <c r="H1020" s="99"/>
      <c r="I1020" s="135"/>
      <c r="J1020" s="135"/>
      <c r="K1020" s="135"/>
      <c r="L1020" s="180">
        <f t="shared" si="48"/>
        <v>0</v>
      </c>
      <c r="M1020" s="180">
        <f t="shared" si="49"/>
        <v>0</v>
      </c>
      <c r="N1020" s="191">
        <f t="shared" si="50"/>
        <v>0</v>
      </c>
    </row>
    <row r="1021" spans="1:14" s="2" customFormat="1" ht="15" customHeight="1" x14ac:dyDescent="0.2">
      <c r="A1021" s="98"/>
      <c r="B1021" s="99"/>
      <c r="C1021" s="98"/>
      <c r="D1021" s="99"/>
      <c r="E1021" s="99"/>
      <c r="F1021" s="99"/>
      <c r="G1021" s="215">
        <v>0</v>
      </c>
      <c r="H1021" s="99"/>
      <c r="I1021" s="135"/>
      <c r="J1021" s="135"/>
      <c r="K1021" s="135"/>
      <c r="L1021" s="180">
        <f t="shared" si="48"/>
        <v>0</v>
      </c>
      <c r="M1021" s="180">
        <f t="shared" si="49"/>
        <v>0</v>
      </c>
      <c r="N1021" s="191">
        <f t="shared" si="50"/>
        <v>0</v>
      </c>
    </row>
    <row r="1022" spans="1:14" s="2" customFormat="1" ht="15" customHeight="1" x14ac:dyDescent="0.2">
      <c r="A1022" s="98"/>
      <c r="B1022" s="99"/>
      <c r="C1022" s="98"/>
      <c r="D1022" s="99"/>
      <c r="E1022" s="99"/>
      <c r="F1022" s="99"/>
      <c r="G1022" s="215">
        <v>0</v>
      </c>
      <c r="H1022" s="99"/>
      <c r="I1022" s="135"/>
      <c r="J1022" s="135"/>
      <c r="K1022" s="135"/>
      <c r="L1022" s="180">
        <f t="shared" si="48"/>
        <v>0</v>
      </c>
      <c r="M1022" s="180">
        <f t="shared" si="49"/>
        <v>0</v>
      </c>
      <c r="N1022" s="191">
        <f t="shared" si="50"/>
        <v>0</v>
      </c>
    </row>
    <row r="1023" spans="1:14" s="2" customFormat="1" ht="15" customHeight="1" x14ac:dyDescent="0.2">
      <c r="A1023" s="98"/>
      <c r="B1023" s="99"/>
      <c r="C1023" s="98"/>
      <c r="D1023" s="99"/>
      <c r="E1023" s="99"/>
      <c r="F1023" s="99"/>
      <c r="G1023" s="215">
        <v>0</v>
      </c>
      <c r="H1023" s="99"/>
      <c r="I1023" s="135"/>
      <c r="J1023" s="135"/>
      <c r="K1023" s="135"/>
      <c r="L1023" s="180">
        <f t="shared" si="48"/>
        <v>0</v>
      </c>
      <c r="M1023" s="180">
        <f t="shared" si="49"/>
        <v>0</v>
      </c>
      <c r="N1023" s="191">
        <f t="shared" si="50"/>
        <v>0</v>
      </c>
    </row>
    <row r="1024" spans="1:14" s="2" customFormat="1" ht="15" customHeight="1" x14ac:dyDescent="0.2">
      <c r="A1024" s="98"/>
      <c r="B1024" s="99"/>
      <c r="C1024" s="98"/>
      <c r="D1024" s="99"/>
      <c r="E1024" s="99"/>
      <c r="F1024" s="99"/>
      <c r="G1024" s="215">
        <v>0</v>
      </c>
      <c r="H1024" s="99"/>
      <c r="I1024" s="135"/>
      <c r="J1024" s="135"/>
      <c r="K1024" s="135"/>
      <c r="L1024" s="180">
        <f t="shared" si="48"/>
        <v>0</v>
      </c>
      <c r="M1024" s="180">
        <f t="shared" si="49"/>
        <v>0</v>
      </c>
      <c r="N1024" s="191">
        <f t="shared" si="50"/>
        <v>0</v>
      </c>
    </row>
    <row r="1025" spans="1:14" s="2" customFormat="1" ht="15" customHeight="1" x14ac:dyDescent="0.2">
      <c r="A1025" s="98"/>
      <c r="B1025" s="99"/>
      <c r="C1025" s="98"/>
      <c r="D1025" s="99"/>
      <c r="E1025" s="99"/>
      <c r="F1025" s="99"/>
      <c r="G1025" s="215">
        <v>0</v>
      </c>
      <c r="H1025" s="99"/>
      <c r="I1025" s="135"/>
      <c r="J1025" s="135"/>
      <c r="K1025" s="135"/>
      <c r="L1025" s="180">
        <f t="shared" si="48"/>
        <v>0</v>
      </c>
      <c r="M1025" s="180">
        <f t="shared" si="49"/>
        <v>0</v>
      </c>
      <c r="N1025" s="191">
        <f t="shared" si="50"/>
        <v>0</v>
      </c>
    </row>
    <row r="1026" spans="1:14" s="2" customFormat="1" ht="15" customHeight="1" x14ac:dyDescent="0.2">
      <c r="A1026" s="98"/>
      <c r="B1026" s="99"/>
      <c r="C1026" s="98"/>
      <c r="D1026" s="99"/>
      <c r="E1026" s="99"/>
      <c r="F1026" s="99"/>
      <c r="G1026" s="215">
        <v>0</v>
      </c>
      <c r="H1026" s="99"/>
      <c r="I1026" s="135"/>
      <c r="J1026" s="135"/>
      <c r="K1026" s="135"/>
      <c r="L1026" s="180">
        <f t="shared" si="48"/>
        <v>0</v>
      </c>
      <c r="M1026" s="180">
        <f t="shared" si="49"/>
        <v>0</v>
      </c>
      <c r="N1026" s="191">
        <f t="shared" si="50"/>
        <v>0</v>
      </c>
    </row>
    <row r="1027" spans="1:14" s="2" customFormat="1" ht="15" customHeight="1" x14ac:dyDescent="0.2">
      <c r="A1027" s="98"/>
      <c r="B1027" s="99"/>
      <c r="C1027" s="98"/>
      <c r="D1027" s="99"/>
      <c r="E1027" s="99"/>
      <c r="F1027" s="99"/>
      <c r="G1027" s="215">
        <v>0</v>
      </c>
      <c r="H1027" s="99"/>
      <c r="I1027" s="135"/>
      <c r="J1027" s="135"/>
      <c r="K1027" s="135"/>
      <c r="L1027" s="180">
        <f t="shared" si="48"/>
        <v>0</v>
      </c>
      <c r="M1027" s="180">
        <f t="shared" si="49"/>
        <v>0</v>
      </c>
      <c r="N1027" s="191">
        <f t="shared" si="50"/>
        <v>0</v>
      </c>
    </row>
    <row r="1028" spans="1:14" s="2" customFormat="1" ht="15" customHeight="1" x14ac:dyDescent="0.2">
      <c r="A1028" s="98"/>
      <c r="B1028" s="99"/>
      <c r="C1028" s="98"/>
      <c r="D1028" s="99"/>
      <c r="E1028" s="99"/>
      <c r="F1028" s="99"/>
      <c r="G1028" s="215">
        <v>0</v>
      </c>
      <c r="H1028" s="99"/>
      <c r="I1028" s="135"/>
      <c r="J1028" s="135"/>
      <c r="K1028" s="135"/>
      <c r="L1028" s="180">
        <f t="shared" ref="L1028:L1091" si="51">SUM(I1028:K1028)</f>
        <v>0</v>
      </c>
      <c r="M1028" s="180">
        <f t="shared" ref="M1028:M1091" si="52">ROUND((1+G1028+0.0765)*(L1028*H1028)/2080,2)</f>
        <v>0</v>
      </c>
      <c r="N1028" s="191">
        <f t="shared" ref="N1028:N1091" si="53">ROUND((1+0.0765)*(L1028*H1028)/2080,2)</f>
        <v>0</v>
      </c>
    </row>
    <row r="1029" spans="1:14" s="2" customFormat="1" ht="15" customHeight="1" x14ac:dyDescent="0.2">
      <c r="A1029" s="98"/>
      <c r="B1029" s="99"/>
      <c r="C1029" s="98"/>
      <c r="D1029" s="99"/>
      <c r="E1029" s="99"/>
      <c r="F1029" s="99"/>
      <c r="G1029" s="215">
        <v>0</v>
      </c>
      <c r="H1029" s="99"/>
      <c r="I1029" s="135"/>
      <c r="J1029" s="135"/>
      <c r="K1029" s="135"/>
      <c r="L1029" s="180">
        <f t="shared" si="51"/>
        <v>0</v>
      </c>
      <c r="M1029" s="180">
        <f t="shared" si="52"/>
        <v>0</v>
      </c>
      <c r="N1029" s="191">
        <f t="shared" si="53"/>
        <v>0</v>
      </c>
    </row>
    <row r="1030" spans="1:14" s="2" customFormat="1" ht="15" customHeight="1" x14ac:dyDescent="0.2">
      <c r="A1030" s="98"/>
      <c r="B1030" s="99"/>
      <c r="C1030" s="98"/>
      <c r="D1030" s="99"/>
      <c r="E1030" s="99"/>
      <c r="F1030" s="99"/>
      <c r="G1030" s="215">
        <v>0</v>
      </c>
      <c r="H1030" s="99"/>
      <c r="I1030" s="135"/>
      <c r="J1030" s="135"/>
      <c r="K1030" s="135"/>
      <c r="L1030" s="180">
        <f t="shared" si="51"/>
        <v>0</v>
      </c>
      <c r="M1030" s="180">
        <f t="shared" si="52"/>
        <v>0</v>
      </c>
      <c r="N1030" s="191">
        <f t="shared" si="53"/>
        <v>0</v>
      </c>
    </row>
    <row r="1031" spans="1:14" s="2" customFormat="1" ht="15" customHeight="1" x14ac:dyDescent="0.2">
      <c r="A1031" s="98"/>
      <c r="B1031" s="99"/>
      <c r="C1031" s="98"/>
      <c r="D1031" s="99"/>
      <c r="E1031" s="99"/>
      <c r="F1031" s="99"/>
      <c r="G1031" s="215">
        <v>0</v>
      </c>
      <c r="H1031" s="99"/>
      <c r="I1031" s="135"/>
      <c r="J1031" s="135"/>
      <c r="K1031" s="135"/>
      <c r="L1031" s="180">
        <f t="shared" si="51"/>
        <v>0</v>
      </c>
      <c r="M1031" s="180">
        <f t="shared" si="52"/>
        <v>0</v>
      </c>
      <c r="N1031" s="191">
        <f t="shared" si="53"/>
        <v>0</v>
      </c>
    </row>
    <row r="1032" spans="1:14" s="2" customFormat="1" ht="15" customHeight="1" x14ac:dyDescent="0.2">
      <c r="A1032" s="98"/>
      <c r="B1032" s="99"/>
      <c r="C1032" s="98"/>
      <c r="D1032" s="99"/>
      <c r="E1032" s="99"/>
      <c r="F1032" s="99"/>
      <c r="G1032" s="215">
        <v>0</v>
      </c>
      <c r="H1032" s="99"/>
      <c r="I1032" s="135"/>
      <c r="J1032" s="135"/>
      <c r="K1032" s="135"/>
      <c r="L1032" s="180">
        <f t="shared" si="51"/>
        <v>0</v>
      </c>
      <c r="M1032" s="180">
        <f t="shared" si="52"/>
        <v>0</v>
      </c>
      <c r="N1032" s="191">
        <f t="shared" si="53"/>
        <v>0</v>
      </c>
    </row>
    <row r="1033" spans="1:14" s="2" customFormat="1" ht="15" customHeight="1" x14ac:dyDescent="0.2">
      <c r="A1033" s="98"/>
      <c r="B1033" s="99"/>
      <c r="C1033" s="98"/>
      <c r="D1033" s="99"/>
      <c r="E1033" s="99"/>
      <c r="F1033" s="99"/>
      <c r="G1033" s="215">
        <v>0</v>
      </c>
      <c r="H1033" s="99"/>
      <c r="I1033" s="135"/>
      <c r="J1033" s="135"/>
      <c r="K1033" s="135"/>
      <c r="L1033" s="180">
        <f t="shared" si="51"/>
        <v>0</v>
      </c>
      <c r="M1033" s="180">
        <f t="shared" si="52"/>
        <v>0</v>
      </c>
      <c r="N1033" s="191">
        <f t="shared" si="53"/>
        <v>0</v>
      </c>
    </row>
    <row r="1034" spans="1:14" s="2" customFormat="1" ht="15" customHeight="1" x14ac:dyDescent="0.2">
      <c r="A1034" s="98"/>
      <c r="B1034" s="99"/>
      <c r="C1034" s="98"/>
      <c r="D1034" s="99"/>
      <c r="E1034" s="99"/>
      <c r="F1034" s="99"/>
      <c r="G1034" s="215">
        <v>0</v>
      </c>
      <c r="H1034" s="99"/>
      <c r="I1034" s="135"/>
      <c r="J1034" s="135"/>
      <c r="K1034" s="135"/>
      <c r="L1034" s="180">
        <f t="shared" si="51"/>
        <v>0</v>
      </c>
      <c r="M1034" s="180">
        <f t="shared" si="52"/>
        <v>0</v>
      </c>
      <c r="N1034" s="191">
        <f t="shared" si="53"/>
        <v>0</v>
      </c>
    </row>
    <row r="1035" spans="1:14" s="2" customFormat="1" ht="15" customHeight="1" x14ac:dyDescent="0.2">
      <c r="A1035" s="98"/>
      <c r="B1035" s="99"/>
      <c r="C1035" s="98"/>
      <c r="D1035" s="99"/>
      <c r="E1035" s="99"/>
      <c r="F1035" s="99"/>
      <c r="G1035" s="215">
        <v>0</v>
      </c>
      <c r="H1035" s="99"/>
      <c r="I1035" s="135"/>
      <c r="J1035" s="135"/>
      <c r="K1035" s="135"/>
      <c r="L1035" s="180">
        <f t="shared" si="51"/>
        <v>0</v>
      </c>
      <c r="M1035" s="180">
        <f t="shared" si="52"/>
        <v>0</v>
      </c>
      <c r="N1035" s="191">
        <f t="shared" si="53"/>
        <v>0</v>
      </c>
    </row>
    <row r="1036" spans="1:14" s="2" customFormat="1" ht="15" customHeight="1" x14ac:dyDescent="0.2">
      <c r="A1036" s="98"/>
      <c r="B1036" s="99"/>
      <c r="C1036" s="98"/>
      <c r="D1036" s="99"/>
      <c r="E1036" s="99"/>
      <c r="F1036" s="99"/>
      <c r="G1036" s="215">
        <v>0</v>
      </c>
      <c r="H1036" s="99"/>
      <c r="I1036" s="135"/>
      <c r="J1036" s="135"/>
      <c r="K1036" s="135"/>
      <c r="L1036" s="180">
        <f t="shared" si="51"/>
        <v>0</v>
      </c>
      <c r="M1036" s="180">
        <f t="shared" si="52"/>
        <v>0</v>
      </c>
      <c r="N1036" s="191">
        <f t="shared" si="53"/>
        <v>0</v>
      </c>
    </row>
    <row r="1037" spans="1:14" s="2" customFormat="1" ht="15" customHeight="1" x14ac:dyDescent="0.2">
      <c r="A1037" s="98"/>
      <c r="B1037" s="99"/>
      <c r="C1037" s="98"/>
      <c r="D1037" s="99"/>
      <c r="E1037" s="99"/>
      <c r="F1037" s="99"/>
      <c r="G1037" s="215">
        <v>0</v>
      </c>
      <c r="H1037" s="99"/>
      <c r="I1037" s="135"/>
      <c r="J1037" s="135"/>
      <c r="K1037" s="135"/>
      <c r="L1037" s="180">
        <f t="shared" si="51"/>
        <v>0</v>
      </c>
      <c r="M1037" s="180">
        <f t="shared" si="52"/>
        <v>0</v>
      </c>
      <c r="N1037" s="191">
        <f t="shared" si="53"/>
        <v>0</v>
      </c>
    </row>
    <row r="1038" spans="1:14" s="2" customFormat="1" ht="15" customHeight="1" x14ac:dyDescent="0.2">
      <c r="A1038" s="98"/>
      <c r="B1038" s="99"/>
      <c r="C1038" s="98"/>
      <c r="D1038" s="99"/>
      <c r="E1038" s="99"/>
      <c r="F1038" s="99"/>
      <c r="G1038" s="215">
        <v>0</v>
      </c>
      <c r="H1038" s="99"/>
      <c r="I1038" s="135"/>
      <c r="J1038" s="135"/>
      <c r="K1038" s="135"/>
      <c r="L1038" s="180">
        <f t="shared" si="51"/>
        <v>0</v>
      </c>
      <c r="M1038" s="180">
        <f t="shared" si="52"/>
        <v>0</v>
      </c>
      <c r="N1038" s="191">
        <f t="shared" si="53"/>
        <v>0</v>
      </c>
    </row>
    <row r="1039" spans="1:14" s="2" customFormat="1" ht="15" customHeight="1" x14ac:dyDescent="0.2">
      <c r="A1039" s="98"/>
      <c r="B1039" s="99"/>
      <c r="C1039" s="98"/>
      <c r="D1039" s="99"/>
      <c r="E1039" s="99"/>
      <c r="F1039" s="99"/>
      <c r="G1039" s="215">
        <v>0</v>
      </c>
      <c r="H1039" s="99"/>
      <c r="I1039" s="135"/>
      <c r="J1039" s="135"/>
      <c r="K1039" s="135"/>
      <c r="L1039" s="180">
        <f t="shared" si="51"/>
        <v>0</v>
      </c>
      <c r="M1039" s="180">
        <f t="shared" si="52"/>
        <v>0</v>
      </c>
      <c r="N1039" s="191">
        <f t="shared" si="53"/>
        <v>0</v>
      </c>
    </row>
    <row r="1040" spans="1:14" s="2" customFormat="1" ht="15" customHeight="1" x14ac:dyDescent="0.2">
      <c r="A1040" s="98"/>
      <c r="B1040" s="99"/>
      <c r="C1040" s="98"/>
      <c r="D1040" s="99"/>
      <c r="E1040" s="99"/>
      <c r="F1040" s="99"/>
      <c r="G1040" s="215">
        <v>0</v>
      </c>
      <c r="H1040" s="99"/>
      <c r="I1040" s="135"/>
      <c r="J1040" s="135"/>
      <c r="K1040" s="135"/>
      <c r="L1040" s="180">
        <f t="shared" si="51"/>
        <v>0</v>
      </c>
      <c r="M1040" s="180">
        <f t="shared" si="52"/>
        <v>0</v>
      </c>
      <c r="N1040" s="191">
        <f t="shared" si="53"/>
        <v>0</v>
      </c>
    </row>
    <row r="1041" spans="1:14" s="2" customFormat="1" ht="15" customHeight="1" x14ac:dyDescent="0.2">
      <c r="A1041" s="98"/>
      <c r="B1041" s="99"/>
      <c r="C1041" s="98"/>
      <c r="D1041" s="99"/>
      <c r="E1041" s="99"/>
      <c r="F1041" s="99"/>
      <c r="G1041" s="215">
        <v>0</v>
      </c>
      <c r="H1041" s="99"/>
      <c r="I1041" s="135"/>
      <c r="J1041" s="135"/>
      <c r="K1041" s="135"/>
      <c r="L1041" s="180">
        <f t="shared" si="51"/>
        <v>0</v>
      </c>
      <c r="M1041" s="180">
        <f t="shared" si="52"/>
        <v>0</v>
      </c>
      <c r="N1041" s="191">
        <f t="shared" si="53"/>
        <v>0</v>
      </c>
    </row>
    <row r="1042" spans="1:14" s="2" customFormat="1" ht="15" customHeight="1" x14ac:dyDescent="0.2">
      <c r="A1042" s="98"/>
      <c r="B1042" s="99"/>
      <c r="C1042" s="98"/>
      <c r="D1042" s="99"/>
      <c r="E1042" s="99"/>
      <c r="F1042" s="99"/>
      <c r="G1042" s="215">
        <v>0</v>
      </c>
      <c r="H1042" s="99"/>
      <c r="I1042" s="135"/>
      <c r="J1042" s="135"/>
      <c r="K1042" s="135"/>
      <c r="L1042" s="180">
        <f t="shared" si="51"/>
        <v>0</v>
      </c>
      <c r="M1042" s="180">
        <f t="shared" si="52"/>
        <v>0</v>
      </c>
      <c r="N1042" s="191">
        <f t="shared" si="53"/>
        <v>0</v>
      </c>
    </row>
    <row r="1043" spans="1:14" s="2" customFormat="1" ht="15" customHeight="1" x14ac:dyDescent="0.2">
      <c r="A1043" s="98"/>
      <c r="B1043" s="99"/>
      <c r="C1043" s="98"/>
      <c r="D1043" s="99"/>
      <c r="E1043" s="99"/>
      <c r="F1043" s="99"/>
      <c r="G1043" s="215">
        <v>0</v>
      </c>
      <c r="H1043" s="99"/>
      <c r="I1043" s="135"/>
      <c r="J1043" s="135"/>
      <c r="K1043" s="135"/>
      <c r="L1043" s="180">
        <f t="shared" si="51"/>
        <v>0</v>
      </c>
      <c r="M1043" s="180">
        <f t="shared" si="52"/>
        <v>0</v>
      </c>
      <c r="N1043" s="191">
        <f t="shared" si="53"/>
        <v>0</v>
      </c>
    </row>
    <row r="1044" spans="1:14" s="2" customFormat="1" ht="15" customHeight="1" x14ac:dyDescent="0.2">
      <c r="A1044" s="98"/>
      <c r="B1044" s="99"/>
      <c r="C1044" s="98"/>
      <c r="D1044" s="99"/>
      <c r="E1044" s="99"/>
      <c r="F1044" s="99"/>
      <c r="G1044" s="215">
        <v>0</v>
      </c>
      <c r="H1044" s="99"/>
      <c r="I1044" s="135"/>
      <c r="J1044" s="135"/>
      <c r="K1044" s="135"/>
      <c r="L1044" s="180">
        <f t="shared" si="51"/>
        <v>0</v>
      </c>
      <c r="M1044" s="180">
        <f t="shared" si="52"/>
        <v>0</v>
      </c>
      <c r="N1044" s="191">
        <f t="shared" si="53"/>
        <v>0</v>
      </c>
    </row>
    <row r="1045" spans="1:14" s="2" customFormat="1" ht="15" customHeight="1" x14ac:dyDescent="0.2">
      <c r="A1045" s="98"/>
      <c r="B1045" s="99"/>
      <c r="C1045" s="98"/>
      <c r="D1045" s="99"/>
      <c r="E1045" s="99"/>
      <c r="F1045" s="99"/>
      <c r="G1045" s="215">
        <v>0</v>
      </c>
      <c r="H1045" s="99"/>
      <c r="I1045" s="135"/>
      <c r="J1045" s="135"/>
      <c r="K1045" s="135"/>
      <c r="L1045" s="180">
        <f t="shared" si="51"/>
        <v>0</v>
      </c>
      <c r="M1045" s="180">
        <f t="shared" si="52"/>
        <v>0</v>
      </c>
      <c r="N1045" s="191">
        <f t="shared" si="53"/>
        <v>0</v>
      </c>
    </row>
    <row r="1046" spans="1:14" s="2" customFormat="1" ht="15" customHeight="1" x14ac:dyDescent="0.2">
      <c r="A1046" s="98"/>
      <c r="B1046" s="99"/>
      <c r="C1046" s="98"/>
      <c r="D1046" s="99"/>
      <c r="E1046" s="99"/>
      <c r="F1046" s="99"/>
      <c r="G1046" s="215">
        <v>0</v>
      </c>
      <c r="H1046" s="99"/>
      <c r="I1046" s="135"/>
      <c r="J1046" s="135"/>
      <c r="K1046" s="135"/>
      <c r="L1046" s="180">
        <f t="shared" si="51"/>
        <v>0</v>
      </c>
      <c r="M1046" s="180">
        <f t="shared" si="52"/>
        <v>0</v>
      </c>
      <c r="N1046" s="191">
        <f t="shared" si="53"/>
        <v>0</v>
      </c>
    </row>
    <row r="1047" spans="1:14" s="2" customFormat="1" ht="15" customHeight="1" x14ac:dyDescent="0.2">
      <c r="A1047" s="98"/>
      <c r="B1047" s="99"/>
      <c r="C1047" s="98"/>
      <c r="D1047" s="99"/>
      <c r="E1047" s="99"/>
      <c r="F1047" s="99"/>
      <c r="G1047" s="215">
        <v>0</v>
      </c>
      <c r="H1047" s="99"/>
      <c r="I1047" s="135"/>
      <c r="J1047" s="135"/>
      <c r="K1047" s="135"/>
      <c r="L1047" s="180">
        <f t="shared" si="51"/>
        <v>0</v>
      </c>
      <c r="M1047" s="180">
        <f t="shared" si="52"/>
        <v>0</v>
      </c>
      <c r="N1047" s="191">
        <f t="shared" si="53"/>
        <v>0</v>
      </c>
    </row>
    <row r="1048" spans="1:14" s="2" customFormat="1" ht="15" customHeight="1" x14ac:dyDescent="0.2">
      <c r="A1048" s="98"/>
      <c r="B1048" s="99"/>
      <c r="C1048" s="98"/>
      <c r="D1048" s="99"/>
      <c r="E1048" s="99"/>
      <c r="F1048" s="99"/>
      <c r="G1048" s="215">
        <v>0</v>
      </c>
      <c r="H1048" s="99"/>
      <c r="I1048" s="135"/>
      <c r="J1048" s="135"/>
      <c r="K1048" s="135"/>
      <c r="L1048" s="180">
        <f t="shared" si="51"/>
        <v>0</v>
      </c>
      <c r="M1048" s="180">
        <f t="shared" si="52"/>
        <v>0</v>
      </c>
      <c r="N1048" s="191">
        <f t="shared" si="53"/>
        <v>0</v>
      </c>
    </row>
    <row r="1049" spans="1:14" s="2" customFormat="1" ht="15" customHeight="1" x14ac:dyDescent="0.2">
      <c r="A1049" s="98"/>
      <c r="B1049" s="99"/>
      <c r="C1049" s="98"/>
      <c r="D1049" s="99"/>
      <c r="E1049" s="99"/>
      <c r="F1049" s="99"/>
      <c r="G1049" s="215">
        <v>0</v>
      </c>
      <c r="H1049" s="99"/>
      <c r="I1049" s="135"/>
      <c r="J1049" s="135"/>
      <c r="K1049" s="135"/>
      <c r="L1049" s="180">
        <f t="shared" si="51"/>
        <v>0</v>
      </c>
      <c r="M1049" s="180">
        <f t="shared" si="52"/>
        <v>0</v>
      </c>
      <c r="N1049" s="191">
        <f t="shared" si="53"/>
        <v>0</v>
      </c>
    </row>
    <row r="1050" spans="1:14" s="2" customFormat="1" ht="15" customHeight="1" x14ac:dyDescent="0.2">
      <c r="A1050" s="98"/>
      <c r="B1050" s="99"/>
      <c r="C1050" s="98"/>
      <c r="D1050" s="99"/>
      <c r="E1050" s="99"/>
      <c r="F1050" s="99"/>
      <c r="G1050" s="215">
        <v>0</v>
      </c>
      <c r="H1050" s="99"/>
      <c r="I1050" s="135"/>
      <c r="J1050" s="135"/>
      <c r="K1050" s="135"/>
      <c r="L1050" s="180">
        <f t="shared" si="51"/>
        <v>0</v>
      </c>
      <c r="M1050" s="180">
        <f t="shared" si="52"/>
        <v>0</v>
      </c>
      <c r="N1050" s="191">
        <f t="shared" si="53"/>
        <v>0</v>
      </c>
    </row>
    <row r="1051" spans="1:14" s="2" customFormat="1" ht="15" customHeight="1" x14ac:dyDescent="0.2">
      <c r="A1051" s="98"/>
      <c r="B1051" s="99"/>
      <c r="C1051" s="98"/>
      <c r="D1051" s="99"/>
      <c r="E1051" s="99"/>
      <c r="F1051" s="99"/>
      <c r="G1051" s="215">
        <v>0</v>
      </c>
      <c r="H1051" s="99"/>
      <c r="I1051" s="135"/>
      <c r="J1051" s="135"/>
      <c r="K1051" s="135"/>
      <c r="L1051" s="180">
        <f t="shared" si="51"/>
        <v>0</v>
      </c>
      <c r="M1051" s="180">
        <f t="shared" si="52"/>
        <v>0</v>
      </c>
      <c r="N1051" s="191">
        <f t="shared" si="53"/>
        <v>0</v>
      </c>
    </row>
    <row r="1052" spans="1:14" s="2" customFormat="1" ht="15" customHeight="1" x14ac:dyDescent="0.2">
      <c r="A1052" s="98"/>
      <c r="B1052" s="99"/>
      <c r="C1052" s="98"/>
      <c r="D1052" s="99"/>
      <c r="E1052" s="99"/>
      <c r="F1052" s="99"/>
      <c r="G1052" s="215">
        <v>0</v>
      </c>
      <c r="H1052" s="99"/>
      <c r="I1052" s="135"/>
      <c r="J1052" s="135"/>
      <c r="K1052" s="135"/>
      <c r="L1052" s="180">
        <f t="shared" si="51"/>
        <v>0</v>
      </c>
      <c r="M1052" s="180">
        <f t="shared" si="52"/>
        <v>0</v>
      </c>
      <c r="N1052" s="191">
        <f t="shared" si="53"/>
        <v>0</v>
      </c>
    </row>
    <row r="1053" spans="1:14" s="2" customFormat="1" ht="15" customHeight="1" x14ac:dyDescent="0.2">
      <c r="A1053" s="98"/>
      <c r="B1053" s="99"/>
      <c r="C1053" s="98"/>
      <c r="D1053" s="99"/>
      <c r="E1053" s="99"/>
      <c r="F1053" s="99"/>
      <c r="G1053" s="215">
        <v>0</v>
      </c>
      <c r="H1053" s="99"/>
      <c r="I1053" s="135"/>
      <c r="J1053" s="135"/>
      <c r="K1053" s="135"/>
      <c r="L1053" s="180">
        <f t="shared" si="51"/>
        <v>0</v>
      </c>
      <c r="M1053" s="180">
        <f t="shared" si="52"/>
        <v>0</v>
      </c>
      <c r="N1053" s="191">
        <f t="shared" si="53"/>
        <v>0</v>
      </c>
    </row>
    <row r="1054" spans="1:14" s="2" customFormat="1" ht="15" customHeight="1" x14ac:dyDescent="0.2">
      <c r="A1054" s="98"/>
      <c r="B1054" s="99"/>
      <c r="C1054" s="98"/>
      <c r="D1054" s="99"/>
      <c r="E1054" s="99"/>
      <c r="F1054" s="99"/>
      <c r="G1054" s="215">
        <v>0</v>
      </c>
      <c r="H1054" s="99"/>
      <c r="I1054" s="135"/>
      <c r="J1054" s="135"/>
      <c r="K1054" s="135"/>
      <c r="L1054" s="180">
        <f t="shared" si="51"/>
        <v>0</v>
      </c>
      <c r="M1054" s="180">
        <f t="shared" si="52"/>
        <v>0</v>
      </c>
      <c r="N1054" s="191">
        <f t="shared" si="53"/>
        <v>0</v>
      </c>
    </row>
    <row r="1055" spans="1:14" s="2" customFormat="1" ht="15" customHeight="1" x14ac:dyDescent="0.2">
      <c r="A1055" s="98"/>
      <c r="B1055" s="99"/>
      <c r="C1055" s="98"/>
      <c r="D1055" s="99"/>
      <c r="E1055" s="99"/>
      <c r="F1055" s="99"/>
      <c r="G1055" s="215">
        <v>0</v>
      </c>
      <c r="H1055" s="99"/>
      <c r="I1055" s="135"/>
      <c r="J1055" s="135"/>
      <c r="K1055" s="135"/>
      <c r="L1055" s="180">
        <f t="shared" si="51"/>
        <v>0</v>
      </c>
      <c r="M1055" s="180">
        <f t="shared" si="52"/>
        <v>0</v>
      </c>
      <c r="N1055" s="191">
        <f t="shared" si="53"/>
        <v>0</v>
      </c>
    </row>
    <row r="1056" spans="1:14" s="2" customFormat="1" ht="15" customHeight="1" x14ac:dyDescent="0.2">
      <c r="A1056" s="98"/>
      <c r="B1056" s="99"/>
      <c r="C1056" s="98"/>
      <c r="D1056" s="99"/>
      <c r="E1056" s="99"/>
      <c r="F1056" s="99"/>
      <c r="G1056" s="215">
        <v>0</v>
      </c>
      <c r="H1056" s="99"/>
      <c r="I1056" s="135"/>
      <c r="J1056" s="135"/>
      <c r="K1056" s="135"/>
      <c r="L1056" s="180">
        <f t="shared" si="51"/>
        <v>0</v>
      </c>
      <c r="M1056" s="180">
        <f t="shared" si="52"/>
        <v>0</v>
      </c>
      <c r="N1056" s="191">
        <f t="shared" si="53"/>
        <v>0</v>
      </c>
    </row>
    <row r="1057" spans="1:14" s="2" customFormat="1" ht="15" customHeight="1" x14ac:dyDescent="0.2">
      <c r="A1057" s="98"/>
      <c r="B1057" s="99"/>
      <c r="C1057" s="98"/>
      <c r="D1057" s="99"/>
      <c r="E1057" s="99"/>
      <c r="F1057" s="99"/>
      <c r="G1057" s="215">
        <v>0</v>
      </c>
      <c r="H1057" s="99"/>
      <c r="I1057" s="135"/>
      <c r="J1057" s="135"/>
      <c r="K1057" s="135"/>
      <c r="L1057" s="180">
        <f t="shared" si="51"/>
        <v>0</v>
      </c>
      <c r="M1057" s="180">
        <f t="shared" si="52"/>
        <v>0</v>
      </c>
      <c r="N1057" s="191">
        <f t="shared" si="53"/>
        <v>0</v>
      </c>
    </row>
    <row r="1058" spans="1:14" s="2" customFormat="1" ht="15" customHeight="1" x14ac:dyDescent="0.2">
      <c r="A1058" s="98"/>
      <c r="B1058" s="99"/>
      <c r="C1058" s="98"/>
      <c r="D1058" s="99"/>
      <c r="E1058" s="99"/>
      <c r="F1058" s="99"/>
      <c r="G1058" s="215">
        <v>0</v>
      </c>
      <c r="H1058" s="99"/>
      <c r="I1058" s="135"/>
      <c r="J1058" s="135"/>
      <c r="K1058" s="135"/>
      <c r="L1058" s="180">
        <f t="shared" si="51"/>
        <v>0</v>
      </c>
      <c r="M1058" s="180">
        <f t="shared" si="52"/>
        <v>0</v>
      </c>
      <c r="N1058" s="191">
        <f t="shared" si="53"/>
        <v>0</v>
      </c>
    </row>
    <row r="1059" spans="1:14" s="2" customFormat="1" ht="15" customHeight="1" x14ac:dyDescent="0.2">
      <c r="A1059" s="98"/>
      <c r="B1059" s="99"/>
      <c r="C1059" s="98"/>
      <c r="D1059" s="99"/>
      <c r="E1059" s="99"/>
      <c r="F1059" s="99"/>
      <c r="G1059" s="215">
        <v>0</v>
      </c>
      <c r="H1059" s="99"/>
      <c r="I1059" s="135"/>
      <c r="J1059" s="135"/>
      <c r="K1059" s="135"/>
      <c r="L1059" s="180">
        <f t="shared" si="51"/>
        <v>0</v>
      </c>
      <c r="M1059" s="180">
        <f t="shared" si="52"/>
        <v>0</v>
      </c>
      <c r="N1059" s="191">
        <f t="shared" si="53"/>
        <v>0</v>
      </c>
    </row>
    <row r="1060" spans="1:14" s="2" customFormat="1" ht="15" customHeight="1" x14ac:dyDescent="0.2">
      <c r="A1060" s="98"/>
      <c r="B1060" s="99"/>
      <c r="C1060" s="98"/>
      <c r="D1060" s="99"/>
      <c r="E1060" s="99"/>
      <c r="F1060" s="99"/>
      <c r="G1060" s="215">
        <v>0</v>
      </c>
      <c r="H1060" s="99"/>
      <c r="I1060" s="135"/>
      <c r="J1060" s="135"/>
      <c r="K1060" s="135"/>
      <c r="L1060" s="180">
        <f t="shared" si="51"/>
        <v>0</v>
      </c>
      <c r="M1060" s="180">
        <f t="shared" si="52"/>
        <v>0</v>
      </c>
      <c r="N1060" s="191">
        <f t="shared" si="53"/>
        <v>0</v>
      </c>
    </row>
    <row r="1061" spans="1:14" s="2" customFormat="1" ht="15" customHeight="1" x14ac:dyDescent="0.2">
      <c r="A1061" s="98"/>
      <c r="B1061" s="99"/>
      <c r="C1061" s="98"/>
      <c r="D1061" s="99"/>
      <c r="E1061" s="99"/>
      <c r="F1061" s="99"/>
      <c r="G1061" s="215">
        <v>0</v>
      </c>
      <c r="H1061" s="99"/>
      <c r="I1061" s="135"/>
      <c r="J1061" s="135"/>
      <c r="K1061" s="135"/>
      <c r="L1061" s="180">
        <f t="shared" si="51"/>
        <v>0</v>
      </c>
      <c r="M1061" s="180">
        <f t="shared" si="52"/>
        <v>0</v>
      </c>
      <c r="N1061" s="191">
        <f t="shared" si="53"/>
        <v>0</v>
      </c>
    </row>
    <row r="1062" spans="1:14" s="2" customFormat="1" ht="15" customHeight="1" x14ac:dyDescent="0.2">
      <c r="A1062" s="98"/>
      <c r="B1062" s="99"/>
      <c r="C1062" s="98"/>
      <c r="D1062" s="99"/>
      <c r="E1062" s="99"/>
      <c r="F1062" s="99"/>
      <c r="G1062" s="215">
        <v>0</v>
      </c>
      <c r="H1062" s="99"/>
      <c r="I1062" s="135"/>
      <c r="J1062" s="135"/>
      <c r="K1062" s="135"/>
      <c r="L1062" s="180">
        <f t="shared" si="51"/>
        <v>0</v>
      </c>
      <c r="M1062" s="180">
        <f t="shared" si="52"/>
        <v>0</v>
      </c>
      <c r="N1062" s="191">
        <f t="shared" si="53"/>
        <v>0</v>
      </c>
    </row>
    <row r="1063" spans="1:14" s="2" customFormat="1" ht="15" customHeight="1" x14ac:dyDescent="0.2">
      <c r="A1063" s="98"/>
      <c r="B1063" s="99"/>
      <c r="C1063" s="98"/>
      <c r="D1063" s="99"/>
      <c r="E1063" s="99"/>
      <c r="F1063" s="99"/>
      <c r="G1063" s="215">
        <v>0</v>
      </c>
      <c r="H1063" s="99"/>
      <c r="I1063" s="135"/>
      <c r="J1063" s="135"/>
      <c r="K1063" s="135"/>
      <c r="L1063" s="180">
        <f t="shared" si="51"/>
        <v>0</v>
      </c>
      <c r="M1063" s="180">
        <f t="shared" si="52"/>
        <v>0</v>
      </c>
      <c r="N1063" s="191">
        <f t="shared" si="53"/>
        <v>0</v>
      </c>
    </row>
    <row r="1064" spans="1:14" s="2" customFormat="1" ht="15" customHeight="1" x14ac:dyDescent="0.2">
      <c r="A1064" s="98"/>
      <c r="B1064" s="99"/>
      <c r="C1064" s="98"/>
      <c r="D1064" s="99"/>
      <c r="E1064" s="99"/>
      <c r="F1064" s="99"/>
      <c r="G1064" s="215">
        <v>0</v>
      </c>
      <c r="H1064" s="99"/>
      <c r="I1064" s="135"/>
      <c r="J1064" s="135"/>
      <c r="K1064" s="135"/>
      <c r="L1064" s="180">
        <f t="shared" si="51"/>
        <v>0</v>
      </c>
      <c r="M1064" s="180">
        <f t="shared" si="52"/>
        <v>0</v>
      </c>
      <c r="N1064" s="191">
        <f t="shared" si="53"/>
        <v>0</v>
      </c>
    </row>
    <row r="1065" spans="1:14" s="2" customFormat="1" ht="15" customHeight="1" x14ac:dyDescent="0.2">
      <c r="A1065" s="98"/>
      <c r="B1065" s="99"/>
      <c r="C1065" s="98"/>
      <c r="D1065" s="99"/>
      <c r="E1065" s="99"/>
      <c r="F1065" s="99"/>
      <c r="G1065" s="215">
        <v>0</v>
      </c>
      <c r="H1065" s="99"/>
      <c r="I1065" s="135"/>
      <c r="J1065" s="135"/>
      <c r="K1065" s="135"/>
      <c r="L1065" s="180">
        <f t="shared" si="51"/>
        <v>0</v>
      </c>
      <c r="M1065" s="180">
        <f t="shared" si="52"/>
        <v>0</v>
      </c>
      <c r="N1065" s="191">
        <f t="shared" si="53"/>
        <v>0</v>
      </c>
    </row>
    <row r="1066" spans="1:14" s="2" customFormat="1" ht="15" customHeight="1" x14ac:dyDescent="0.2">
      <c r="A1066" s="98"/>
      <c r="B1066" s="99"/>
      <c r="C1066" s="98"/>
      <c r="D1066" s="99"/>
      <c r="E1066" s="99"/>
      <c r="F1066" s="99"/>
      <c r="G1066" s="215">
        <v>0</v>
      </c>
      <c r="H1066" s="99"/>
      <c r="I1066" s="135"/>
      <c r="J1066" s="135"/>
      <c r="K1066" s="135"/>
      <c r="L1066" s="180">
        <f t="shared" si="51"/>
        <v>0</v>
      </c>
      <c r="M1066" s="180">
        <f t="shared" si="52"/>
        <v>0</v>
      </c>
      <c r="N1066" s="191">
        <f t="shared" si="53"/>
        <v>0</v>
      </c>
    </row>
    <row r="1067" spans="1:14" s="2" customFormat="1" ht="15" customHeight="1" x14ac:dyDescent="0.2">
      <c r="A1067" s="98"/>
      <c r="B1067" s="99"/>
      <c r="C1067" s="98"/>
      <c r="D1067" s="99"/>
      <c r="E1067" s="99"/>
      <c r="F1067" s="99"/>
      <c r="G1067" s="215">
        <v>0</v>
      </c>
      <c r="H1067" s="99"/>
      <c r="I1067" s="135"/>
      <c r="J1067" s="135"/>
      <c r="K1067" s="135"/>
      <c r="L1067" s="180">
        <f t="shared" si="51"/>
        <v>0</v>
      </c>
      <c r="M1067" s="180">
        <f t="shared" si="52"/>
        <v>0</v>
      </c>
      <c r="N1067" s="191">
        <f t="shared" si="53"/>
        <v>0</v>
      </c>
    </row>
    <row r="1068" spans="1:14" s="2" customFormat="1" ht="15" customHeight="1" x14ac:dyDescent="0.2">
      <c r="A1068" s="98"/>
      <c r="B1068" s="99"/>
      <c r="C1068" s="98"/>
      <c r="D1068" s="99"/>
      <c r="E1068" s="99"/>
      <c r="F1068" s="99"/>
      <c r="G1068" s="215">
        <v>0</v>
      </c>
      <c r="H1068" s="99"/>
      <c r="I1068" s="135"/>
      <c r="J1068" s="135"/>
      <c r="K1068" s="135"/>
      <c r="L1068" s="180">
        <f t="shared" si="51"/>
        <v>0</v>
      </c>
      <c r="M1068" s="180">
        <f t="shared" si="52"/>
        <v>0</v>
      </c>
      <c r="N1068" s="191">
        <f t="shared" si="53"/>
        <v>0</v>
      </c>
    </row>
    <row r="1069" spans="1:14" s="2" customFormat="1" ht="15" customHeight="1" x14ac:dyDescent="0.2">
      <c r="A1069" s="98"/>
      <c r="B1069" s="99"/>
      <c r="C1069" s="98"/>
      <c r="D1069" s="99"/>
      <c r="E1069" s="99"/>
      <c r="F1069" s="99"/>
      <c r="G1069" s="215">
        <v>0</v>
      </c>
      <c r="H1069" s="99"/>
      <c r="I1069" s="135"/>
      <c r="J1069" s="135"/>
      <c r="K1069" s="135"/>
      <c r="L1069" s="180">
        <f t="shared" si="51"/>
        <v>0</v>
      </c>
      <c r="M1069" s="180">
        <f t="shared" si="52"/>
        <v>0</v>
      </c>
      <c r="N1069" s="191">
        <f t="shared" si="53"/>
        <v>0</v>
      </c>
    </row>
    <row r="1070" spans="1:14" s="2" customFormat="1" ht="15" customHeight="1" x14ac:dyDescent="0.2">
      <c r="A1070" s="98"/>
      <c r="B1070" s="99"/>
      <c r="C1070" s="98"/>
      <c r="D1070" s="99"/>
      <c r="E1070" s="99"/>
      <c r="F1070" s="99"/>
      <c r="G1070" s="215">
        <v>0</v>
      </c>
      <c r="H1070" s="99"/>
      <c r="I1070" s="135"/>
      <c r="J1070" s="135"/>
      <c r="K1070" s="135"/>
      <c r="L1070" s="180">
        <f t="shared" si="51"/>
        <v>0</v>
      </c>
      <c r="M1070" s="180">
        <f t="shared" si="52"/>
        <v>0</v>
      </c>
      <c r="N1070" s="191">
        <f t="shared" si="53"/>
        <v>0</v>
      </c>
    </row>
    <row r="1071" spans="1:14" s="2" customFormat="1" ht="15" customHeight="1" x14ac:dyDescent="0.2">
      <c r="A1071" s="98"/>
      <c r="B1071" s="99"/>
      <c r="C1071" s="98"/>
      <c r="D1071" s="99"/>
      <c r="E1071" s="99"/>
      <c r="F1071" s="99"/>
      <c r="G1071" s="215">
        <v>0</v>
      </c>
      <c r="H1071" s="99"/>
      <c r="I1071" s="135"/>
      <c r="J1071" s="135"/>
      <c r="K1071" s="135"/>
      <c r="L1071" s="180">
        <f t="shared" si="51"/>
        <v>0</v>
      </c>
      <c r="M1071" s="180">
        <f t="shared" si="52"/>
        <v>0</v>
      </c>
      <c r="N1071" s="191">
        <f t="shared" si="53"/>
        <v>0</v>
      </c>
    </row>
    <row r="1072" spans="1:14" s="2" customFormat="1" ht="15" customHeight="1" x14ac:dyDescent="0.2">
      <c r="A1072" s="98"/>
      <c r="B1072" s="99"/>
      <c r="C1072" s="98"/>
      <c r="D1072" s="99"/>
      <c r="E1072" s="99"/>
      <c r="F1072" s="99"/>
      <c r="G1072" s="215">
        <v>0</v>
      </c>
      <c r="H1072" s="99"/>
      <c r="I1072" s="135"/>
      <c r="J1072" s="135"/>
      <c r="K1072" s="135"/>
      <c r="L1072" s="180">
        <f t="shared" si="51"/>
        <v>0</v>
      </c>
      <c r="M1072" s="180">
        <f t="shared" si="52"/>
        <v>0</v>
      </c>
      <c r="N1072" s="191">
        <f t="shared" si="53"/>
        <v>0</v>
      </c>
    </row>
    <row r="1073" spans="1:14" s="2" customFormat="1" ht="15" customHeight="1" x14ac:dyDescent="0.2">
      <c r="A1073" s="98"/>
      <c r="B1073" s="99"/>
      <c r="C1073" s="98"/>
      <c r="D1073" s="99"/>
      <c r="E1073" s="99"/>
      <c r="F1073" s="99"/>
      <c r="G1073" s="215">
        <v>0</v>
      </c>
      <c r="H1073" s="99"/>
      <c r="I1073" s="135"/>
      <c r="J1073" s="135"/>
      <c r="K1073" s="135"/>
      <c r="L1073" s="180">
        <f t="shared" si="51"/>
        <v>0</v>
      </c>
      <c r="M1073" s="180">
        <f t="shared" si="52"/>
        <v>0</v>
      </c>
      <c r="N1073" s="191">
        <f t="shared" si="53"/>
        <v>0</v>
      </c>
    </row>
    <row r="1074" spans="1:14" s="2" customFormat="1" ht="15" customHeight="1" x14ac:dyDescent="0.2">
      <c r="A1074" s="98"/>
      <c r="B1074" s="99"/>
      <c r="C1074" s="98"/>
      <c r="D1074" s="99"/>
      <c r="E1074" s="99"/>
      <c r="F1074" s="99"/>
      <c r="G1074" s="215">
        <v>0</v>
      </c>
      <c r="H1074" s="99"/>
      <c r="I1074" s="135"/>
      <c r="J1074" s="135"/>
      <c r="K1074" s="135"/>
      <c r="L1074" s="180">
        <f t="shared" si="51"/>
        <v>0</v>
      </c>
      <c r="M1074" s="180">
        <f t="shared" si="52"/>
        <v>0</v>
      </c>
      <c r="N1074" s="191">
        <f t="shared" si="53"/>
        <v>0</v>
      </c>
    </row>
    <row r="1075" spans="1:14" s="2" customFormat="1" ht="15" customHeight="1" x14ac:dyDescent="0.2">
      <c r="A1075" s="98"/>
      <c r="B1075" s="99"/>
      <c r="C1075" s="98"/>
      <c r="D1075" s="99"/>
      <c r="E1075" s="99"/>
      <c r="F1075" s="99"/>
      <c r="G1075" s="215">
        <v>0</v>
      </c>
      <c r="H1075" s="99"/>
      <c r="I1075" s="135"/>
      <c r="J1075" s="135"/>
      <c r="K1075" s="135"/>
      <c r="L1075" s="180">
        <f t="shared" si="51"/>
        <v>0</v>
      </c>
      <c r="M1075" s="180">
        <f t="shared" si="52"/>
        <v>0</v>
      </c>
      <c r="N1075" s="191">
        <f t="shared" si="53"/>
        <v>0</v>
      </c>
    </row>
    <row r="1076" spans="1:14" s="2" customFormat="1" ht="15" customHeight="1" x14ac:dyDescent="0.2">
      <c r="A1076" s="98"/>
      <c r="B1076" s="99"/>
      <c r="C1076" s="98"/>
      <c r="D1076" s="99"/>
      <c r="E1076" s="99"/>
      <c r="F1076" s="99"/>
      <c r="G1076" s="215">
        <v>0</v>
      </c>
      <c r="H1076" s="99"/>
      <c r="I1076" s="135"/>
      <c r="J1076" s="135"/>
      <c r="K1076" s="135"/>
      <c r="L1076" s="180">
        <f t="shared" si="51"/>
        <v>0</v>
      </c>
      <c r="M1076" s="180">
        <f t="shared" si="52"/>
        <v>0</v>
      </c>
      <c r="N1076" s="191">
        <f t="shared" si="53"/>
        <v>0</v>
      </c>
    </row>
    <row r="1077" spans="1:14" s="2" customFormat="1" ht="15" customHeight="1" x14ac:dyDescent="0.2">
      <c r="A1077" s="98"/>
      <c r="B1077" s="99"/>
      <c r="C1077" s="98"/>
      <c r="D1077" s="99"/>
      <c r="E1077" s="99"/>
      <c r="F1077" s="99"/>
      <c r="G1077" s="215">
        <v>0</v>
      </c>
      <c r="H1077" s="99"/>
      <c r="I1077" s="135"/>
      <c r="J1077" s="135"/>
      <c r="K1077" s="135"/>
      <c r="L1077" s="180">
        <f t="shared" si="51"/>
        <v>0</v>
      </c>
      <c r="M1077" s="180">
        <f t="shared" si="52"/>
        <v>0</v>
      </c>
      <c r="N1077" s="191">
        <f t="shared" si="53"/>
        <v>0</v>
      </c>
    </row>
    <row r="1078" spans="1:14" s="2" customFormat="1" ht="15" customHeight="1" x14ac:dyDescent="0.2">
      <c r="A1078" s="98"/>
      <c r="B1078" s="99"/>
      <c r="C1078" s="98"/>
      <c r="D1078" s="99"/>
      <c r="E1078" s="99"/>
      <c r="F1078" s="99"/>
      <c r="G1078" s="215">
        <v>0</v>
      </c>
      <c r="H1078" s="99"/>
      <c r="I1078" s="135"/>
      <c r="J1078" s="135"/>
      <c r="K1078" s="135"/>
      <c r="L1078" s="180">
        <f t="shared" si="51"/>
        <v>0</v>
      </c>
      <c r="M1078" s="180">
        <f t="shared" si="52"/>
        <v>0</v>
      </c>
      <c r="N1078" s="191">
        <f t="shared" si="53"/>
        <v>0</v>
      </c>
    </row>
    <row r="1079" spans="1:14" s="2" customFormat="1" ht="15" customHeight="1" x14ac:dyDescent="0.2">
      <c r="A1079" s="98"/>
      <c r="B1079" s="99"/>
      <c r="C1079" s="98"/>
      <c r="D1079" s="99"/>
      <c r="E1079" s="99"/>
      <c r="F1079" s="99"/>
      <c r="G1079" s="215">
        <v>0</v>
      </c>
      <c r="H1079" s="99"/>
      <c r="I1079" s="135"/>
      <c r="J1079" s="135"/>
      <c r="K1079" s="135"/>
      <c r="L1079" s="180">
        <f t="shared" si="51"/>
        <v>0</v>
      </c>
      <c r="M1079" s="180">
        <f t="shared" si="52"/>
        <v>0</v>
      </c>
      <c r="N1079" s="191">
        <f t="shared" si="53"/>
        <v>0</v>
      </c>
    </row>
    <row r="1080" spans="1:14" s="2" customFormat="1" ht="15" customHeight="1" x14ac:dyDescent="0.2">
      <c r="A1080" s="98"/>
      <c r="B1080" s="99"/>
      <c r="C1080" s="98"/>
      <c r="D1080" s="99"/>
      <c r="E1080" s="99"/>
      <c r="F1080" s="99"/>
      <c r="G1080" s="215">
        <v>0</v>
      </c>
      <c r="H1080" s="99"/>
      <c r="I1080" s="135"/>
      <c r="J1080" s="135"/>
      <c r="K1080" s="135"/>
      <c r="L1080" s="180">
        <f t="shared" si="51"/>
        <v>0</v>
      </c>
      <c r="M1080" s="180">
        <f t="shared" si="52"/>
        <v>0</v>
      </c>
      <c r="N1080" s="191">
        <f t="shared" si="53"/>
        <v>0</v>
      </c>
    </row>
    <row r="1081" spans="1:14" s="2" customFormat="1" ht="15" customHeight="1" x14ac:dyDescent="0.2">
      <c r="A1081" s="98"/>
      <c r="B1081" s="99"/>
      <c r="C1081" s="98"/>
      <c r="D1081" s="99"/>
      <c r="E1081" s="99"/>
      <c r="F1081" s="99"/>
      <c r="G1081" s="215">
        <v>0</v>
      </c>
      <c r="H1081" s="99"/>
      <c r="I1081" s="135"/>
      <c r="J1081" s="135"/>
      <c r="K1081" s="135"/>
      <c r="L1081" s="180">
        <f t="shared" si="51"/>
        <v>0</v>
      </c>
      <c r="M1081" s="180">
        <f t="shared" si="52"/>
        <v>0</v>
      </c>
      <c r="N1081" s="191">
        <f t="shared" si="53"/>
        <v>0</v>
      </c>
    </row>
    <row r="1082" spans="1:14" s="2" customFormat="1" ht="15" customHeight="1" x14ac:dyDescent="0.2">
      <c r="A1082" s="98"/>
      <c r="B1082" s="99"/>
      <c r="C1082" s="98"/>
      <c r="D1082" s="99"/>
      <c r="E1082" s="99"/>
      <c r="F1082" s="99"/>
      <c r="G1082" s="215">
        <v>0</v>
      </c>
      <c r="H1082" s="99"/>
      <c r="I1082" s="135"/>
      <c r="J1082" s="135"/>
      <c r="K1082" s="135"/>
      <c r="L1082" s="180">
        <f t="shared" si="51"/>
        <v>0</v>
      </c>
      <c r="M1082" s="180">
        <f t="shared" si="52"/>
        <v>0</v>
      </c>
      <c r="N1082" s="191">
        <f t="shared" si="53"/>
        <v>0</v>
      </c>
    </row>
    <row r="1083" spans="1:14" s="2" customFormat="1" ht="15" customHeight="1" x14ac:dyDescent="0.2">
      <c r="A1083" s="98"/>
      <c r="B1083" s="99"/>
      <c r="C1083" s="98"/>
      <c r="D1083" s="99"/>
      <c r="E1083" s="99"/>
      <c r="F1083" s="99"/>
      <c r="G1083" s="215">
        <v>0</v>
      </c>
      <c r="H1083" s="99"/>
      <c r="I1083" s="135"/>
      <c r="J1083" s="135"/>
      <c r="K1083" s="135"/>
      <c r="L1083" s="180">
        <f t="shared" si="51"/>
        <v>0</v>
      </c>
      <c r="M1083" s="180">
        <f t="shared" si="52"/>
        <v>0</v>
      </c>
      <c r="N1083" s="191">
        <f t="shared" si="53"/>
        <v>0</v>
      </c>
    </row>
    <row r="1084" spans="1:14" s="2" customFormat="1" ht="15" customHeight="1" x14ac:dyDescent="0.2">
      <c r="A1084" s="98"/>
      <c r="B1084" s="99"/>
      <c r="C1084" s="98"/>
      <c r="D1084" s="99"/>
      <c r="E1084" s="99"/>
      <c r="F1084" s="99"/>
      <c r="G1084" s="215">
        <v>0</v>
      </c>
      <c r="H1084" s="99"/>
      <c r="I1084" s="135"/>
      <c r="J1084" s="135"/>
      <c r="K1084" s="135"/>
      <c r="L1084" s="180">
        <f t="shared" si="51"/>
        <v>0</v>
      </c>
      <c r="M1084" s="180">
        <f t="shared" si="52"/>
        <v>0</v>
      </c>
      <c r="N1084" s="191">
        <f t="shared" si="53"/>
        <v>0</v>
      </c>
    </row>
    <row r="1085" spans="1:14" s="2" customFormat="1" ht="15" customHeight="1" x14ac:dyDescent="0.2">
      <c r="A1085" s="98"/>
      <c r="B1085" s="99"/>
      <c r="C1085" s="98"/>
      <c r="D1085" s="99"/>
      <c r="E1085" s="99"/>
      <c r="F1085" s="99"/>
      <c r="G1085" s="215">
        <v>0</v>
      </c>
      <c r="H1085" s="99"/>
      <c r="I1085" s="135"/>
      <c r="J1085" s="135"/>
      <c r="K1085" s="135"/>
      <c r="L1085" s="180">
        <f t="shared" si="51"/>
        <v>0</v>
      </c>
      <c r="M1085" s="180">
        <f t="shared" si="52"/>
        <v>0</v>
      </c>
      <c r="N1085" s="191">
        <f t="shared" si="53"/>
        <v>0</v>
      </c>
    </row>
    <row r="1086" spans="1:14" s="2" customFormat="1" ht="15" customHeight="1" x14ac:dyDescent="0.2">
      <c r="A1086" s="98"/>
      <c r="B1086" s="99"/>
      <c r="C1086" s="98"/>
      <c r="D1086" s="99"/>
      <c r="E1086" s="99"/>
      <c r="F1086" s="99"/>
      <c r="G1086" s="215">
        <v>0</v>
      </c>
      <c r="H1086" s="99"/>
      <c r="I1086" s="135"/>
      <c r="J1086" s="135"/>
      <c r="K1086" s="135"/>
      <c r="L1086" s="180">
        <f t="shared" si="51"/>
        <v>0</v>
      </c>
      <c r="M1086" s="180">
        <f t="shared" si="52"/>
        <v>0</v>
      </c>
      <c r="N1086" s="191">
        <f t="shared" si="53"/>
        <v>0</v>
      </c>
    </row>
    <row r="1087" spans="1:14" s="2" customFormat="1" ht="15" customHeight="1" x14ac:dyDescent="0.2">
      <c r="A1087" s="98"/>
      <c r="B1087" s="99"/>
      <c r="C1087" s="98"/>
      <c r="D1087" s="99"/>
      <c r="E1087" s="99"/>
      <c r="F1087" s="99"/>
      <c r="G1087" s="215">
        <v>0</v>
      </c>
      <c r="H1087" s="99"/>
      <c r="I1087" s="135"/>
      <c r="J1087" s="135"/>
      <c r="K1087" s="135"/>
      <c r="L1087" s="180">
        <f t="shared" si="51"/>
        <v>0</v>
      </c>
      <c r="M1087" s="180">
        <f t="shared" si="52"/>
        <v>0</v>
      </c>
      <c r="N1087" s="191">
        <f t="shared" si="53"/>
        <v>0</v>
      </c>
    </row>
    <row r="1088" spans="1:14" s="2" customFormat="1" ht="15" customHeight="1" x14ac:dyDescent="0.2">
      <c r="A1088" s="98"/>
      <c r="B1088" s="99"/>
      <c r="C1088" s="98"/>
      <c r="D1088" s="99"/>
      <c r="E1088" s="99"/>
      <c r="F1088" s="99"/>
      <c r="G1088" s="215">
        <v>0</v>
      </c>
      <c r="H1088" s="99"/>
      <c r="I1088" s="135"/>
      <c r="J1088" s="135"/>
      <c r="K1088" s="135"/>
      <c r="L1088" s="180">
        <f t="shared" si="51"/>
        <v>0</v>
      </c>
      <c r="M1088" s="180">
        <f t="shared" si="52"/>
        <v>0</v>
      </c>
      <c r="N1088" s="191">
        <f t="shared" si="53"/>
        <v>0</v>
      </c>
    </row>
    <row r="1089" spans="1:14" s="2" customFormat="1" ht="15" customHeight="1" x14ac:dyDescent="0.2">
      <c r="A1089" s="98"/>
      <c r="B1089" s="99"/>
      <c r="C1089" s="98"/>
      <c r="D1089" s="99"/>
      <c r="E1089" s="99"/>
      <c r="F1089" s="99"/>
      <c r="G1089" s="215">
        <v>0</v>
      </c>
      <c r="H1089" s="99"/>
      <c r="I1089" s="135"/>
      <c r="J1089" s="135"/>
      <c r="K1089" s="135"/>
      <c r="L1089" s="180">
        <f t="shared" si="51"/>
        <v>0</v>
      </c>
      <c r="M1089" s="180">
        <f t="shared" si="52"/>
        <v>0</v>
      </c>
      <c r="N1089" s="191">
        <f t="shared" si="53"/>
        <v>0</v>
      </c>
    </row>
    <row r="1090" spans="1:14" s="2" customFormat="1" ht="15" customHeight="1" x14ac:dyDescent="0.2">
      <c r="A1090" s="98"/>
      <c r="B1090" s="99"/>
      <c r="C1090" s="98"/>
      <c r="D1090" s="99"/>
      <c r="E1090" s="99"/>
      <c r="F1090" s="99"/>
      <c r="G1090" s="215">
        <v>0</v>
      </c>
      <c r="H1090" s="99"/>
      <c r="I1090" s="135"/>
      <c r="J1090" s="135"/>
      <c r="K1090" s="135"/>
      <c r="L1090" s="180">
        <f t="shared" si="51"/>
        <v>0</v>
      </c>
      <c r="M1090" s="180">
        <f t="shared" si="52"/>
        <v>0</v>
      </c>
      <c r="N1090" s="191">
        <f t="shared" si="53"/>
        <v>0</v>
      </c>
    </row>
    <row r="1091" spans="1:14" s="2" customFormat="1" ht="15" customHeight="1" x14ac:dyDescent="0.2">
      <c r="A1091" s="98"/>
      <c r="B1091" s="99"/>
      <c r="C1091" s="98"/>
      <c r="D1091" s="99"/>
      <c r="E1091" s="99"/>
      <c r="F1091" s="99"/>
      <c r="G1091" s="215">
        <v>0</v>
      </c>
      <c r="H1091" s="99"/>
      <c r="I1091" s="135"/>
      <c r="J1091" s="135"/>
      <c r="K1091" s="135"/>
      <c r="L1091" s="180">
        <f t="shared" si="51"/>
        <v>0</v>
      </c>
      <c r="M1091" s="180">
        <f t="shared" si="52"/>
        <v>0</v>
      </c>
      <c r="N1091" s="191">
        <f t="shared" si="53"/>
        <v>0</v>
      </c>
    </row>
    <row r="1092" spans="1:14" s="2" customFormat="1" ht="15" customHeight="1" x14ac:dyDescent="0.2">
      <c r="A1092" s="98"/>
      <c r="B1092" s="99"/>
      <c r="C1092" s="98"/>
      <c r="D1092" s="99"/>
      <c r="E1092" s="99"/>
      <c r="F1092" s="99"/>
      <c r="G1092" s="215">
        <v>0</v>
      </c>
      <c r="H1092" s="99"/>
      <c r="I1092" s="135"/>
      <c r="J1092" s="135"/>
      <c r="K1092" s="135"/>
      <c r="L1092" s="180">
        <f t="shared" ref="L1092:L1155" si="54">SUM(I1092:K1092)</f>
        <v>0</v>
      </c>
      <c r="M1092" s="180">
        <f t="shared" ref="M1092:M1155" si="55">ROUND((1+G1092+0.0765)*(L1092*H1092)/2080,2)</f>
        <v>0</v>
      </c>
      <c r="N1092" s="191">
        <f t="shared" ref="N1092:N1155" si="56">ROUND((1+0.0765)*(L1092*H1092)/2080,2)</f>
        <v>0</v>
      </c>
    </row>
    <row r="1093" spans="1:14" s="2" customFormat="1" ht="15" customHeight="1" x14ac:dyDescent="0.2">
      <c r="A1093" s="98"/>
      <c r="B1093" s="99"/>
      <c r="C1093" s="98"/>
      <c r="D1093" s="99"/>
      <c r="E1093" s="99"/>
      <c r="F1093" s="99"/>
      <c r="G1093" s="215">
        <v>0</v>
      </c>
      <c r="H1093" s="99"/>
      <c r="I1093" s="135"/>
      <c r="J1093" s="135"/>
      <c r="K1093" s="135"/>
      <c r="L1093" s="180">
        <f t="shared" si="54"/>
        <v>0</v>
      </c>
      <c r="M1093" s="180">
        <f t="shared" si="55"/>
        <v>0</v>
      </c>
      <c r="N1093" s="191">
        <f t="shared" si="56"/>
        <v>0</v>
      </c>
    </row>
    <row r="1094" spans="1:14" s="2" customFormat="1" ht="15" customHeight="1" x14ac:dyDescent="0.2">
      <c r="A1094" s="98"/>
      <c r="B1094" s="99"/>
      <c r="C1094" s="98"/>
      <c r="D1094" s="99"/>
      <c r="E1094" s="99"/>
      <c r="F1094" s="99"/>
      <c r="G1094" s="215">
        <v>0</v>
      </c>
      <c r="H1094" s="99"/>
      <c r="I1094" s="135"/>
      <c r="J1094" s="135"/>
      <c r="K1094" s="135"/>
      <c r="L1094" s="180">
        <f t="shared" si="54"/>
        <v>0</v>
      </c>
      <c r="M1094" s="180">
        <f t="shared" si="55"/>
        <v>0</v>
      </c>
      <c r="N1094" s="191">
        <f t="shared" si="56"/>
        <v>0</v>
      </c>
    </row>
    <row r="1095" spans="1:14" s="2" customFormat="1" ht="15" customHeight="1" x14ac:dyDescent="0.2">
      <c r="A1095" s="98"/>
      <c r="B1095" s="99"/>
      <c r="C1095" s="98"/>
      <c r="D1095" s="99"/>
      <c r="E1095" s="99"/>
      <c r="F1095" s="99"/>
      <c r="G1095" s="215">
        <v>0</v>
      </c>
      <c r="H1095" s="99"/>
      <c r="I1095" s="135"/>
      <c r="J1095" s="135"/>
      <c r="K1095" s="135"/>
      <c r="L1095" s="180">
        <f t="shared" si="54"/>
        <v>0</v>
      </c>
      <c r="M1095" s="180">
        <f t="shared" si="55"/>
        <v>0</v>
      </c>
      <c r="N1095" s="191">
        <f t="shared" si="56"/>
        <v>0</v>
      </c>
    </row>
    <row r="1096" spans="1:14" s="2" customFormat="1" ht="15" customHeight="1" x14ac:dyDescent="0.2">
      <c r="A1096" s="98"/>
      <c r="B1096" s="99"/>
      <c r="C1096" s="98"/>
      <c r="D1096" s="99"/>
      <c r="E1096" s="99"/>
      <c r="F1096" s="99"/>
      <c r="G1096" s="215">
        <v>0</v>
      </c>
      <c r="H1096" s="99"/>
      <c r="I1096" s="135"/>
      <c r="J1096" s="135"/>
      <c r="K1096" s="135"/>
      <c r="L1096" s="180">
        <f t="shared" si="54"/>
        <v>0</v>
      </c>
      <c r="M1096" s="180">
        <f t="shared" si="55"/>
        <v>0</v>
      </c>
      <c r="N1096" s="191">
        <f t="shared" si="56"/>
        <v>0</v>
      </c>
    </row>
    <row r="1097" spans="1:14" s="2" customFormat="1" ht="15" customHeight="1" x14ac:dyDescent="0.2">
      <c r="A1097" s="98"/>
      <c r="B1097" s="99"/>
      <c r="C1097" s="98"/>
      <c r="D1097" s="99"/>
      <c r="E1097" s="99"/>
      <c r="F1097" s="99"/>
      <c r="G1097" s="215">
        <v>0</v>
      </c>
      <c r="H1097" s="99"/>
      <c r="I1097" s="135"/>
      <c r="J1097" s="135"/>
      <c r="K1097" s="135"/>
      <c r="L1097" s="180">
        <f t="shared" si="54"/>
        <v>0</v>
      </c>
      <c r="M1097" s="180">
        <f t="shared" si="55"/>
        <v>0</v>
      </c>
      <c r="N1097" s="191">
        <f t="shared" si="56"/>
        <v>0</v>
      </c>
    </row>
    <row r="1098" spans="1:14" s="2" customFormat="1" ht="15" customHeight="1" x14ac:dyDescent="0.2">
      <c r="A1098" s="98"/>
      <c r="B1098" s="99"/>
      <c r="C1098" s="98"/>
      <c r="D1098" s="99"/>
      <c r="E1098" s="99"/>
      <c r="F1098" s="99"/>
      <c r="G1098" s="215">
        <v>0</v>
      </c>
      <c r="H1098" s="99"/>
      <c r="I1098" s="135"/>
      <c r="J1098" s="135"/>
      <c r="K1098" s="135"/>
      <c r="L1098" s="180">
        <f t="shared" si="54"/>
        <v>0</v>
      </c>
      <c r="M1098" s="180">
        <f t="shared" si="55"/>
        <v>0</v>
      </c>
      <c r="N1098" s="191">
        <f t="shared" si="56"/>
        <v>0</v>
      </c>
    </row>
    <row r="1099" spans="1:14" s="2" customFormat="1" ht="15" customHeight="1" x14ac:dyDescent="0.2">
      <c r="A1099" s="98"/>
      <c r="B1099" s="99"/>
      <c r="C1099" s="98"/>
      <c r="D1099" s="99"/>
      <c r="E1099" s="99"/>
      <c r="F1099" s="99"/>
      <c r="G1099" s="215">
        <v>0</v>
      </c>
      <c r="H1099" s="99"/>
      <c r="I1099" s="135"/>
      <c r="J1099" s="135"/>
      <c r="K1099" s="135"/>
      <c r="L1099" s="180">
        <f t="shared" si="54"/>
        <v>0</v>
      </c>
      <c r="M1099" s="180">
        <f t="shared" si="55"/>
        <v>0</v>
      </c>
      <c r="N1099" s="191">
        <f t="shared" si="56"/>
        <v>0</v>
      </c>
    </row>
    <row r="1100" spans="1:14" s="2" customFormat="1" ht="15" customHeight="1" x14ac:dyDescent="0.2">
      <c r="A1100" s="98"/>
      <c r="B1100" s="99"/>
      <c r="C1100" s="98"/>
      <c r="D1100" s="99"/>
      <c r="E1100" s="99"/>
      <c r="F1100" s="99"/>
      <c r="G1100" s="215">
        <v>0</v>
      </c>
      <c r="H1100" s="99"/>
      <c r="I1100" s="135"/>
      <c r="J1100" s="135"/>
      <c r="K1100" s="135"/>
      <c r="L1100" s="180">
        <f t="shared" si="54"/>
        <v>0</v>
      </c>
      <c r="M1100" s="180">
        <f t="shared" si="55"/>
        <v>0</v>
      </c>
      <c r="N1100" s="191">
        <f t="shared" si="56"/>
        <v>0</v>
      </c>
    </row>
    <row r="1101" spans="1:14" s="2" customFormat="1" ht="15" customHeight="1" x14ac:dyDescent="0.2">
      <c r="A1101" s="98"/>
      <c r="B1101" s="99"/>
      <c r="C1101" s="98"/>
      <c r="D1101" s="99"/>
      <c r="E1101" s="99"/>
      <c r="F1101" s="99"/>
      <c r="G1101" s="215">
        <v>0</v>
      </c>
      <c r="H1101" s="99"/>
      <c r="I1101" s="135"/>
      <c r="J1101" s="135"/>
      <c r="K1101" s="135"/>
      <c r="L1101" s="180">
        <f t="shared" si="54"/>
        <v>0</v>
      </c>
      <c r="M1101" s="180">
        <f t="shared" si="55"/>
        <v>0</v>
      </c>
      <c r="N1101" s="191">
        <f t="shared" si="56"/>
        <v>0</v>
      </c>
    </row>
    <row r="1102" spans="1:14" s="2" customFormat="1" ht="15" customHeight="1" x14ac:dyDescent="0.2">
      <c r="A1102" s="98"/>
      <c r="B1102" s="99"/>
      <c r="C1102" s="98"/>
      <c r="D1102" s="99"/>
      <c r="E1102" s="99"/>
      <c r="F1102" s="99"/>
      <c r="G1102" s="215">
        <v>0</v>
      </c>
      <c r="H1102" s="99"/>
      <c r="I1102" s="135"/>
      <c r="J1102" s="135"/>
      <c r="K1102" s="135"/>
      <c r="L1102" s="180">
        <f t="shared" si="54"/>
        <v>0</v>
      </c>
      <c r="M1102" s="180">
        <f t="shared" si="55"/>
        <v>0</v>
      </c>
      <c r="N1102" s="191">
        <f t="shared" si="56"/>
        <v>0</v>
      </c>
    </row>
    <row r="1103" spans="1:14" s="2" customFormat="1" ht="15" customHeight="1" x14ac:dyDescent="0.2">
      <c r="A1103" s="98"/>
      <c r="B1103" s="99"/>
      <c r="C1103" s="98"/>
      <c r="D1103" s="99"/>
      <c r="E1103" s="99"/>
      <c r="F1103" s="99"/>
      <c r="G1103" s="215">
        <v>0</v>
      </c>
      <c r="H1103" s="99"/>
      <c r="I1103" s="135"/>
      <c r="J1103" s="135"/>
      <c r="K1103" s="135"/>
      <c r="L1103" s="180">
        <f t="shared" si="54"/>
        <v>0</v>
      </c>
      <c r="M1103" s="180">
        <f t="shared" si="55"/>
        <v>0</v>
      </c>
      <c r="N1103" s="191">
        <f t="shared" si="56"/>
        <v>0</v>
      </c>
    </row>
    <row r="1104" spans="1:14" s="2" customFormat="1" ht="15" customHeight="1" x14ac:dyDescent="0.2">
      <c r="A1104" s="98"/>
      <c r="B1104" s="99"/>
      <c r="C1104" s="98"/>
      <c r="D1104" s="99"/>
      <c r="E1104" s="99"/>
      <c r="F1104" s="99"/>
      <c r="G1104" s="215">
        <v>0</v>
      </c>
      <c r="H1104" s="99"/>
      <c r="I1104" s="135"/>
      <c r="J1104" s="135"/>
      <c r="K1104" s="135"/>
      <c r="L1104" s="180">
        <f t="shared" si="54"/>
        <v>0</v>
      </c>
      <c r="M1104" s="180">
        <f t="shared" si="55"/>
        <v>0</v>
      </c>
      <c r="N1104" s="191">
        <f t="shared" si="56"/>
        <v>0</v>
      </c>
    </row>
    <row r="1105" spans="1:14" s="2" customFormat="1" ht="15" customHeight="1" x14ac:dyDescent="0.2">
      <c r="A1105" s="98"/>
      <c r="B1105" s="99"/>
      <c r="C1105" s="98"/>
      <c r="D1105" s="99"/>
      <c r="E1105" s="99"/>
      <c r="F1105" s="99"/>
      <c r="G1105" s="215">
        <v>0</v>
      </c>
      <c r="H1105" s="99"/>
      <c r="I1105" s="135"/>
      <c r="J1105" s="135"/>
      <c r="K1105" s="135"/>
      <c r="L1105" s="180">
        <f t="shared" si="54"/>
        <v>0</v>
      </c>
      <c r="M1105" s="180">
        <f t="shared" si="55"/>
        <v>0</v>
      </c>
      <c r="N1105" s="191">
        <f t="shared" si="56"/>
        <v>0</v>
      </c>
    </row>
    <row r="1106" spans="1:14" s="2" customFormat="1" ht="15" customHeight="1" x14ac:dyDescent="0.2">
      <c r="A1106" s="98"/>
      <c r="B1106" s="99"/>
      <c r="C1106" s="98"/>
      <c r="D1106" s="99"/>
      <c r="E1106" s="99"/>
      <c r="F1106" s="99"/>
      <c r="G1106" s="215">
        <v>0</v>
      </c>
      <c r="H1106" s="99"/>
      <c r="I1106" s="135"/>
      <c r="J1106" s="135"/>
      <c r="K1106" s="135"/>
      <c r="L1106" s="180">
        <f t="shared" si="54"/>
        <v>0</v>
      </c>
      <c r="M1106" s="180">
        <f t="shared" si="55"/>
        <v>0</v>
      </c>
      <c r="N1106" s="191">
        <f t="shared" si="56"/>
        <v>0</v>
      </c>
    </row>
    <row r="1107" spans="1:14" s="2" customFormat="1" ht="15" customHeight="1" x14ac:dyDescent="0.2">
      <c r="A1107" s="98"/>
      <c r="B1107" s="99"/>
      <c r="C1107" s="98"/>
      <c r="D1107" s="99"/>
      <c r="E1107" s="99"/>
      <c r="F1107" s="99"/>
      <c r="G1107" s="215">
        <v>0</v>
      </c>
      <c r="H1107" s="99"/>
      <c r="I1107" s="135"/>
      <c r="J1107" s="135"/>
      <c r="K1107" s="135"/>
      <c r="L1107" s="180">
        <f t="shared" si="54"/>
        <v>0</v>
      </c>
      <c r="M1107" s="180">
        <f t="shared" si="55"/>
        <v>0</v>
      </c>
      <c r="N1107" s="191">
        <f t="shared" si="56"/>
        <v>0</v>
      </c>
    </row>
    <row r="1108" spans="1:14" s="2" customFormat="1" ht="15" customHeight="1" x14ac:dyDescent="0.2">
      <c r="A1108" s="98"/>
      <c r="B1108" s="99"/>
      <c r="C1108" s="98"/>
      <c r="D1108" s="99"/>
      <c r="E1108" s="99"/>
      <c r="F1108" s="99"/>
      <c r="G1108" s="215">
        <v>0</v>
      </c>
      <c r="H1108" s="99"/>
      <c r="I1108" s="135"/>
      <c r="J1108" s="135"/>
      <c r="K1108" s="135"/>
      <c r="L1108" s="180">
        <f t="shared" si="54"/>
        <v>0</v>
      </c>
      <c r="M1108" s="180">
        <f t="shared" si="55"/>
        <v>0</v>
      </c>
      <c r="N1108" s="191">
        <f t="shared" si="56"/>
        <v>0</v>
      </c>
    </row>
    <row r="1109" spans="1:14" s="2" customFormat="1" ht="15" customHeight="1" x14ac:dyDescent="0.2">
      <c r="A1109" s="98"/>
      <c r="B1109" s="99"/>
      <c r="C1109" s="98"/>
      <c r="D1109" s="99"/>
      <c r="E1109" s="99"/>
      <c r="F1109" s="99"/>
      <c r="G1109" s="215">
        <v>0</v>
      </c>
      <c r="H1109" s="99"/>
      <c r="I1109" s="135"/>
      <c r="J1109" s="135"/>
      <c r="K1109" s="135"/>
      <c r="L1109" s="180">
        <f t="shared" si="54"/>
        <v>0</v>
      </c>
      <c r="M1109" s="180">
        <f t="shared" si="55"/>
        <v>0</v>
      </c>
      <c r="N1109" s="191">
        <f t="shared" si="56"/>
        <v>0</v>
      </c>
    </row>
    <row r="1110" spans="1:14" s="2" customFormat="1" ht="15" customHeight="1" x14ac:dyDescent="0.2">
      <c r="A1110" s="98"/>
      <c r="B1110" s="99"/>
      <c r="C1110" s="98"/>
      <c r="D1110" s="99"/>
      <c r="E1110" s="99"/>
      <c r="F1110" s="99"/>
      <c r="G1110" s="215">
        <v>0</v>
      </c>
      <c r="H1110" s="99"/>
      <c r="I1110" s="135"/>
      <c r="J1110" s="135"/>
      <c r="K1110" s="135"/>
      <c r="L1110" s="180">
        <f t="shared" si="54"/>
        <v>0</v>
      </c>
      <c r="M1110" s="180">
        <f t="shared" si="55"/>
        <v>0</v>
      </c>
      <c r="N1110" s="191">
        <f t="shared" si="56"/>
        <v>0</v>
      </c>
    </row>
    <row r="1111" spans="1:14" s="2" customFormat="1" ht="15" customHeight="1" x14ac:dyDescent="0.2">
      <c r="A1111" s="98"/>
      <c r="B1111" s="99"/>
      <c r="C1111" s="98"/>
      <c r="D1111" s="99"/>
      <c r="E1111" s="99"/>
      <c r="F1111" s="99"/>
      <c r="G1111" s="215">
        <v>0</v>
      </c>
      <c r="H1111" s="99"/>
      <c r="I1111" s="135"/>
      <c r="J1111" s="135"/>
      <c r="K1111" s="135"/>
      <c r="L1111" s="180">
        <f t="shared" si="54"/>
        <v>0</v>
      </c>
      <c r="M1111" s="180">
        <f t="shared" si="55"/>
        <v>0</v>
      </c>
      <c r="N1111" s="191">
        <f t="shared" si="56"/>
        <v>0</v>
      </c>
    </row>
    <row r="1112" spans="1:14" s="2" customFormat="1" ht="15" customHeight="1" x14ac:dyDescent="0.2">
      <c r="A1112" s="98"/>
      <c r="B1112" s="99"/>
      <c r="C1112" s="98"/>
      <c r="D1112" s="99"/>
      <c r="E1112" s="99"/>
      <c r="F1112" s="99"/>
      <c r="G1112" s="215">
        <v>0</v>
      </c>
      <c r="H1112" s="99"/>
      <c r="I1112" s="135"/>
      <c r="J1112" s="135"/>
      <c r="K1112" s="135"/>
      <c r="L1112" s="180">
        <f t="shared" si="54"/>
        <v>0</v>
      </c>
      <c r="M1112" s="180">
        <f t="shared" si="55"/>
        <v>0</v>
      </c>
      <c r="N1112" s="191">
        <f t="shared" si="56"/>
        <v>0</v>
      </c>
    </row>
    <row r="1113" spans="1:14" s="2" customFormat="1" ht="15" customHeight="1" x14ac:dyDescent="0.2">
      <c r="A1113" s="98"/>
      <c r="B1113" s="99"/>
      <c r="C1113" s="98"/>
      <c r="D1113" s="99"/>
      <c r="E1113" s="99"/>
      <c r="F1113" s="99"/>
      <c r="G1113" s="215">
        <v>0</v>
      </c>
      <c r="H1113" s="99"/>
      <c r="I1113" s="135"/>
      <c r="J1113" s="135"/>
      <c r="K1113" s="135"/>
      <c r="L1113" s="180">
        <f t="shared" si="54"/>
        <v>0</v>
      </c>
      <c r="M1113" s="180">
        <f t="shared" si="55"/>
        <v>0</v>
      </c>
      <c r="N1113" s="191">
        <f t="shared" si="56"/>
        <v>0</v>
      </c>
    </row>
    <row r="1114" spans="1:14" s="2" customFormat="1" ht="15" customHeight="1" x14ac:dyDescent="0.2">
      <c r="A1114" s="98"/>
      <c r="B1114" s="99"/>
      <c r="C1114" s="98"/>
      <c r="D1114" s="99"/>
      <c r="E1114" s="99"/>
      <c r="F1114" s="99"/>
      <c r="G1114" s="215">
        <v>0</v>
      </c>
      <c r="H1114" s="99"/>
      <c r="I1114" s="135"/>
      <c r="J1114" s="135"/>
      <c r="K1114" s="135"/>
      <c r="L1114" s="180">
        <f t="shared" si="54"/>
        <v>0</v>
      </c>
      <c r="M1114" s="180">
        <f t="shared" si="55"/>
        <v>0</v>
      </c>
      <c r="N1114" s="191">
        <f t="shared" si="56"/>
        <v>0</v>
      </c>
    </row>
    <row r="1115" spans="1:14" s="2" customFormat="1" ht="15" customHeight="1" x14ac:dyDescent="0.2">
      <c r="A1115" s="98"/>
      <c r="B1115" s="99"/>
      <c r="C1115" s="98"/>
      <c r="D1115" s="99"/>
      <c r="E1115" s="99"/>
      <c r="F1115" s="99"/>
      <c r="G1115" s="215">
        <v>0</v>
      </c>
      <c r="H1115" s="99"/>
      <c r="I1115" s="135"/>
      <c r="J1115" s="135"/>
      <c r="K1115" s="135"/>
      <c r="L1115" s="180">
        <f t="shared" si="54"/>
        <v>0</v>
      </c>
      <c r="M1115" s="180">
        <f t="shared" si="55"/>
        <v>0</v>
      </c>
      <c r="N1115" s="191">
        <f t="shared" si="56"/>
        <v>0</v>
      </c>
    </row>
    <row r="1116" spans="1:14" s="2" customFormat="1" ht="15" customHeight="1" x14ac:dyDescent="0.2">
      <c r="A1116" s="98"/>
      <c r="B1116" s="99"/>
      <c r="C1116" s="98"/>
      <c r="D1116" s="99"/>
      <c r="E1116" s="99"/>
      <c r="F1116" s="99"/>
      <c r="G1116" s="215">
        <v>0</v>
      </c>
      <c r="H1116" s="99"/>
      <c r="I1116" s="135"/>
      <c r="J1116" s="135"/>
      <c r="K1116" s="135"/>
      <c r="L1116" s="180">
        <f t="shared" si="54"/>
        <v>0</v>
      </c>
      <c r="M1116" s="180">
        <f t="shared" si="55"/>
        <v>0</v>
      </c>
      <c r="N1116" s="191">
        <f t="shared" si="56"/>
        <v>0</v>
      </c>
    </row>
    <row r="1117" spans="1:14" s="2" customFormat="1" ht="15" customHeight="1" x14ac:dyDescent="0.2">
      <c r="A1117" s="98"/>
      <c r="B1117" s="99"/>
      <c r="C1117" s="98"/>
      <c r="D1117" s="99"/>
      <c r="E1117" s="99"/>
      <c r="F1117" s="99"/>
      <c r="G1117" s="215">
        <v>0</v>
      </c>
      <c r="H1117" s="99"/>
      <c r="I1117" s="135"/>
      <c r="J1117" s="135"/>
      <c r="K1117" s="135"/>
      <c r="L1117" s="180">
        <f t="shared" si="54"/>
        <v>0</v>
      </c>
      <c r="M1117" s="180">
        <f t="shared" si="55"/>
        <v>0</v>
      </c>
      <c r="N1117" s="191">
        <f t="shared" si="56"/>
        <v>0</v>
      </c>
    </row>
    <row r="1118" spans="1:14" s="2" customFormat="1" ht="15" customHeight="1" x14ac:dyDescent="0.2">
      <c r="A1118" s="98"/>
      <c r="B1118" s="99"/>
      <c r="C1118" s="98"/>
      <c r="D1118" s="99"/>
      <c r="E1118" s="99"/>
      <c r="F1118" s="99"/>
      <c r="G1118" s="215">
        <v>0</v>
      </c>
      <c r="H1118" s="99"/>
      <c r="I1118" s="135"/>
      <c r="J1118" s="135"/>
      <c r="K1118" s="135"/>
      <c r="L1118" s="180">
        <f t="shared" si="54"/>
        <v>0</v>
      </c>
      <c r="M1118" s="180">
        <f t="shared" si="55"/>
        <v>0</v>
      </c>
      <c r="N1118" s="191">
        <f t="shared" si="56"/>
        <v>0</v>
      </c>
    </row>
    <row r="1119" spans="1:14" s="2" customFormat="1" ht="15" customHeight="1" x14ac:dyDescent="0.2">
      <c r="A1119" s="98"/>
      <c r="B1119" s="99"/>
      <c r="C1119" s="98"/>
      <c r="D1119" s="99"/>
      <c r="E1119" s="99"/>
      <c r="F1119" s="99"/>
      <c r="G1119" s="215">
        <v>0</v>
      </c>
      <c r="H1119" s="99"/>
      <c r="I1119" s="135"/>
      <c r="J1119" s="135"/>
      <c r="K1119" s="135"/>
      <c r="L1119" s="180">
        <f t="shared" si="54"/>
        <v>0</v>
      </c>
      <c r="M1119" s="180">
        <f t="shared" si="55"/>
        <v>0</v>
      </c>
      <c r="N1119" s="191">
        <f t="shared" si="56"/>
        <v>0</v>
      </c>
    </row>
    <row r="1120" spans="1:14" s="2" customFormat="1" ht="15" customHeight="1" x14ac:dyDescent="0.2">
      <c r="A1120" s="98"/>
      <c r="B1120" s="99"/>
      <c r="C1120" s="98"/>
      <c r="D1120" s="99"/>
      <c r="E1120" s="99"/>
      <c r="F1120" s="99"/>
      <c r="G1120" s="215">
        <v>0</v>
      </c>
      <c r="H1120" s="99"/>
      <c r="I1120" s="135"/>
      <c r="J1120" s="135"/>
      <c r="K1120" s="135"/>
      <c r="L1120" s="180">
        <f t="shared" si="54"/>
        <v>0</v>
      </c>
      <c r="M1120" s="180">
        <f t="shared" si="55"/>
        <v>0</v>
      </c>
      <c r="N1120" s="191">
        <f t="shared" si="56"/>
        <v>0</v>
      </c>
    </row>
    <row r="1121" spans="1:14" s="2" customFormat="1" ht="15" customHeight="1" x14ac:dyDescent="0.2">
      <c r="A1121" s="98"/>
      <c r="B1121" s="99"/>
      <c r="C1121" s="98"/>
      <c r="D1121" s="99"/>
      <c r="E1121" s="99"/>
      <c r="F1121" s="99"/>
      <c r="G1121" s="215">
        <v>0</v>
      </c>
      <c r="H1121" s="99"/>
      <c r="I1121" s="135"/>
      <c r="J1121" s="135"/>
      <c r="K1121" s="135"/>
      <c r="L1121" s="180">
        <f t="shared" si="54"/>
        <v>0</v>
      </c>
      <c r="M1121" s="180">
        <f t="shared" si="55"/>
        <v>0</v>
      </c>
      <c r="N1121" s="191">
        <f t="shared" si="56"/>
        <v>0</v>
      </c>
    </row>
    <row r="1122" spans="1:14" s="2" customFormat="1" ht="15" customHeight="1" x14ac:dyDescent="0.2">
      <c r="A1122" s="98"/>
      <c r="B1122" s="99"/>
      <c r="C1122" s="98"/>
      <c r="D1122" s="99"/>
      <c r="E1122" s="99"/>
      <c r="F1122" s="99"/>
      <c r="G1122" s="215">
        <v>0</v>
      </c>
      <c r="H1122" s="99"/>
      <c r="I1122" s="135"/>
      <c r="J1122" s="135"/>
      <c r="K1122" s="135"/>
      <c r="L1122" s="180">
        <f t="shared" si="54"/>
        <v>0</v>
      </c>
      <c r="M1122" s="180">
        <f t="shared" si="55"/>
        <v>0</v>
      </c>
      <c r="N1122" s="191">
        <f t="shared" si="56"/>
        <v>0</v>
      </c>
    </row>
    <row r="1123" spans="1:14" s="2" customFormat="1" ht="15" customHeight="1" x14ac:dyDescent="0.2">
      <c r="A1123" s="98"/>
      <c r="B1123" s="99"/>
      <c r="C1123" s="98"/>
      <c r="D1123" s="99"/>
      <c r="E1123" s="99"/>
      <c r="F1123" s="99"/>
      <c r="G1123" s="215">
        <v>0</v>
      </c>
      <c r="H1123" s="99"/>
      <c r="I1123" s="135"/>
      <c r="J1123" s="135"/>
      <c r="K1123" s="135"/>
      <c r="L1123" s="180">
        <f t="shared" si="54"/>
        <v>0</v>
      </c>
      <c r="M1123" s="180">
        <f t="shared" si="55"/>
        <v>0</v>
      </c>
      <c r="N1123" s="191">
        <f t="shared" si="56"/>
        <v>0</v>
      </c>
    </row>
    <row r="1124" spans="1:14" s="2" customFormat="1" ht="15" customHeight="1" x14ac:dyDescent="0.2">
      <c r="A1124" s="98"/>
      <c r="B1124" s="99"/>
      <c r="C1124" s="98"/>
      <c r="D1124" s="99"/>
      <c r="E1124" s="99"/>
      <c r="F1124" s="99"/>
      <c r="G1124" s="215">
        <v>0</v>
      </c>
      <c r="H1124" s="99"/>
      <c r="I1124" s="135"/>
      <c r="J1124" s="135"/>
      <c r="K1124" s="135"/>
      <c r="L1124" s="180">
        <f t="shared" si="54"/>
        <v>0</v>
      </c>
      <c r="M1124" s="180">
        <f t="shared" si="55"/>
        <v>0</v>
      </c>
      <c r="N1124" s="191">
        <f t="shared" si="56"/>
        <v>0</v>
      </c>
    </row>
    <row r="1125" spans="1:14" s="2" customFormat="1" ht="15" customHeight="1" x14ac:dyDescent="0.2">
      <c r="A1125" s="98"/>
      <c r="B1125" s="99"/>
      <c r="C1125" s="98"/>
      <c r="D1125" s="99"/>
      <c r="E1125" s="99"/>
      <c r="F1125" s="99"/>
      <c r="G1125" s="215">
        <v>0</v>
      </c>
      <c r="H1125" s="99"/>
      <c r="I1125" s="135"/>
      <c r="J1125" s="135"/>
      <c r="K1125" s="135"/>
      <c r="L1125" s="180">
        <f t="shared" si="54"/>
        <v>0</v>
      </c>
      <c r="M1125" s="180">
        <f t="shared" si="55"/>
        <v>0</v>
      </c>
      <c r="N1125" s="191">
        <f t="shared" si="56"/>
        <v>0</v>
      </c>
    </row>
    <row r="1126" spans="1:14" s="2" customFormat="1" ht="15" customHeight="1" x14ac:dyDescent="0.2">
      <c r="A1126" s="98"/>
      <c r="B1126" s="99"/>
      <c r="C1126" s="98"/>
      <c r="D1126" s="99"/>
      <c r="E1126" s="99"/>
      <c r="F1126" s="99"/>
      <c r="G1126" s="215">
        <v>0</v>
      </c>
      <c r="H1126" s="99"/>
      <c r="I1126" s="135"/>
      <c r="J1126" s="135"/>
      <c r="K1126" s="135"/>
      <c r="L1126" s="180">
        <f t="shared" si="54"/>
        <v>0</v>
      </c>
      <c r="M1126" s="180">
        <f t="shared" si="55"/>
        <v>0</v>
      </c>
      <c r="N1126" s="191">
        <f t="shared" si="56"/>
        <v>0</v>
      </c>
    </row>
    <row r="1127" spans="1:14" s="2" customFormat="1" ht="15" customHeight="1" x14ac:dyDescent="0.2">
      <c r="A1127" s="98"/>
      <c r="B1127" s="99"/>
      <c r="C1127" s="98"/>
      <c r="D1127" s="99"/>
      <c r="E1127" s="99"/>
      <c r="F1127" s="99"/>
      <c r="G1127" s="215">
        <v>0</v>
      </c>
      <c r="H1127" s="99"/>
      <c r="I1127" s="135"/>
      <c r="J1127" s="135"/>
      <c r="K1127" s="135"/>
      <c r="L1127" s="180">
        <f t="shared" si="54"/>
        <v>0</v>
      </c>
      <c r="M1127" s="180">
        <f t="shared" si="55"/>
        <v>0</v>
      </c>
      <c r="N1127" s="191">
        <f t="shared" si="56"/>
        <v>0</v>
      </c>
    </row>
    <row r="1128" spans="1:14" s="2" customFormat="1" ht="15" customHeight="1" x14ac:dyDescent="0.2">
      <c r="A1128" s="98"/>
      <c r="B1128" s="99"/>
      <c r="C1128" s="98"/>
      <c r="D1128" s="99"/>
      <c r="E1128" s="99"/>
      <c r="F1128" s="99"/>
      <c r="G1128" s="215">
        <v>0</v>
      </c>
      <c r="H1128" s="99"/>
      <c r="I1128" s="135"/>
      <c r="J1128" s="135"/>
      <c r="K1128" s="135"/>
      <c r="L1128" s="180">
        <f t="shared" si="54"/>
        <v>0</v>
      </c>
      <c r="M1128" s="180">
        <f t="shared" si="55"/>
        <v>0</v>
      </c>
      <c r="N1128" s="191">
        <f t="shared" si="56"/>
        <v>0</v>
      </c>
    </row>
    <row r="1129" spans="1:14" s="2" customFormat="1" ht="15" customHeight="1" x14ac:dyDescent="0.2">
      <c r="A1129" s="98"/>
      <c r="B1129" s="99"/>
      <c r="C1129" s="98"/>
      <c r="D1129" s="99"/>
      <c r="E1129" s="99"/>
      <c r="F1129" s="99"/>
      <c r="G1129" s="215">
        <v>0</v>
      </c>
      <c r="H1129" s="99"/>
      <c r="I1129" s="135"/>
      <c r="J1129" s="135"/>
      <c r="K1129" s="135"/>
      <c r="L1129" s="180">
        <f t="shared" si="54"/>
        <v>0</v>
      </c>
      <c r="M1129" s="180">
        <f t="shared" si="55"/>
        <v>0</v>
      </c>
      <c r="N1129" s="191">
        <f t="shared" si="56"/>
        <v>0</v>
      </c>
    </row>
    <row r="1130" spans="1:14" s="2" customFormat="1" ht="15" customHeight="1" x14ac:dyDescent="0.2">
      <c r="A1130" s="98"/>
      <c r="B1130" s="99"/>
      <c r="C1130" s="98"/>
      <c r="D1130" s="99"/>
      <c r="E1130" s="99"/>
      <c r="F1130" s="99"/>
      <c r="G1130" s="215">
        <v>0</v>
      </c>
      <c r="H1130" s="99"/>
      <c r="I1130" s="135"/>
      <c r="J1130" s="135"/>
      <c r="K1130" s="135"/>
      <c r="L1130" s="180">
        <f t="shared" si="54"/>
        <v>0</v>
      </c>
      <c r="M1130" s="180">
        <f t="shared" si="55"/>
        <v>0</v>
      </c>
      <c r="N1130" s="191">
        <f t="shared" si="56"/>
        <v>0</v>
      </c>
    </row>
    <row r="1131" spans="1:14" s="2" customFormat="1" ht="15" customHeight="1" x14ac:dyDescent="0.2">
      <c r="A1131" s="98"/>
      <c r="B1131" s="99"/>
      <c r="C1131" s="98"/>
      <c r="D1131" s="99"/>
      <c r="E1131" s="99"/>
      <c r="F1131" s="99"/>
      <c r="G1131" s="215">
        <v>0</v>
      </c>
      <c r="H1131" s="99"/>
      <c r="I1131" s="135"/>
      <c r="J1131" s="135"/>
      <c r="K1131" s="135"/>
      <c r="L1131" s="180">
        <f t="shared" si="54"/>
        <v>0</v>
      </c>
      <c r="M1131" s="180">
        <f t="shared" si="55"/>
        <v>0</v>
      </c>
      <c r="N1131" s="191">
        <f t="shared" si="56"/>
        <v>0</v>
      </c>
    </row>
    <row r="1132" spans="1:14" s="2" customFormat="1" ht="15" customHeight="1" x14ac:dyDescent="0.2">
      <c r="A1132" s="98"/>
      <c r="B1132" s="99"/>
      <c r="C1132" s="98"/>
      <c r="D1132" s="99"/>
      <c r="E1132" s="99"/>
      <c r="F1132" s="99"/>
      <c r="G1132" s="215">
        <v>0</v>
      </c>
      <c r="H1132" s="99"/>
      <c r="I1132" s="135"/>
      <c r="J1132" s="135"/>
      <c r="K1132" s="135"/>
      <c r="L1132" s="180">
        <f t="shared" si="54"/>
        <v>0</v>
      </c>
      <c r="M1132" s="180">
        <f t="shared" si="55"/>
        <v>0</v>
      </c>
      <c r="N1132" s="191">
        <f t="shared" si="56"/>
        <v>0</v>
      </c>
    </row>
    <row r="1133" spans="1:14" s="2" customFormat="1" ht="15" customHeight="1" x14ac:dyDescent="0.2">
      <c r="A1133" s="98"/>
      <c r="B1133" s="99"/>
      <c r="C1133" s="98"/>
      <c r="D1133" s="99"/>
      <c r="E1133" s="99"/>
      <c r="F1133" s="99"/>
      <c r="G1133" s="215">
        <v>0</v>
      </c>
      <c r="H1133" s="99"/>
      <c r="I1133" s="135"/>
      <c r="J1133" s="135"/>
      <c r="K1133" s="135"/>
      <c r="L1133" s="180">
        <f t="shared" si="54"/>
        <v>0</v>
      </c>
      <c r="M1133" s="180">
        <f t="shared" si="55"/>
        <v>0</v>
      </c>
      <c r="N1133" s="191">
        <f t="shared" si="56"/>
        <v>0</v>
      </c>
    </row>
    <row r="1134" spans="1:14" s="2" customFormat="1" ht="15" customHeight="1" x14ac:dyDescent="0.2">
      <c r="A1134" s="98"/>
      <c r="B1134" s="99"/>
      <c r="C1134" s="98"/>
      <c r="D1134" s="99"/>
      <c r="E1134" s="99"/>
      <c r="F1134" s="99"/>
      <c r="G1134" s="215">
        <v>0</v>
      </c>
      <c r="H1134" s="99"/>
      <c r="I1134" s="135"/>
      <c r="J1134" s="135"/>
      <c r="K1134" s="135"/>
      <c r="L1134" s="180">
        <f t="shared" si="54"/>
        <v>0</v>
      </c>
      <c r="M1134" s="180">
        <f t="shared" si="55"/>
        <v>0</v>
      </c>
      <c r="N1134" s="191">
        <f t="shared" si="56"/>
        <v>0</v>
      </c>
    </row>
    <row r="1135" spans="1:14" s="2" customFormat="1" ht="15" customHeight="1" x14ac:dyDescent="0.2">
      <c r="A1135" s="98"/>
      <c r="B1135" s="99"/>
      <c r="C1135" s="98"/>
      <c r="D1135" s="99"/>
      <c r="E1135" s="99"/>
      <c r="F1135" s="99"/>
      <c r="G1135" s="215">
        <v>0</v>
      </c>
      <c r="H1135" s="99"/>
      <c r="I1135" s="135"/>
      <c r="J1135" s="135"/>
      <c r="K1135" s="135"/>
      <c r="L1135" s="180">
        <f t="shared" si="54"/>
        <v>0</v>
      </c>
      <c r="M1135" s="180">
        <f t="shared" si="55"/>
        <v>0</v>
      </c>
      <c r="N1135" s="191">
        <f t="shared" si="56"/>
        <v>0</v>
      </c>
    </row>
    <row r="1136" spans="1:14" s="2" customFormat="1" ht="15" customHeight="1" x14ac:dyDescent="0.2">
      <c r="A1136" s="98"/>
      <c r="B1136" s="99"/>
      <c r="C1136" s="98"/>
      <c r="D1136" s="99"/>
      <c r="E1136" s="99"/>
      <c r="F1136" s="99"/>
      <c r="G1136" s="215">
        <v>0</v>
      </c>
      <c r="H1136" s="99"/>
      <c r="I1136" s="135"/>
      <c r="J1136" s="135"/>
      <c r="K1136" s="135"/>
      <c r="L1136" s="180">
        <f t="shared" si="54"/>
        <v>0</v>
      </c>
      <c r="M1136" s="180">
        <f t="shared" si="55"/>
        <v>0</v>
      </c>
      <c r="N1136" s="191">
        <f t="shared" si="56"/>
        <v>0</v>
      </c>
    </row>
    <row r="1137" spans="1:14" s="2" customFormat="1" ht="15" customHeight="1" x14ac:dyDescent="0.2">
      <c r="A1137" s="98"/>
      <c r="B1137" s="99"/>
      <c r="C1137" s="98"/>
      <c r="D1137" s="99"/>
      <c r="E1137" s="99"/>
      <c r="F1137" s="99"/>
      <c r="G1137" s="215">
        <v>0</v>
      </c>
      <c r="H1137" s="99"/>
      <c r="I1137" s="135"/>
      <c r="J1137" s="135"/>
      <c r="K1137" s="135"/>
      <c r="L1137" s="180">
        <f t="shared" si="54"/>
        <v>0</v>
      </c>
      <c r="M1137" s="180">
        <f t="shared" si="55"/>
        <v>0</v>
      </c>
      <c r="N1137" s="191">
        <f t="shared" si="56"/>
        <v>0</v>
      </c>
    </row>
    <row r="1138" spans="1:14" s="2" customFormat="1" ht="15" customHeight="1" x14ac:dyDescent="0.2">
      <c r="A1138" s="98"/>
      <c r="B1138" s="99"/>
      <c r="C1138" s="98"/>
      <c r="D1138" s="99"/>
      <c r="E1138" s="99"/>
      <c r="F1138" s="99"/>
      <c r="G1138" s="215">
        <v>0</v>
      </c>
      <c r="H1138" s="99"/>
      <c r="I1138" s="135"/>
      <c r="J1138" s="135"/>
      <c r="K1138" s="135"/>
      <c r="L1138" s="180">
        <f t="shared" si="54"/>
        <v>0</v>
      </c>
      <c r="M1138" s="180">
        <f t="shared" si="55"/>
        <v>0</v>
      </c>
      <c r="N1138" s="191">
        <f t="shared" si="56"/>
        <v>0</v>
      </c>
    </row>
    <row r="1139" spans="1:14" s="2" customFormat="1" ht="15" customHeight="1" x14ac:dyDescent="0.2">
      <c r="A1139" s="98"/>
      <c r="B1139" s="99"/>
      <c r="C1139" s="98"/>
      <c r="D1139" s="99"/>
      <c r="E1139" s="99"/>
      <c r="F1139" s="99"/>
      <c r="G1139" s="215">
        <v>0</v>
      </c>
      <c r="H1139" s="99"/>
      <c r="I1139" s="135"/>
      <c r="J1139" s="135"/>
      <c r="K1139" s="135"/>
      <c r="L1139" s="180">
        <f t="shared" si="54"/>
        <v>0</v>
      </c>
      <c r="M1139" s="180">
        <f t="shared" si="55"/>
        <v>0</v>
      </c>
      <c r="N1139" s="191">
        <f t="shared" si="56"/>
        <v>0</v>
      </c>
    </row>
    <row r="1140" spans="1:14" s="2" customFormat="1" ht="15" customHeight="1" x14ac:dyDescent="0.2">
      <c r="A1140" s="98"/>
      <c r="B1140" s="99"/>
      <c r="C1140" s="98"/>
      <c r="D1140" s="99"/>
      <c r="E1140" s="99"/>
      <c r="F1140" s="99"/>
      <c r="G1140" s="215">
        <v>0</v>
      </c>
      <c r="H1140" s="99"/>
      <c r="I1140" s="135"/>
      <c r="J1140" s="135"/>
      <c r="K1140" s="135"/>
      <c r="L1140" s="180">
        <f t="shared" si="54"/>
        <v>0</v>
      </c>
      <c r="M1140" s="180">
        <f t="shared" si="55"/>
        <v>0</v>
      </c>
      <c r="N1140" s="191">
        <f t="shared" si="56"/>
        <v>0</v>
      </c>
    </row>
    <row r="1141" spans="1:14" s="2" customFormat="1" ht="15" customHeight="1" x14ac:dyDescent="0.2">
      <c r="A1141" s="98"/>
      <c r="B1141" s="99"/>
      <c r="C1141" s="98"/>
      <c r="D1141" s="99"/>
      <c r="E1141" s="99"/>
      <c r="F1141" s="99"/>
      <c r="G1141" s="215">
        <v>0</v>
      </c>
      <c r="H1141" s="99"/>
      <c r="I1141" s="135"/>
      <c r="J1141" s="135"/>
      <c r="K1141" s="135"/>
      <c r="L1141" s="180">
        <f t="shared" si="54"/>
        <v>0</v>
      </c>
      <c r="M1141" s="180">
        <f t="shared" si="55"/>
        <v>0</v>
      </c>
      <c r="N1141" s="191">
        <f t="shared" si="56"/>
        <v>0</v>
      </c>
    </row>
    <row r="1142" spans="1:14" s="2" customFormat="1" ht="15" customHeight="1" x14ac:dyDescent="0.2">
      <c r="A1142" s="98"/>
      <c r="B1142" s="99"/>
      <c r="C1142" s="98"/>
      <c r="D1142" s="99"/>
      <c r="E1142" s="99"/>
      <c r="F1142" s="99"/>
      <c r="G1142" s="215">
        <v>0</v>
      </c>
      <c r="H1142" s="99"/>
      <c r="I1142" s="135"/>
      <c r="J1142" s="135"/>
      <c r="K1142" s="135"/>
      <c r="L1142" s="180">
        <f t="shared" si="54"/>
        <v>0</v>
      </c>
      <c r="M1142" s="180">
        <f t="shared" si="55"/>
        <v>0</v>
      </c>
      <c r="N1142" s="191">
        <f t="shared" si="56"/>
        <v>0</v>
      </c>
    </row>
    <row r="1143" spans="1:14" s="2" customFormat="1" ht="15" customHeight="1" x14ac:dyDescent="0.2">
      <c r="A1143" s="98"/>
      <c r="B1143" s="99"/>
      <c r="C1143" s="98"/>
      <c r="D1143" s="99"/>
      <c r="E1143" s="99"/>
      <c r="F1143" s="99"/>
      <c r="G1143" s="215">
        <v>0</v>
      </c>
      <c r="H1143" s="99"/>
      <c r="I1143" s="135"/>
      <c r="J1143" s="135"/>
      <c r="K1143" s="135"/>
      <c r="L1143" s="180">
        <f t="shared" si="54"/>
        <v>0</v>
      </c>
      <c r="M1143" s="180">
        <f t="shared" si="55"/>
        <v>0</v>
      </c>
      <c r="N1143" s="191">
        <f t="shared" si="56"/>
        <v>0</v>
      </c>
    </row>
    <row r="1144" spans="1:14" s="2" customFormat="1" ht="15" customHeight="1" x14ac:dyDescent="0.2">
      <c r="A1144" s="98"/>
      <c r="B1144" s="99"/>
      <c r="C1144" s="98"/>
      <c r="D1144" s="99"/>
      <c r="E1144" s="99"/>
      <c r="F1144" s="99"/>
      <c r="G1144" s="215">
        <v>0</v>
      </c>
      <c r="H1144" s="99"/>
      <c r="I1144" s="135"/>
      <c r="J1144" s="135"/>
      <c r="K1144" s="135"/>
      <c r="L1144" s="180">
        <f t="shared" si="54"/>
        <v>0</v>
      </c>
      <c r="M1144" s="180">
        <f t="shared" si="55"/>
        <v>0</v>
      </c>
      <c r="N1144" s="191">
        <f t="shared" si="56"/>
        <v>0</v>
      </c>
    </row>
    <row r="1145" spans="1:14" s="2" customFormat="1" ht="15" customHeight="1" x14ac:dyDescent="0.2">
      <c r="A1145" s="98"/>
      <c r="B1145" s="99"/>
      <c r="C1145" s="98"/>
      <c r="D1145" s="99"/>
      <c r="E1145" s="99"/>
      <c r="F1145" s="99"/>
      <c r="G1145" s="215">
        <v>0</v>
      </c>
      <c r="H1145" s="99"/>
      <c r="I1145" s="135"/>
      <c r="J1145" s="135"/>
      <c r="K1145" s="135"/>
      <c r="L1145" s="180">
        <f t="shared" si="54"/>
        <v>0</v>
      </c>
      <c r="M1145" s="180">
        <f t="shared" si="55"/>
        <v>0</v>
      </c>
      <c r="N1145" s="191">
        <f t="shared" si="56"/>
        <v>0</v>
      </c>
    </row>
    <row r="1146" spans="1:14" s="2" customFormat="1" ht="15" customHeight="1" x14ac:dyDescent="0.2">
      <c r="A1146" s="98"/>
      <c r="B1146" s="99"/>
      <c r="C1146" s="98"/>
      <c r="D1146" s="99"/>
      <c r="E1146" s="99"/>
      <c r="F1146" s="99"/>
      <c r="G1146" s="215">
        <v>0</v>
      </c>
      <c r="H1146" s="99"/>
      <c r="I1146" s="135"/>
      <c r="J1146" s="135"/>
      <c r="K1146" s="135"/>
      <c r="L1146" s="180">
        <f t="shared" si="54"/>
        <v>0</v>
      </c>
      <c r="M1146" s="180">
        <f t="shared" si="55"/>
        <v>0</v>
      </c>
      <c r="N1146" s="191">
        <f t="shared" si="56"/>
        <v>0</v>
      </c>
    </row>
    <row r="1147" spans="1:14" s="2" customFormat="1" ht="15" customHeight="1" x14ac:dyDescent="0.2">
      <c r="A1147" s="98"/>
      <c r="B1147" s="99"/>
      <c r="C1147" s="98"/>
      <c r="D1147" s="99"/>
      <c r="E1147" s="99"/>
      <c r="F1147" s="99"/>
      <c r="G1147" s="215">
        <v>0</v>
      </c>
      <c r="H1147" s="99"/>
      <c r="I1147" s="135"/>
      <c r="J1147" s="135"/>
      <c r="K1147" s="135"/>
      <c r="L1147" s="180">
        <f t="shared" si="54"/>
        <v>0</v>
      </c>
      <c r="M1147" s="180">
        <f t="shared" si="55"/>
        <v>0</v>
      </c>
      <c r="N1147" s="191">
        <f t="shared" si="56"/>
        <v>0</v>
      </c>
    </row>
    <row r="1148" spans="1:14" s="2" customFormat="1" ht="15" customHeight="1" x14ac:dyDescent="0.2">
      <c r="A1148" s="98"/>
      <c r="B1148" s="99"/>
      <c r="C1148" s="98"/>
      <c r="D1148" s="99"/>
      <c r="E1148" s="99"/>
      <c r="F1148" s="99"/>
      <c r="G1148" s="215">
        <v>0</v>
      </c>
      <c r="H1148" s="99"/>
      <c r="I1148" s="135"/>
      <c r="J1148" s="135"/>
      <c r="K1148" s="135"/>
      <c r="L1148" s="180">
        <f t="shared" si="54"/>
        <v>0</v>
      </c>
      <c r="M1148" s="180">
        <f t="shared" si="55"/>
        <v>0</v>
      </c>
      <c r="N1148" s="191">
        <f t="shared" si="56"/>
        <v>0</v>
      </c>
    </row>
    <row r="1149" spans="1:14" s="2" customFormat="1" ht="15" customHeight="1" x14ac:dyDescent="0.2">
      <c r="A1149" s="98"/>
      <c r="B1149" s="99"/>
      <c r="C1149" s="98"/>
      <c r="D1149" s="99"/>
      <c r="E1149" s="99"/>
      <c r="F1149" s="99"/>
      <c r="G1149" s="215">
        <v>0</v>
      </c>
      <c r="H1149" s="99"/>
      <c r="I1149" s="135"/>
      <c r="J1149" s="135"/>
      <c r="K1149" s="135"/>
      <c r="L1149" s="180">
        <f t="shared" si="54"/>
        <v>0</v>
      </c>
      <c r="M1149" s="180">
        <f t="shared" si="55"/>
        <v>0</v>
      </c>
      <c r="N1149" s="191">
        <f t="shared" si="56"/>
        <v>0</v>
      </c>
    </row>
    <row r="1150" spans="1:14" s="2" customFormat="1" ht="15" customHeight="1" x14ac:dyDescent="0.2">
      <c r="A1150" s="98"/>
      <c r="B1150" s="99"/>
      <c r="C1150" s="98"/>
      <c r="D1150" s="99"/>
      <c r="E1150" s="99"/>
      <c r="F1150" s="99"/>
      <c r="G1150" s="215">
        <v>0</v>
      </c>
      <c r="H1150" s="99"/>
      <c r="I1150" s="135"/>
      <c r="J1150" s="135"/>
      <c r="K1150" s="135"/>
      <c r="L1150" s="180">
        <f t="shared" si="54"/>
        <v>0</v>
      </c>
      <c r="M1150" s="180">
        <f t="shared" si="55"/>
        <v>0</v>
      </c>
      <c r="N1150" s="191">
        <f t="shared" si="56"/>
        <v>0</v>
      </c>
    </row>
    <row r="1151" spans="1:14" s="2" customFormat="1" ht="15" customHeight="1" x14ac:dyDescent="0.2">
      <c r="A1151" s="98"/>
      <c r="B1151" s="99"/>
      <c r="C1151" s="98"/>
      <c r="D1151" s="99"/>
      <c r="E1151" s="99"/>
      <c r="F1151" s="99"/>
      <c r="G1151" s="215">
        <v>0</v>
      </c>
      <c r="H1151" s="99"/>
      <c r="I1151" s="135"/>
      <c r="J1151" s="135"/>
      <c r="K1151" s="135"/>
      <c r="L1151" s="180">
        <f t="shared" si="54"/>
        <v>0</v>
      </c>
      <c r="M1151" s="180">
        <f t="shared" si="55"/>
        <v>0</v>
      </c>
      <c r="N1151" s="191">
        <f t="shared" si="56"/>
        <v>0</v>
      </c>
    </row>
    <row r="1152" spans="1:14" s="2" customFormat="1" ht="15" customHeight="1" x14ac:dyDescent="0.2">
      <c r="A1152" s="98"/>
      <c r="B1152" s="99"/>
      <c r="C1152" s="98"/>
      <c r="D1152" s="99"/>
      <c r="E1152" s="99"/>
      <c r="F1152" s="99"/>
      <c r="G1152" s="215">
        <v>0</v>
      </c>
      <c r="H1152" s="99"/>
      <c r="I1152" s="135"/>
      <c r="J1152" s="135"/>
      <c r="K1152" s="135"/>
      <c r="L1152" s="180">
        <f t="shared" si="54"/>
        <v>0</v>
      </c>
      <c r="M1152" s="180">
        <f t="shared" si="55"/>
        <v>0</v>
      </c>
      <c r="N1152" s="191">
        <f t="shared" si="56"/>
        <v>0</v>
      </c>
    </row>
    <row r="1153" spans="1:14" s="2" customFormat="1" ht="15" customHeight="1" x14ac:dyDescent="0.2">
      <c r="A1153" s="98"/>
      <c r="B1153" s="99"/>
      <c r="C1153" s="98"/>
      <c r="D1153" s="99"/>
      <c r="E1153" s="99"/>
      <c r="F1153" s="99"/>
      <c r="G1153" s="215">
        <v>0</v>
      </c>
      <c r="H1153" s="99"/>
      <c r="I1153" s="135"/>
      <c r="J1153" s="135"/>
      <c r="K1153" s="135"/>
      <c r="L1153" s="180">
        <f t="shared" si="54"/>
        <v>0</v>
      </c>
      <c r="M1153" s="180">
        <f t="shared" si="55"/>
        <v>0</v>
      </c>
      <c r="N1153" s="191">
        <f t="shared" si="56"/>
        <v>0</v>
      </c>
    </row>
    <row r="1154" spans="1:14" s="2" customFormat="1" ht="15" customHeight="1" x14ac:dyDescent="0.2">
      <c r="A1154" s="98"/>
      <c r="B1154" s="99"/>
      <c r="C1154" s="98"/>
      <c r="D1154" s="99"/>
      <c r="E1154" s="99"/>
      <c r="F1154" s="99"/>
      <c r="G1154" s="215">
        <v>0</v>
      </c>
      <c r="H1154" s="99"/>
      <c r="I1154" s="135"/>
      <c r="J1154" s="135"/>
      <c r="K1154" s="135"/>
      <c r="L1154" s="180">
        <f t="shared" si="54"/>
        <v>0</v>
      </c>
      <c r="M1154" s="180">
        <f t="shared" si="55"/>
        <v>0</v>
      </c>
      <c r="N1154" s="191">
        <f t="shared" si="56"/>
        <v>0</v>
      </c>
    </row>
    <row r="1155" spans="1:14" s="2" customFormat="1" ht="15" customHeight="1" x14ac:dyDescent="0.2">
      <c r="A1155" s="98"/>
      <c r="B1155" s="99"/>
      <c r="C1155" s="98"/>
      <c r="D1155" s="99"/>
      <c r="E1155" s="99"/>
      <c r="F1155" s="99"/>
      <c r="G1155" s="215">
        <v>0</v>
      </c>
      <c r="H1155" s="99"/>
      <c r="I1155" s="135"/>
      <c r="J1155" s="135"/>
      <c r="K1155" s="135"/>
      <c r="L1155" s="180">
        <f t="shared" si="54"/>
        <v>0</v>
      </c>
      <c r="M1155" s="180">
        <f t="shared" si="55"/>
        <v>0</v>
      </c>
      <c r="N1155" s="191">
        <f t="shared" si="56"/>
        <v>0</v>
      </c>
    </row>
    <row r="1156" spans="1:14" s="2" customFormat="1" ht="15" customHeight="1" x14ac:dyDescent="0.2">
      <c r="A1156" s="98"/>
      <c r="B1156" s="99"/>
      <c r="C1156" s="98"/>
      <c r="D1156" s="99"/>
      <c r="E1156" s="99"/>
      <c r="F1156" s="99"/>
      <c r="G1156" s="215">
        <v>0</v>
      </c>
      <c r="H1156" s="99"/>
      <c r="I1156" s="135"/>
      <c r="J1156" s="135"/>
      <c r="K1156" s="135"/>
      <c r="L1156" s="180">
        <f t="shared" ref="L1156:L1219" si="57">SUM(I1156:K1156)</f>
        <v>0</v>
      </c>
      <c r="M1156" s="180">
        <f t="shared" ref="M1156:M1219" si="58">ROUND((1+G1156+0.0765)*(L1156*H1156)/2080,2)</f>
        <v>0</v>
      </c>
      <c r="N1156" s="191">
        <f t="shared" ref="N1156:N1219" si="59">ROUND((1+0.0765)*(L1156*H1156)/2080,2)</f>
        <v>0</v>
      </c>
    </row>
    <row r="1157" spans="1:14" s="2" customFormat="1" ht="15" customHeight="1" x14ac:dyDescent="0.2">
      <c r="A1157" s="98"/>
      <c r="B1157" s="99"/>
      <c r="C1157" s="98"/>
      <c r="D1157" s="99"/>
      <c r="E1157" s="99"/>
      <c r="F1157" s="99"/>
      <c r="G1157" s="215">
        <v>0</v>
      </c>
      <c r="H1157" s="99"/>
      <c r="I1157" s="135"/>
      <c r="J1157" s="135"/>
      <c r="K1157" s="135"/>
      <c r="L1157" s="180">
        <f t="shared" si="57"/>
        <v>0</v>
      </c>
      <c r="M1157" s="180">
        <f t="shared" si="58"/>
        <v>0</v>
      </c>
      <c r="N1157" s="191">
        <f t="shared" si="59"/>
        <v>0</v>
      </c>
    </row>
    <row r="1158" spans="1:14" s="2" customFormat="1" ht="15" customHeight="1" x14ac:dyDescent="0.2">
      <c r="A1158" s="98"/>
      <c r="B1158" s="99"/>
      <c r="C1158" s="98"/>
      <c r="D1158" s="99"/>
      <c r="E1158" s="99"/>
      <c r="F1158" s="99"/>
      <c r="G1158" s="215">
        <v>0</v>
      </c>
      <c r="H1158" s="99"/>
      <c r="I1158" s="135"/>
      <c r="J1158" s="135"/>
      <c r="K1158" s="135"/>
      <c r="L1158" s="180">
        <f t="shared" si="57"/>
        <v>0</v>
      </c>
      <c r="M1158" s="180">
        <f t="shared" si="58"/>
        <v>0</v>
      </c>
      <c r="N1158" s="191">
        <f t="shared" si="59"/>
        <v>0</v>
      </c>
    </row>
    <row r="1159" spans="1:14" s="2" customFormat="1" ht="15" customHeight="1" x14ac:dyDescent="0.2">
      <c r="A1159" s="98"/>
      <c r="B1159" s="99"/>
      <c r="C1159" s="98"/>
      <c r="D1159" s="99"/>
      <c r="E1159" s="99"/>
      <c r="F1159" s="99"/>
      <c r="G1159" s="215">
        <v>0</v>
      </c>
      <c r="H1159" s="99"/>
      <c r="I1159" s="135"/>
      <c r="J1159" s="135"/>
      <c r="K1159" s="135"/>
      <c r="L1159" s="180">
        <f t="shared" si="57"/>
        <v>0</v>
      </c>
      <c r="M1159" s="180">
        <f t="shared" si="58"/>
        <v>0</v>
      </c>
      <c r="N1159" s="191">
        <f t="shared" si="59"/>
        <v>0</v>
      </c>
    </row>
    <row r="1160" spans="1:14" s="2" customFormat="1" ht="15" customHeight="1" x14ac:dyDescent="0.2">
      <c r="A1160" s="98"/>
      <c r="B1160" s="99"/>
      <c r="C1160" s="98"/>
      <c r="D1160" s="99"/>
      <c r="E1160" s="99"/>
      <c r="F1160" s="99"/>
      <c r="G1160" s="215">
        <v>0</v>
      </c>
      <c r="H1160" s="99"/>
      <c r="I1160" s="135"/>
      <c r="J1160" s="135"/>
      <c r="K1160" s="135"/>
      <c r="L1160" s="180">
        <f t="shared" si="57"/>
        <v>0</v>
      </c>
      <c r="M1160" s="180">
        <f t="shared" si="58"/>
        <v>0</v>
      </c>
      <c r="N1160" s="191">
        <f t="shared" si="59"/>
        <v>0</v>
      </c>
    </row>
    <row r="1161" spans="1:14" s="2" customFormat="1" ht="15" customHeight="1" x14ac:dyDescent="0.2">
      <c r="A1161" s="98"/>
      <c r="B1161" s="99"/>
      <c r="C1161" s="98"/>
      <c r="D1161" s="99"/>
      <c r="E1161" s="99"/>
      <c r="F1161" s="99"/>
      <c r="G1161" s="215">
        <v>0</v>
      </c>
      <c r="H1161" s="99"/>
      <c r="I1161" s="135"/>
      <c r="J1161" s="135"/>
      <c r="K1161" s="135"/>
      <c r="L1161" s="180">
        <f t="shared" si="57"/>
        <v>0</v>
      </c>
      <c r="M1161" s="180">
        <f t="shared" si="58"/>
        <v>0</v>
      </c>
      <c r="N1161" s="191">
        <f t="shared" si="59"/>
        <v>0</v>
      </c>
    </row>
    <row r="1162" spans="1:14" s="2" customFormat="1" ht="15" customHeight="1" x14ac:dyDescent="0.2">
      <c r="A1162" s="98"/>
      <c r="B1162" s="99"/>
      <c r="C1162" s="98"/>
      <c r="D1162" s="99"/>
      <c r="E1162" s="99"/>
      <c r="F1162" s="99"/>
      <c r="G1162" s="215">
        <v>0</v>
      </c>
      <c r="H1162" s="99"/>
      <c r="I1162" s="135"/>
      <c r="J1162" s="135"/>
      <c r="K1162" s="135"/>
      <c r="L1162" s="180">
        <f t="shared" si="57"/>
        <v>0</v>
      </c>
      <c r="M1162" s="180">
        <f t="shared" si="58"/>
        <v>0</v>
      </c>
      <c r="N1162" s="191">
        <f t="shared" si="59"/>
        <v>0</v>
      </c>
    </row>
    <row r="1163" spans="1:14" s="2" customFormat="1" ht="15" customHeight="1" x14ac:dyDescent="0.2">
      <c r="A1163" s="98"/>
      <c r="B1163" s="99"/>
      <c r="C1163" s="98"/>
      <c r="D1163" s="99"/>
      <c r="E1163" s="99"/>
      <c r="F1163" s="99"/>
      <c r="G1163" s="215">
        <v>0</v>
      </c>
      <c r="H1163" s="99"/>
      <c r="I1163" s="135"/>
      <c r="J1163" s="135"/>
      <c r="K1163" s="135"/>
      <c r="L1163" s="180">
        <f t="shared" si="57"/>
        <v>0</v>
      </c>
      <c r="M1163" s="180">
        <f t="shared" si="58"/>
        <v>0</v>
      </c>
      <c r="N1163" s="191">
        <f t="shared" si="59"/>
        <v>0</v>
      </c>
    </row>
    <row r="1164" spans="1:14" s="2" customFormat="1" ht="15" customHeight="1" x14ac:dyDescent="0.2">
      <c r="A1164" s="98"/>
      <c r="B1164" s="99"/>
      <c r="C1164" s="98"/>
      <c r="D1164" s="99"/>
      <c r="E1164" s="99"/>
      <c r="F1164" s="99"/>
      <c r="G1164" s="215">
        <v>0</v>
      </c>
      <c r="H1164" s="99"/>
      <c r="I1164" s="135"/>
      <c r="J1164" s="135"/>
      <c r="K1164" s="135"/>
      <c r="L1164" s="180">
        <f t="shared" si="57"/>
        <v>0</v>
      </c>
      <c r="M1164" s="180">
        <f t="shared" si="58"/>
        <v>0</v>
      </c>
      <c r="N1164" s="191">
        <f t="shared" si="59"/>
        <v>0</v>
      </c>
    </row>
    <row r="1165" spans="1:14" s="2" customFormat="1" ht="15" customHeight="1" x14ac:dyDescent="0.2">
      <c r="A1165" s="98"/>
      <c r="B1165" s="99"/>
      <c r="C1165" s="98"/>
      <c r="D1165" s="99"/>
      <c r="E1165" s="99"/>
      <c r="F1165" s="99"/>
      <c r="G1165" s="215">
        <v>0</v>
      </c>
      <c r="H1165" s="99"/>
      <c r="I1165" s="135"/>
      <c r="J1165" s="135"/>
      <c r="K1165" s="135"/>
      <c r="L1165" s="180">
        <f t="shared" si="57"/>
        <v>0</v>
      </c>
      <c r="M1165" s="180">
        <f t="shared" si="58"/>
        <v>0</v>
      </c>
      <c r="N1165" s="191">
        <f t="shared" si="59"/>
        <v>0</v>
      </c>
    </row>
    <row r="1166" spans="1:14" s="2" customFormat="1" ht="15" customHeight="1" x14ac:dyDescent="0.2">
      <c r="A1166" s="98"/>
      <c r="B1166" s="99"/>
      <c r="C1166" s="98"/>
      <c r="D1166" s="99"/>
      <c r="E1166" s="99"/>
      <c r="F1166" s="99"/>
      <c r="G1166" s="215">
        <v>0</v>
      </c>
      <c r="H1166" s="99"/>
      <c r="I1166" s="135"/>
      <c r="J1166" s="135"/>
      <c r="K1166" s="135"/>
      <c r="L1166" s="180">
        <f t="shared" si="57"/>
        <v>0</v>
      </c>
      <c r="M1166" s="180">
        <f t="shared" si="58"/>
        <v>0</v>
      </c>
      <c r="N1166" s="191">
        <f t="shared" si="59"/>
        <v>0</v>
      </c>
    </row>
    <row r="1167" spans="1:14" s="2" customFormat="1" ht="15" customHeight="1" x14ac:dyDescent="0.2">
      <c r="A1167" s="98"/>
      <c r="B1167" s="99"/>
      <c r="C1167" s="98"/>
      <c r="D1167" s="99"/>
      <c r="E1167" s="99"/>
      <c r="F1167" s="99"/>
      <c r="G1167" s="215">
        <v>0</v>
      </c>
      <c r="H1167" s="99"/>
      <c r="I1167" s="135"/>
      <c r="J1167" s="135"/>
      <c r="K1167" s="135"/>
      <c r="L1167" s="180">
        <f t="shared" si="57"/>
        <v>0</v>
      </c>
      <c r="M1167" s="180">
        <f t="shared" si="58"/>
        <v>0</v>
      </c>
      <c r="N1167" s="191">
        <f t="shared" si="59"/>
        <v>0</v>
      </c>
    </row>
    <row r="1168" spans="1:14" s="2" customFormat="1" ht="15" customHeight="1" x14ac:dyDescent="0.2">
      <c r="A1168" s="98"/>
      <c r="B1168" s="99"/>
      <c r="C1168" s="98"/>
      <c r="D1168" s="99"/>
      <c r="E1168" s="99"/>
      <c r="F1168" s="99"/>
      <c r="G1168" s="215">
        <v>0</v>
      </c>
      <c r="H1168" s="99"/>
      <c r="I1168" s="135"/>
      <c r="J1168" s="135"/>
      <c r="K1168" s="135"/>
      <c r="L1168" s="180">
        <f t="shared" si="57"/>
        <v>0</v>
      </c>
      <c r="M1168" s="180">
        <f t="shared" si="58"/>
        <v>0</v>
      </c>
      <c r="N1168" s="191">
        <f t="shared" si="59"/>
        <v>0</v>
      </c>
    </row>
    <row r="1169" spans="1:14" s="2" customFormat="1" ht="15" customHeight="1" x14ac:dyDescent="0.2">
      <c r="A1169" s="98"/>
      <c r="B1169" s="99"/>
      <c r="C1169" s="98"/>
      <c r="D1169" s="99"/>
      <c r="E1169" s="99"/>
      <c r="F1169" s="99"/>
      <c r="G1169" s="215">
        <v>0</v>
      </c>
      <c r="H1169" s="99"/>
      <c r="I1169" s="135"/>
      <c r="J1169" s="135"/>
      <c r="K1169" s="135"/>
      <c r="L1169" s="180">
        <f t="shared" si="57"/>
        <v>0</v>
      </c>
      <c r="M1169" s="180">
        <f t="shared" si="58"/>
        <v>0</v>
      </c>
      <c r="N1169" s="191">
        <f t="shared" si="59"/>
        <v>0</v>
      </c>
    </row>
    <row r="1170" spans="1:14" s="2" customFormat="1" ht="15" customHeight="1" x14ac:dyDescent="0.2">
      <c r="A1170" s="98"/>
      <c r="B1170" s="99"/>
      <c r="C1170" s="98"/>
      <c r="D1170" s="99"/>
      <c r="E1170" s="99"/>
      <c r="F1170" s="99"/>
      <c r="G1170" s="215">
        <v>0</v>
      </c>
      <c r="H1170" s="99"/>
      <c r="I1170" s="135"/>
      <c r="J1170" s="135"/>
      <c r="K1170" s="135"/>
      <c r="L1170" s="180">
        <f t="shared" si="57"/>
        <v>0</v>
      </c>
      <c r="M1170" s="180">
        <f t="shared" si="58"/>
        <v>0</v>
      </c>
      <c r="N1170" s="191">
        <f t="shared" si="59"/>
        <v>0</v>
      </c>
    </row>
    <row r="1171" spans="1:14" s="2" customFormat="1" ht="15" customHeight="1" x14ac:dyDescent="0.2">
      <c r="A1171" s="98"/>
      <c r="B1171" s="99"/>
      <c r="C1171" s="98"/>
      <c r="D1171" s="99"/>
      <c r="E1171" s="99"/>
      <c r="F1171" s="99"/>
      <c r="G1171" s="215">
        <v>0</v>
      </c>
      <c r="H1171" s="99"/>
      <c r="I1171" s="135"/>
      <c r="J1171" s="135"/>
      <c r="K1171" s="135"/>
      <c r="L1171" s="180">
        <f t="shared" si="57"/>
        <v>0</v>
      </c>
      <c r="M1171" s="180">
        <f t="shared" si="58"/>
        <v>0</v>
      </c>
      <c r="N1171" s="191">
        <f t="shared" si="59"/>
        <v>0</v>
      </c>
    </row>
    <row r="1172" spans="1:14" s="2" customFormat="1" ht="15" customHeight="1" x14ac:dyDescent="0.2">
      <c r="A1172" s="98"/>
      <c r="B1172" s="99"/>
      <c r="C1172" s="98"/>
      <c r="D1172" s="99"/>
      <c r="E1172" s="99"/>
      <c r="F1172" s="99"/>
      <c r="G1172" s="215">
        <v>0</v>
      </c>
      <c r="H1172" s="99"/>
      <c r="I1172" s="135"/>
      <c r="J1172" s="135"/>
      <c r="K1172" s="135"/>
      <c r="L1172" s="180">
        <f t="shared" si="57"/>
        <v>0</v>
      </c>
      <c r="M1172" s="180">
        <f t="shared" si="58"/>
        <v>0</v>
      </c>
      <c r="N1172" s="191">
        <f t="shared" si="59"/>
        <v>0</v>
      </c>
    </row>
    <row r="1173" spans="1:14" s="2" customFormat="1" ht="15" customHeight="1" x14ac:dyDescent="0.2">
      <c r="A1173" s="98"/>
      <c r="B1173" s="99"/>
      <c r="C1173" s="98"/>
      <c r="D1173" s="99"/>
      <c r="E1173" s="99"/>
      <c r="F1173" s="99"/>
      <c r="G1173" s="215">
        <v>0</v>
      </c>
      <c r="H1173" s="99"/>
      <c r="I1173" s="135"/>
      <c r="J1173" s="135"/>
      <c r="K1173" s="135"/>
      <c r="L1173" s="180">
        <f t="shared" si="57"/>
        <v>0</v>
      </c>
      <c r="M1173" s="180">
        <f t="shared" si="58"/>
        <v>0</v>
      </c>
      <c r="N1173" s="191">
        <f t="shared" si="59"/>
        <v>0</v>
      </c>
    </row>
    <row r="1174" spans="1:14" s="2" customFormat="1" ht="15" customHeight="1" x14ac:dyDescent="0.2">
      <c r="A1174" s="98"/>
      <c r="B1174" s="99"/>
      <c r="C1174" s="98"/>
      <c r="D1174" s="99"/>
      <c r="E1174" s="99"/>
      <c r="F1174" s="99"/>
      <c r="G1174" s="215">
        <v>0</v>
      </c>
      <c r="H1174" s="99"/>
      <c r="I1174" s="135"/>
      <c r="J1174" s="135"/>
      <c r="K1174" s="135"/>
      <c r="L1174" s="180">
        <f t="shared" si="57"/>
        <v>0</v>
      </c>
      <c r="M1174" s="180">
        <f t="shared" si="58"/>
        <v>0</v>
      </c>
      <c r="N1174" s="191">
        <f t="shared" si="59"/>
        <v>0</v>
      </c>
    </row>
    <row r="1175" spans="1:14" s="2" customFormat="1" ht="15" customHeight="1" x14ac:dyDescent="0.2">
      <c r="A1175" s="98"/>
      <c r="B1175" s="99"/>
      <c r="C1175" s="98"/>
      <c r="D1175" s="99"/>
      <c r="E1175" s="99"/>
      <c r="F1175" s="99"/>
      <c r="G1175" s="215">
        <v>0</v>
      </c>
      <c r="H1175" s="99"/>
      <c r="I1175" s="135"/>
      <c r="J1175" s="135"/>
      <c r="K1175" s="135"/>
      <c r="L1175" s="180">
        <f t="shared" si="57"/>
        <v>0</v>
      </c>
      <c r="M1175" s="180">
        <f t="shared" si="58"/>
        <v>0</v>
      </c>
      <c r="N1175" s="191">
        <f t="shared" si="59"/>
        <v>0</v>
      </c>
    </row>
    <row r="1176" spans="1:14" s="2" customFormat="1" ht="15" customHeight="1" x14ac:dyDescent="0.2">
      <c r="A1176" s="98"/>
      <c r="B1176" s="99"/>
      <c r="C1176" s="98"/>
      <c r="D1176" s="99"/>
      <c r="E1176" s="99"/>
      <c r="F1176" s="99"/>
      <c r="G1176" s="215">
        <v>0</v>
      </c>
      <c r="H1176" s="99"/>
      <c r="I1176" s="135"/>
      <c r="J1176" s="135"/>
      <c r="K1176" s="135"/>
      <c r="L1176" s="180">
        <f t="shared" si="57"/>
        <v>0</v>
      </c>
      <c r="M1176" s="180">
        <f t="shared" si="58"/>
        <v>0</v>
      </c>
      <c r="N1176" s="191">
        <f t="shared" si="59"/>
        <v>0</v>
      </c>
    </row>
    <row r="1177" spans="1:14" s="2" customFormat="1" ht="15" customHeight="1" x14ac:dyDescent="0.2">
      <c r="A1177" s="98"/>
      <c r="B1177" s="99"/>
      <c r="C1177" s="98"/>
      <c r="D1177" s="99"/>
      <c r="E1177" s="99"/>
      <c r="F1177" s="99"/>
      <c r="G1177" s="215">
        <v>0</v>
      </c>
      <c r="H1177" s="99"/>
      <c r="I1177" s="135"/>
      <c r="J1177" s="135"/>
      <c r="K1177" s="135"/>
      <c r="L1177" s="180">
        <f t="shared" si="57"/>
        <v>0</v>
      </c>
      <c r="M1177" s="180">
        <f t="shared" si="58"/>
        <v>0</v>
      </c>
      <c r="N1177" s="191">
        <f t="shared" si="59"/>
        <v>0</v>
      </c>
    </row>
    <row r="1178" spans="1:14" s="2" customFormat="1" ht="15" customHeight="1" x14ac:dyDescent="0.2">
      <c r="A1178" s="98"/>
      <c r="B1178" s="99"/>
      <c r="C1178" s="98"/>
      <c r="D1178" s="99"/>
      <c r="E1178" s="99"/>
      <c r="F1178" s="99"/>
      <c r="G1178" s="215">
        <v>0</v>
      </c>
      <c r="H1178" s="99"/>
      <c r="I1178" s="135"/>
      <c r="J1178" s="135"/>
      <c r="K1178" s="135"/>
      <c r="L1178" s="180">
        <f t="shared" si="57"/>
        <v>0</v>
      </c>
      <c r="M1178" s="180">
        <f t="shared" si="58"/>
        <v>0</v>
      </c>
      <c r="N1178" s="191">
        <f t="shared" si="59"/>
        <v>0</v>
      </c>
    </row>
    <row r="1179" spans="1:14" s="2" customFormat="1" ht="15" customHeight="1" x14ac:dyDescent="0.2">
      <c r="A1179" s="98"/>
      <c r="B1179" s="99"/>
      <c r="C1179" s="98"/>
      <c r="D1179" s="99"/>
      <c r="E1179" s="99"/>
      <c r="F1179" s="99"/>
      <c r="G1179" s="215">
        <v>0</v>
      </c>
      <c r="H1179" s="99"/>
      <c r="I1179" s="135"/>
      <c r="J1179" s="135"/>
      <c r="K1179" s="135"/>
      <c r="L1179" s="180">
        <f t="shared" si="57"/>
        <v>0</v>
      </c>
      <c r="M1179" s="180">
        <f t="shared" si="58"/>
        <v>0</v>
      </c>
      <c r="N1179" s="191">
        <f t="shared" si="59"/>
        <v>0</v>
      </c>
    </row>
    <row r="1180" spans="1:14" s="2" customFormat="1" ht="15" customHeight="1" x14ac:dyDescent="0.2">
      <c r="A1180" s="98"/>
      <c r="B1180" s="99"/>
      <c r="C1180" s="98"/>
      <c r="D1180" s="99"/>
      <c r="E1180" s="99"/>
      <c r="F1180" s="99"/>
      <c r="G1180" s="215">
        <v>0</v>
      </c>
      <c r="H1180" s="99"/>
      <c r="I1180" s="135"/>
      <c r="J1180" s="135"/>
      <c r="K1180" s="135"/>
      <c r="L1180" s="180">
        <f t="shared" si="57"/>
        <v>0</v>
      </c>
      <c r="M1180" s="180">
        <f t="shared" si="58"/>
        <v>0</v>
      </c>
      <c r="N1180" s="191">
        <f t="shared" si="59"/>
        <v>0</v>
      </c>
    </row>
    <row r="1181" spans="1:14" s="2" customFormat="1" ht="15" customHeight="1" x14ac:dyDescent="0.2">
      <c r="A1181" s="98"/>
      <c r="B1181" s="99"/>
      <c r="C1181" s="98"/>
      <c r="D1181" s="99"/>
      <c r="E1181" s="99"/>
      <c r="F1181" s="99"/>
      <c r="G1181" s="215">
        <v>0</v>
      </c>
      <c r="H1181" s="99"/>
      <c r="I1181" s="135"/>
      <c r="J1181" s="135"/>
      <c r="K1181" s="135"/>
      <c r="L1181" s="180">
        <f t="shared" si="57"/>
        <v>0</v>
      </c>
      <c r="M1181" s="180">
        <f t="shared" si="58"/>
        <v>0</v>
      </c>
      <c r="N1181" s="191">
        <f t="shared" si="59"/>
        <v>0</v>
      </c>
    </row>
    <row r="1182" spans="1:14" s="2" customFormat="1" ht="15" customHeight="1" x14ac:dyDescent="0.2">
      <c r="A1182" s="98"/>
      <c r="B1182" s="99"/>
      <c r="C1182" s="98"/>
      <c r="D1182" s="99"/>
      <c r="E1182" s="99"/>
      <c r="F1182" s="99"/>
      <c r="G1182" s="215">
        <v>0</v>
      </c>
      <c r="H1182" s="99"/>
      <c r="I1182" s="135"/>
      <c r="J1182" s="135"/>
      <c r="K1182" s="135"/>
      <c r="L1182" s="180">
        <f t="shared" si="57"/>
        <v>0</v>
      </c>
      <c r="M1182" s="180">
        <f t="shared" si="58"/>
        <v>0</v>
      </c>
      <c r="N1182" s="191">
        <f t="shared" si="59"/>
        <v>0</v>
      </c>
    </row>
    <row r="1183" spans="1:14" s="2" customFormat="1" ht="15" customHeight="1" x14ac:dyDescent="0.2">
      <c r="A1183" s="98"/>
      <c r="B1183" s="99"/>
      <c r="C1183" s="98"/>
      <c r="D1183" s="99"/>
      <c r="E1183" s="99"/>
      <c r="F1183" s="99"/>
      <c r="G1183" s="215">
        <v>0</v>
      </c>
      <c r="H1183" s="99"/>
      <c r="I1183" s="135"/>
      <c r="J1183" s="135"/>
      <c r="K1183" s="135"/>
      <c r="L1183" s="180">
        <f t="shared" si="57"/>
        <v>0</v>
      </c>
      <c r="M1183" s="180">
        <f t="shared" si="58"/>
        <v>0</v>
      </c>
      <c r="N1183" s="191">
        <f t="shared" si="59"/>
        <v>0</v>
      </c>
    </row>
    <row r="1184" spans="1:14" s="2" customFormat="1" ht="15" customHeight="1" x14ac:dyDescent="0.2">
      <c r="A1184" s="98"/>
      <c r="B1184" s="99"/>
      <c r="C1184" s="98"/>
      <c r="D1184" s="99"/>
      <c r="E1184" s="99"/>
      <c r="F1184" s="99"/>
      <c r="G1184" s="215">
        <v>0</v>
      </c>
      <c r="H1184" s="99"/>
      <c r="I1184" s="135"/>
      <c r="J1184" s="135"/>
      <c r="K1184" s="135"/>
      <c r="L1184" s="180">
        <f t="shared" si="57"/>
        <v>0</v>
      </c>
      <c r="M1184" s="180">
        <f t="shared" si="58"/>
        <v>0</v>
      </c>
      <c r="N1184" s="191">
        <f t="shared" si="59"/>
        <v>0</v>
      </c>
    </row>
    <row r="1185" spans="1:14" s="2" customFormat="1" ht="15" customHeight="1" x14ac:dyDescent="0.2">
      <c r="A1185" s="98"/>
      <c r="B1185" s="99"/>
      <c r="C1185" s="98"/>
      <c r="D1185" s="99"/>
      <c r="E1185" s="99"/>
      <c r="F1185" s="99"/>
      <c r="G1185" s="215">
        <v>0</v>
      </c>
      <c r="H1185" s="99"/>
      <c r="I1185" s="135"/>
      <c r="J1185" s="135"/>
      <c r="K1185" s="135"/>
      <c r="L1185" s="180">
        <f t="shared" si="57"/>
        <v>0</v>
      </c>
      <c r="M1185" s="180">
        <f t="shared" si="58"/>
        <v>0</v>
      </c>
      <c r="N1185" s="191">
        <f t="shared" si="59"/>
        <v>0</v>
      </c>
    </row>
    <row r="1186" spans="1:14" s="2" customFormat="1" ht="15" customHeight="1" x14ac:dyDescent="0.2">
      <c r="A1186" s="98"/>
      <c r="B1186" s="99"/>
      <c r="C1186" s="98"/>
      <c r="D1186" s="99"/>
      <c r="E1186" s="99"/>
      <c r="F1186" s="99"/>
      <c r="G1186" s="215">
        <v>0</v>
      </c>
      <c r="H1186" s="99"/>
      <c r="I1186" s="135"/>
      <c r="J1186" s="135"/>
      <c r="K1186" s="135"/>
      <c r="L1186" s="180">
        <f t="shared" si="57"/>
        <v>0</v>
      </c>
      <c r="M1186" s="180">
        <f t="shared" si="58"/>
        <v>0</v>
      </c>
      <c r="N1186" s="191">
        <f t="shared" si="59"/>
        <v>0</v>
      </c>
    </row>
    <row r="1187" spans="1:14" s="2" customFormat="1" ht="15" customHeight="1" x14ac:dyDescent="0.2">
      <c r="A1187" s="98"/>
      <c r="B1187" s="99"/>
      <c r="C1187" s="98"/>
      <c r="D1187" s="99"/>
      <c r="E1187" s="99"/>
      <c r="F1187" s="99"/>
      <c r="G1187" s="215">
        <v>0</v>
      </c>
      <c r="H1187" s="99"/>
      <c r="I1187" s="135"/>
      <c r="J1187" s="135"/>
      <c r="K1187" s="135"/>
      <c r="L1187" s="180">
        <f t="shared" si="57"/>
        <v>0</v>
      </c>
      <c r="M1187" s="180">
        <f t="shared" si="58"/>
        <v>0</v>
      </c>
      <c r="N1187" s="191">
        <f t="shared" si="59"/>
        <v>0</v>
      </c>
    </row>
    <row r="1188" spans="1:14" s="2" customFormat="1" ht="15" customHeight="1" x14ac:dyDescent="0.2">
      <c r="A1188" s="98"/>
      <c r="B1188" s="99"/>
      <c r="C1188" s="98"/>
      <c r="D1188" s="99"/>
      <c r="E1188" s="99"/>
      <c r="F1188" s="99"/>
      <c r="G1188" s="215">
        <v>0</v>
      </c>
      <c r="H1188" s="99"/>
      <c r="I1188" s="135"/>
      <c r="J1188" s="135"/>
      <c r="K1188" s="135"/>
      <c r="L1188" s="180">
        <f t="shared" si="57"/>
        <v>0</v>
      </c>
      <c r="M1188" s="180">
        <f t="shared" si="58"/>
        <v>0</v>
      </c>
      <c r="N1188" s="191">
        <f t="shared" si="59"/>
        <v>0</v>
      </c>
    </row>
    <row r="1189" spans="1:14" s="2" customFormat="1" ht="15" customHeight="1" x14ac:dyDescent="0.2">
      <c r="A1189" s="98"/>
      <c r="B1189" s="99"/>
      <c r="C1189" s="98"/>
      <c r="D1189" s="99"/>
      <c r="E1189" s="99"/>
      <c r="F1189" s="99"/>
      <c r="G1189" s="215">
        <v>0</v>
      </c>
      <c r="H1189" s="99"/>
      <c r="I1189" s="135"/>
      <c r="J1189" s="135"/>
      <c r="K1189" s="135"/>
      <c r="L1189" s="180">
        <f t="shared" si="57"/>
        <v>0</v>
      </c>
      <c r="M1189" s="180">
        <f t="shared" si="58"/>
        <v>0</v>
      </c>
      <c r="N1189" s="191">
        <f t="shared" si="59"/>
        <v>0</v>
      </c>
    </row>
    <row r="1190" spans="1:14" s="2" customFormat="1" ht="15" customHeight="1" x14ac:dyDescent="0.2">
      <c r="A1190" s="98"/>
      <c r="B1190" s="99"/>
      <c r="C1190" s="98"/>
      <c r="D1190" s="99"/>
      <c r="E1190" s="99"/>
      <c r="F1190" s="99"/>
      <c r="G1190" s="215">
        <v>0</v>
      </c>
      <c r="H1190" s="99"/>
      <c r="I1190" s="135"/>
      <c r="J1190" s="135"/>
      <c r="K1190" s="135"/>
      <c r="L1190" s="180">
        <f t="shared" si="57"/>
        <v>0</v>
      </c>
      <c r="M1190" s="180">
        <f t="shared" si="58"/>
        <v>0</v>
      </c>
      <c r="N1190" s="191">
        <f t="shared" si="59"/>
        <v>0</v>
      </c>
    </row>
    <row r="1191" spans="1:14" s="2" customFormat="1" ht="15" customHeight="1" x14ac:dyDescent="0.2">
      <c r="A1191" s="98"/>
      <c r="B1191" s="99"/>
      <c r="C1191" s="98"/>
      <c r="D1191" s="99"/>
      <c r="E1191" s="99"/>
      <c r="F1191" s="99"/>
      <c r="G1191" s="215">
        <v>0</v>
      </c>
      <c r="H1191" s="99"/>
      <c r="I1191" s="135"/>
      <c r="J1191" s="135"/>
      <c r="K1191" s="135"/>
      <c r="L1191" s="180">
        <f t="shared" si="57"/>
        <v>0</v>
      </c>
      <c r="M1191" s="180">
        <f t="shared" si="58"/>
        <v>0</v>
      </c>
      <c r="N1191" s="191">
        <f t="shared" si="59"/>
        <v>0</v>
      </c>
    </row>
    <row r="1192" spans="1:14" s="2" customFormat="1" ht="15" customHeight="1" x14ac:dyDescent="0.2">
      <c r="A1192" s="98"/>
      <c r="B1192" s="99"/>
      <c r="C1192" s="98"/>
      <c r="D1192" s="99"/>
      <c r="E1192" s="99"/>
      <c r="F1192" s="99"/>
      <c r="G1192" s="215">
        <v>0</v>
      </c>
      <c r="H1192" s="99"/>
      <c r="I1192" s="135"/>
      <c r="J1192" s="135"/>
      <c r="K1192" s="135"/>
      <c r="L1192" s="180">
        <f t="shared" si="57"/>
        <v>0</v>
      </c>
      <c r="M1192" s="180">
        <f t="shared" si="58"/>
        <v>0</v>
      </c>
      <c r="N1192" s="191">
        <f t="shared" si="59"/>
        <v>0</v>
      </c>
    </row>
    <row r="1193" spans="1:14" s="2" customFormat="1" ht="15" customHeight="1" x14ac:dyDescent="0.2">
      <c r="A1193" s="98"/>
      <c r="B1193" s="99"/>
      <c r="C1193" s="98"/>
      <c r="D1193" s="99"/>
      <c r="E1193" s="99"/>
      <c r="F1193" s="99"/>
      <c r="G1193" s="215">
        <v>0</v>
      </c>
      <c r="H1193" s="99"/>
      <c r="I1193" s="135"/>
      <c r="J1193" s="135"/>
      <c r="K1193" s="135"/>
      <c r="L1193" s="180">
        <f t="shared" si="57"/>
        <v>0</v>
      </c>
      <c r="M1193" s="180">
        <f t="shared" si="58"/>
        <v>0</v>
      </c>
      <c r="N1193" s="191">
        <f t="shared" si="59"/>
        <v>0</v>
      </c>
    </row>
    <row r="1194" spans="1:14" s="2" customFormat="1" ht="15" customHeight="1" x14ac:dyDescent="0.2">
      <c r="A1194" s="98"/>
      <c r="B1194" s="99"/>
      <c r="C1194" s="98"/>
      <c r="D1194" s="99"/>
      <c r="E1194" s="99"/>
      <c r="F1194" s="99"/>
      <c r="G1194" s="215">
        <v>0</v>
      </c>
      <c r="H1194" s="99"/>
      <c r="I1194" s="135"/>
      <c r="J1194" s="135"/>
      <c r="K1194" s="135"/>
      <c r="L1194" s="180">
        <f t="shared" si="57"/>
        <v>0</v>
      </c>
      <c r="M1194" s="180">
        <f t="shared" si="58"/>
        <v>0</v>
      </c>
      <c r="N1194" s="191">
        <f t="shared" si="59"/>
        <v>0</v>
      </c>
    </row>
    <row r="1195" spans="1:14" s="2" customFormat="1" ht="15" customHeight="1" x14ac:dyDescent="0.2">
      <c r="A1195" s="98"/>
      <c r="B1195" s="99"/>
      <c r="C1195" s="98"/>
      <c r="D1195" s="99"/>
      <c r="E1195" s="99"/>
      <c r="F1195" s="99"/>
      <c r="G1195" s="215">
        <v>0</v>
      </c>
      <c r="H1195" s="99"/>
      <c r="I1195" s="135"/>
      <c r="J1195" s="135"/>
      <c r="K1195" s="135"/>
      <c r="L1195" s="180">
        <f t="shared" si="57"/>
        <v>0</v>
      </c>
      <c r="M1195" s="180">
        <f t="shared" si="58"/>
        <v>0</v>
      </c>
      <c r="N1195" s="191">
        <f t="shared" si="59"/>
        <v>0</v>
      </c>
    </row>
    <row r="1196" spans="1:14" s="2" customFormat="1" ht="15" customHeight="1" x14ac:dyDescent="0.2">
      <c r="A1196" s="98"/>
      <c r="B1196" s="99"/>
      <c r="C1196" s="98"/>
      <c r="D1196" s="99"/>
      <c r="E1196" s="99"/>
      <c r="F1196" s="99"/>
      <c r="G1196" s="215">
        <v>0</v>
      </c>
      <c r="H1196" s="99"/>
      <c r="I1196" s="135"/>
      <c r="J1196" s="135"/>
      <c r="K1196" s="135"/>
      <c r="L1196" s="180">
        <f t="shared" si="57"/>
        <v>0</v>
      </c>
      <c r="M1196" s="180">
        <f t="shared" si="58"/>
        <v>0</v>
      </c>
      <c r="N1196" s="191">
        <f t="shared" si="59"/>
        <v>0</v>
      </c>
    </row>
    <row r="1197" spans="1:14" s="2" customFormat="1" ht="15" customHeight="1" x14ac:dyDescent="0.2">
      <c r="A1197" s="98"/>
      <c r="B1197" s="99"/>
      <c r="C1197" s="98"/>
      <c r="D1197" s="99"/>
      <c r="E1197" s="99"/>
      <c r="F1197" s="99"/>
      <c r="G1197" s="215">
        <v>0</v>
      </c>
      <c r="H1197" s="99"/>
      <c r="I1197" s="135"/>
      <c r="J1197" s="135"/>
      <c r="K1197" s="135"/>
      <c r="L1197" s="180">
        <f t="shared" si="57"/>
        <v>0</v>
      </c>
      <c r="M1197" s="180">
        <f t="shared" si="58"/>
        <v>0</v>
      </c>
      <c r="N1197" s="191">
        <f t="shared" si="59"/>
        <v>0</v>
      </c>
    </row>
    <row r="1198" spans="1:14" s="2" customFormat="1" ht="15" customHeight="1" x14ac:dyDescent="0.2">
      <c r="A1198" s="98"/>
      <c r="B1198" s="99"/>
      <c r="C1198" s="98"/>
      <c r="D1198" s="99"/>
      <c r="E1198" s="99"/>
      <c r="F1198" s="99"/>
      <c r="G1198" s="215">
        <v>0</v>
      </c>
      <c r="H1198" s="99"/>
      <c r="I1198" s="135"/>
      <c r="J1198" s="135"/>
      <c r="K1198" s="135"/>
      <c r="L1198" s="180">
        <f t="shared" si="57"/>
        <v>0</v>
      </c>
      <c r="M1198" s="180">
        <f t="shared" si="58"/>
        <v>0</v>
      </c>
      <c r="N1198" s="191">
        <f t="shared" si="59"/>
        <v>0</v>
      </c>
    </row>
    <row r="1199" spans="1:14" s="2" customFormat="1" ht="15" customHeight="1" x14ac:dyDescent="0.2">
      <c r="A1199" s="98"/>
      <c r="B1199" s="99"/>
      <c r="C1199" s="98"/>
      <c r="D1199" s="99"/>
      <c r="E1199" s="99"/>
      <c r="F1199" s="99"/>
      <c r="G1199" s="215">
        <v>0</v>
      </c>
      <c r="H1199" s="99"/>
      <c r="I1199" s="135"/>
      <c r="J1199" s="135"/>
      <c r="K1199" s="135"/>
      <c r="L1199" s="180">
        <f t="shared" si="57"/>
        <v>0</v>
      </c>
      <c r="M1199" s="180">
        <f t="shared" si="58"/>
        <v>0</v>
      </c>
      <c r="N1199" s="191">
        <f t="shared" si="59"/>
        <v>0</v>
      </c>
    </row>
    <row r="1200" spans="1:14" s="2" customFormat="1" ht="15" customHeight="1" x14ac:dyDescent="0.2">
      <c r="A1200" s="98"/>
      <c r="B1200" s="99"/>
      <c r="C1200" s="98"/>
      <c r="D1200" s="99"/>
      <c r="E1200" s="99"/>
      <c r="F1200" s="99"/>
      <c r="G1200" s="215">
        <v>0</v>
      </c>
      <c r="H1200" s="99"/>
      <c r="I1200" s="135"/>
      <c r="J1200" s="135"/>
      <c r="K1200" s="135"/>
      <c r="L1200" s="180">
        <f t="shared" si="57"/>
        <v>0</v>
      </c>
      <c r="M1200" s="180">
        <f t="shared" si="58"/>
        <v>0</v>
      </c>
      <c r="N1200" s="191">
        <f t="shared" si="59"/>
        <v>0</v>
      </c>
    </row>
    <row r="1201" spans="1:14" s="2" customFormat="1" ht="15" customHeight="1" x14ac:dyDescent="0.2">
      <c r="A1201" s="98"/>
      <c r="B1201" s="99"/>
      <c r="C1201" s="98"/>
      <c r="D1201" s="99"/>
      <c r="E1201" s="99"/>
      <c r="F1201" s="99"/>
      <c r="G1201" s="215">
        <v>0</v>
      </c>
      <c r="H1201" s="99"/>
      <c r="I1201" s="135"/>
      <c r="J1201" s="135"/>
      <c r="K1201" s="135"/>
      <c r="L1201" s="180">
        <f t="shared" si="57"/>
        <v>0</v>
      </c>
      <c r="M1201" s="180">
        <f t="shared" si="58"/>
        <v>0</v>
      </c>
      <c r="N1201" s="191">
        <f t="shared" si="59"/>
        <v>0</v>
      </c>
    </row>
    <row r="1202" spans="1:14" s="2" customFormat="1" ht="15" customHeight="1" x14ac:dyDescent="0.2">
      <c r="A1202" s="98"/>
      <c r="B1202" s="99"/>
      <c r="C1202" s="98"/>
      <c r="D1202" s="99"/>
      <c r="E1202" s="99"/>
      <c r="F1202" s="99"/>
      <c r="G1202" s="215">
        <v>0</v>
      </c>
      <c r="H1202" s="99"/>
      <c r="I1202" s="135"/>
      <c r="J1202" s="135"/>
      <c r="K1202" s="135"/>
      <c r="L1202" s="180">
        <f t="shared" si="57"/>
        <v>0</v>
      </c>
      <c r="M1202" s="180">
        <f t="shared" si="58"/>
        <v>0</v>
      </c>
      <c r="N1202" s="191">
        <f t="shared" si="59"/>
        <v>0</v>
      </c>
    </row>
    <row r="1203" spans="1:14" s="2" customFormat="1" ht="15" customHeight="1" x14ac:dyDescent="0.2">
      <c r="A1203" s="98"/>
      <c r="B1203" s="99"/>
      <c r="C1203" s="98"/>
      <c r="D1203" s="99"/>
      <c r="E1203" s="99"/>
      <c r="F1203" s="99"/>
      <c r="G1203" s="215">
        <v>0</v>
      </c>
      <c r="H1203" s="99"/>
      <c r="I1203" s="135"/>
      <c r="J1203" s="135"/>
      <c r="K1203" s="135"/>
      <c r="L1203" s="180">
        <f t="shared" si="57"/>
        <v>0</v>
      </c>
      <c r="M1203" s="180">
        <f t="shared" si="58"/>
        <v>0</v>
      </c>
      <c r="N1203" s="191">
        <f t="shared" si="59"/>
        <v>0</v>
      </c>
    </row>
    <row r="1204" spans="1:14" s="2" customFormat="1" ht="15" customHeight="1" x14ac:dyDescent="0.2">
      <c r="A1204" s="98"/>
      <c r="B1204" s="99"/>
      <c r="C1204" s="98"/>
      <c r="D1204" s="99"/>
      <c r="E1204" s="99"/>
      <c r="F1204" s="99"/>
      <c r="G1204" s="215">
        <v>0</v>
      </c>
      <c r="H1204" s="99"/>
      <c r="I1204" s="135"/>
      <c r="J1204" s="135"/>
      <c r="K1204" s="135"/>
      <c r="L1204" s="180">
        <f t="shared" si="57"/>
        <v>0</v>
      </c>
      <c r="M1204" s="180">
        <f t="shared" si="58"/>
        <v>0</v>
      </c>
      <c r="N1204" s="191">
        <f t="shared" si="59"/>
        <v>0</v>
      </c>
    </row>
    <row r="1205" spans="1:14" s="2" customFormat="1" ht="15" customHeight="1" x14ac:dyDescent="0.2">
      <c r="A1205" s="98"/>
      <c r="B1205" s="99"/>
      <c r="C1205" s="98"/>
      <c r="D1205" s="99"/>
      <c r="E1205" s="99"/>
      <c r="F1205" s="99"/>
      <c r="G1205" s="215">
        <v>0</v>
      </c>
      <c r="H1205" s="99"/>
      <c r="I1205" s="135"/>
      <c r="J1205" s="135"/>
      <c r="K1205" s="135"/>
      <c r="L1205" s="180">
        <f t="shared" si="57"/>
        <v>0</v>
      </c>
      <c r="M1205" s="180">
        <f t="shared" si="58"/>
        <v>0</v>
      </c>
      <c r="N1205" s="191">
        <f t="shared" si="59"/>
        <v>0</v>
      </c>
    </row>
    <row r="1206" spans="1:14" s="2" customFormat="1" ht="15" customHeight="1" x14ac:dyDescent="0.2">
      <c r="A1206" s="98"/>
      <c r="B1206" s="99"/>
      <c r="C1206" s="98"/>
      <c r="D1206" s="99"/>
      <c r="E1206" s="99"/>
      <c r="F1206" s="99"/>
      <c r="G1206" s="215">
        <v>0</v>
      </c>
      <c r="H1206" s="99"/>
      <c r="I1206" s="135"/>
      <c r="J1206" s="135"/>
      <c r="K1206" s="135"/>
      <c r="L1206" s="180">
        <f t="shared" si="57"/>
        <v>0</v>
      </c>
      <c r="M1206" s="180">
        <f t="shared" si="58"/>
        <v>0</v>
      </c>
      <c r="N1206" s="191">
        <f t="shared" si="59"/>
        <v>0</v>
      </c>
    </row>
    <row r="1207" spans="1:14" s="2" customFormat="1" ht="15" customHeight="1" x14ac:dyDescent="0.2">
      <c r="A1207" s="98"/>
      <c r="B1207" s="99"/>
      <c r="C1207" s="98"/>
      <c r="D1207" s="99"/>
      <c r="E1207" s="99"/>
      <c r="F1207" s="99"/>
      <c r="G1207" s="215">
        <v>0</v>
      </c>
      <c r="H1207" s="99"/>
      <c r="I1207" s="135"/>
      <c r="J1207" s="135"/>
      <c r="K1207" s="135"/>
      <c r="L1207" s="180">
        <f t="shared" si="57"/>
        <v>0</v>
      </c>
      <c r="M1207" s="180">
        <f t="shared" si="58"/>
        <v>0</v>
      </c>
      <c r="N1207" s="191">
        <f t="shared" si="59"/>
        <v>0</v>
      </c>
    </row>
    <row r="1208" spans="1:14" s="2" customFormat="1" ht="15" customHeight="1" x14ac:dyDescent="0.2">
      <c r="A1208" s="98"/>
      <c r="B1208" s="99"/>
      <c r="C1208" s="98"/>
      <c r="D1208" s="99"/>
      <c r="E1208" s="99"/>
      <c r="F1208" s="99"/>
      <c r="G1208" s="215">
        <v>0</v>
      </c>
      <c r="H1208" s="99"/>
      <c r="I1208" s="135"/>
      <c r="J1208" s="135"/>
      <c r="K1208" s="135"/>
      <c r="L1208" s="180">
        <f t="shared" si="57"/>
        <v>0</v>
      </c>
      <c r="M1208" s="180">
        <f t="shared" si="58"/>
        <v>0</v>
      </c>
      <c r="N1208" s="191">
        <f t="shared" si="59"/>
        <v>0</v>
      </c>
    </row>
    <row r="1209" spans="1:14" s="2" customFormat="1" ht="15" customHeight="1" x14ac:dyDescent="0.2">
      <c r="A1209" s="98"/>
      <c r="B1209" s="99"/>
      <c r="C1209" s="98"/>
      <c r="D1209" s="99"/>
      <c r="E1209" s="99"/>
      <c r="F1209" s="99"/>
      <c r="G1209" s="215">
        <v>0</v>
      </c>
      <c r="H1209" s="99"/>
      <c r="I1209" s="135"/>
      <c r="J1209" s="135"/>
      <c r="K1209" s="135"/>
      <c r="L1209" s="180">
        <f t="shared" si="57"/>
        <v>0</v>
      </c>
      <c r="M1209" s="180">
        <f t="shared" si="58"/>
        <v>0</v>
      </c>
      <c r="N1209" s="191">
        <f t="shared" si="59"/>
        <v>0</v>
      </c>
    </row>
    <row r="1210" spans="1:14" s="2" customFormat="1" ht="15" customHeight="1" x14ac:dyDescent="0.2">
      <c r="A1210" s="98"/>
      <c r="B1210" s="99"/>
      <c r="C1210" s="98"/>
      <c r="D1210" s="99"/>
      <c r="E1210" s="99"/>
      <c r="F1210" s="99"/>
      <c r="G1210" s="215">
        <v>0</v>
      </c>
      <c r="H1210" s="99"/>
      <c r="I1210" s="135"/>
      <c r="J1210" s="135"/>
      <c r="K1210" s="135"/>
      <c r="L1210" s="180">
        <f t="shared" si="57"/>
        <v>0</v>
      </c>
      <c r="M1210" s="180">
        <f t="shared" si="58"/>
        <v>0</v>
      </c>
      <c r="N1210" s="191">
        <f t="shared" si="59"/>
        <v>0</v>
      </c>
    </row>
    <row r="1211" spans="1:14" s="2" customFormat="1" ht="15" customHeight="1" x14ac:dyDescent="0.2">
      <c r="A1211" s="98"/>
      <c r="B1211" s="99"/>
      <c r="C1211" s="98"/>
      <c r="D1211" s="99"/>
      <c r="E1211" s="99"/>
      <c r="F1211" s="99"/>
      <c r="G1211" s="215">
        <v>0</v>
      </c>
      <c r="H1211" s="99"/>
      <c r="I1211" s="135"/>
      <c r="J1211" s="135"/>
      <c r="K1211" s="135"/>
      <c r="L1211" s="180">
        <f t="shared" si="57"/>
        <v>0</v>
      </c>
      <c r="M1211" s="180">
        <f t="shared" si="58"/>
        <v>0</v>
      </c>
      <c r="N1211" s="191">
        <f t="shared" si="59"/>
        <v>0</v>
      </c>
    </row>
    <row r="1212" spans="1:14" s="2" customFormat="1" ht="15" customHeight="1" x14ac:dyDescent="0.2">
      <c r="A1212" s="98"/>
      <c r="B1212" s="99"/>
      <c r="C1212" s="98"/>
      <c r="D1212" s="99"/>
      <c r="E1212" s="99"/>
      <c r="F1212" s="99"/>
      <c r="G1212" s="215">
        <v>0</v>
      </c>
      <c r="H1212" s="99"/>
      <c r="I1212" s="135"/>
      <c r="J1212" s="135"/>
      <c r="K1212" s="135"/>
      <c r="L1212" s="180">
        <f t="shared" si="57"/>
        <v>0</v>
      </c>
      <c r="M1212" s="180">
        <f t="shared" si="58"/>
        <v>0</v>
      </c>
      <c r="N1212" s="191">
        <f t="shared" si="59"/>
        <v>0</v>
      </c>
    </row>
    <row r="1213" spans="1:14" s="2" customFormat="1" ht="15" customHeight="1" x14ac:dyDescent="0.2">
      <c r="A1213" s="98"/>
      <c r="B1213" s="99"/>
      <c r="C1213" s="98"/>
      <c r="D1213" s="99"/>
      <c r="E1213" s="99"/>
      <c r="F1213" s="99"/>
      <c r="G1213" s="215">
        <v>0</v>
      </c>
      <c r="H1213" s="99"/>
      <c r="I1213" s="135"/>
      <c r="J1213" s="135"/>
      <c r="K1213" s="135"/>
      <c r="L1213" s="180">
        <f t="shared" si="57"/>
        <v>0</v>
      </c>
      <c r="M1213" s="180">
        <f t="shared" si="58"/>
        <v>0</v>
      </c>
      <c r="N1213" s="191">
        <f t="shared" si="59"/>
        <v>0</v>
      </c>
    </row>
    <row r="1214" spans="1:14" s="2" customFormat="1" ht="15" customHeight="1" x14ac:dyDescent="0.2">
      <c r="A1214" s="98"/>
      <c r="B1214" s="99"/>
      <c r="C1214" s="98"/>
      <c r="D1214" s="99"/>
      <c r="E1214" s="99"/>
      <c r="F1214" s="99"/>
      <c r="G1214" s="215">
        <v>0</v>
      </c>
      <c r="H1214" s="99"/>
      <c r="I1214" s="135"/>
      <c r="J1214" s="135"/>
      <c r="K1214" s="135"/>
      <c r="L1214" s="180">
        <f t="shared" si="57"/>
        <v>0</v>
      </c>
      <c r="M1214" s="180">
        <f t="shared" si="58"/>
        <v>0</v>
      </c>
      <c r="N1214" s="191">
        <f t="shared" si="59"/>
        <v>0</v>
      </c>
    </row>
    <row r="1215" spans="1:14" s="2" customFormat="1" ht="15" customHeight="1" x14ac:dyDescent="0.2">
      <c r="A1215" s="98"/>
      <c r="B1215" s="99"/>
      <c r="C1215" s="98"/>
      <c r="D1215" s="99"/>
      <c r="E1215" s="99"/>
      <c r="F1215" s="99"/>
      <c r="G1215" s="215">
        <v>0</v>
      </c>
      <c r="H1215" s="99"/>
      <c r="I1215" s="135"/>
      <c r="J1215" s="135"/>
      <c r="K1215" s="135"/>
      <c r="L1215" s="180">
        <f t="shared" si="57"/>
        <v>0</v>
      </c>
      <c r="M1215" s="180">
        <f t="shared" si="58"/>
        <v>0</v>
      </c>
      <c r="N1215" s="191">
        <f t="shared" si="59"/>
        <v>0</v>
      </c>
    </row>
    <row r="1216" spans="1:14" s="2" customFormat="1" ht="15" customHeight="1" x14ac:dyDescent="0.2">
      <c r="A1216" s="98"/>
      <c r="B1216" s="99"/>
      <c r="C1216" s="98"/>
      <c r="D1216" s="99"/>
      <c r="E1216" s="99"/>
      <c r="F1216" s="99"/>
      <c r="G1216" s="215">
        <v>0</v>
      </c>
      <c r="H1216" s="99"/>
      <c r="I1216" s="135"/>
      <c r="J1216" s="135"/>
      <c r="K1216" s="135"/>
      <c r="L1216" s="180">
        <f t="shared" si="57"/>
        <v>0</v>
      </c>
      <c r="M1216" s="180">
        <f t="shared" si="58"/>
        <v>0</v>
      </c>
      <c r="N1216" s="191">
        <f t="shared" si="59"/>
        <v>0</v>
      </c>
    </row>
    <row r="1217" spans="1:14" s="2" customFormat="1" ht="15" customHeight="1" x14ac:dyDescent="0.2">
      <c r="A1217" s="98"/>
      <c r="B1217" s="99"/>
      <c r="C1217" s="98"/>
      <c r="D1217" s="99"/>
      <c r="E1217" s="99"/>
      <c r="F1217" s="99"/>
      <c r="G1217" s="215">
        <v>0</v>
      </c>
      <c r="H1217" s="99"/>
      <c r="I1217" s="135"/>
      <c r="J1217" s="135"/>
      <c r="K1217" s="135"/>
      <c r="L1217" s="180">
        <f t="shared" si="57"/>
        <v>0</v>
      </c>
      <c r="M1217" s="180">
        <f t="shared" si="58"/>
        <v>0</v>
      </c>
      <c r="N1217" s="191">
        <f t="shared" si="59"/>
        <v>0</v>
      </c>
    </row>
    <row r="1218" spans="1:14" s="2" customFormat="1" ht="15" customHeight="1" x14ac:dyDescent="0.2">
      <c r="A1218" s="98"/>
      <c r="B1218" s="99"/>
      <c r="C1218" s="98"/>
      <c r="D1218" s="99"/>
      <c r="E1218" s="99"/>
      <c r="F1218" s="99"/>
      <c r="G1218" s="215">
        <v>0</v>
      </c>
      <c r="H1218" s="99"/>
      <c r="I1218" s="135"/>
      <c r="J1218" s="135"/>
      <c r="K1218" s="135"/>
      <c r="L1218" s="180">
        <f t="shared" si="57"/>
        <v>0</v>
      </c>
      <c r="M1218" s="180">
        <f t="shared" si="58"/>
        <v>0</v>
      </c>
      <c r="N1218" s="191">
        <f t="shared" si="59"/>
        <v>0</v>
      </c>
    </row>
    <row r="1219" spans="1:14" s="2" customFormat="1" ht="15" customHeight="1" x14ac:dyDescent="0.2">
      <c r="A1219" s="98"/>
      <c r="B1219" s="99"/>
      <c r="C1219" s="98"/>
      <c r="D1219" s="99"/>
      <c r="E1219" s="99"/>
      <c r="F1219" s="99"/>
      <c r="G1219" s="215">
        <v>0</v>
      </c>
      <c r="H1219" s="99"/>
      <c r="I1219" s="135"/>
      <c r="J1219" s="135"/>
      <c r="K1219" s="135"/>
      <c r="L1219" s="180">
        <f t="shared" si="57"/>
        <v>0</v>
      </c>
      <c r="M1219" s="180">
        <f t="shared" si="58"/>
        <v>0</v>
      </c>
      <c r="N1219" s="191">
        <f t="shared" si="59"/>
        <v>0</v>
      </c>
    </row>
    <row r="1220" spans="1:14" s="2" customFormat="1" ht="15" customHeight="1" x14ac:dyDescent="0.2">
      <c r="A1220" s="98"/>
      <c r="B1220" s="99"/>
      <c r="C1220" s="98"/>
      <c r="D1220" s="99"/>
      <c r="E1220" s="99"/>
      <c r="F1220" s="99"/>
      <c r="G1220" s="215">
        <v>0</v>
      </c>
      <c r="H1220" s="99"/>
      <c r="I1220" s="135"/>
      <c r="J1220" s="135"/>
      <c r="K1220" s="135"/>
      <c r="L1220" s="180">
        <f t="shared" ref="L1220:L1283" si="60">SUM(I1220:K1220)</f>
        <v>0</v>
      </c>
      <c r="M1220" s="180">
        <f t="shared" ref="M1220:M1283" si="61">ROUND((1+G1220+0.0765)*(L1220*H1220)/2080,2)</f>
        <v>0</v>
      </c>
      <c r="N1220" s="191">
        <f t="shared" ref="N1220:N1283" si="62">ROUND((1+0.0765)*(L1220*H1220)/2080,2)</f>
        <v>0</v>
      </c>
    </row>
    <row r="1221" spans="1:14" s="2" customFormat="1" ht="15" customHeight="1" x14ac:dyDescent="0.2">
      <c r="A1221" s="98"/>
      <c r="B1221" s="99"/>
      <c r="C1221" s="98"/>
      <c r="D1221" s="99"/>
      <c r="E1221" s="99"/>
      <c r="F1221" s="99"/>
      <c r="G1221" s="215">
        <v>0</v>
      </c>
      <c r="H1221" s="99"/>
      <c r="I1221" s="135"/>
      <c r="J1221" s="135"/>
      <c r="K1221" s="135"/>
      <c r="L1221" s="180">
        <f t="shared" si="60"/>
        <v>0</v>
      </c>
      <c r="M1221" s="180">
        <f t="shared" si="61"/>
        <v>0</v>
      </c>
      <c r="N1221" s="191">
        <f t="shared" si="62"/>
        <v>0</v>
      </c>
    </row>
    <row r="1222" spans="1:14" s="2" customFormat="1" ht="15" customHeight="1" x14ac:dyDescent="0.2">
      <c r="A1222" s="98"/>
      <c r="B1222" s="99"/>
      <c r="C1222" s="98"/>
      <c r="D1222" s="99"/>
      <c r="E1222" s="99"/>
      <c r="F1222" s="99"/>
      <c r="G1222" s="215">
        <v>0</v>
      </c>
      <c r="H1222" s="99"/>
      <c r="I1222" s="135"/>
      <c r="J1222" s="135"/>
      <c r="K1222" s="135"/>
      <c r="L1222" s="180">
        <f t="shared" si="60"/>
        <v>0</v>
      </c>
      <c r="M1222" s="180">
        <f t="shared" si="61"/>
        <v>0</v>
      </c>
      <c r="N1222" s="191">
        <f t="shared" si="62"/>
        <v>0</v>
      </c>
    </row>
    <row r="1223" spans="1:14" s="2" customFormat="1" ht="15" customHeight="1" x14ac:dyDescent="0.2">
      <c r="A1223" s="98"/>
      <c r="B1223" s="99"/>
      <c r="C1223" s="98"/>
      <c r="D1223" s="99"/>
      <c r="E1223" s="99"/>
      <c r="F1223" s="99"/>
      <c r="G1223" s="215">
        <v>0</v>
      </c>
      <c r="H1223" s="99"/>
      <c r="I1223" s="135"/>
      <c r="J1223" s="135"/>
      <c r="K1223" s="135"/>
      <c r="L1223" s="180">
        <f t="shared" si="60"/>
        <v>0</v>
      </c>
      <c r="M1223" s="180">
        <f t="shared" si="61"/>
        <v>0</v>
      </c>
      <c r="N1223" s="191">
        <f t="shared" si="62"/>
        <v>0</v>
      </c>
    </row>
    <row r="1224" spans="1:14" s="2" customFormat="1" ht="15" customHeight="1" x14ac:dyDescent="0.2">
      <c r="A1224" s="98"/>
      <c r="B1224" s="99"/>
      <c r="C1224" s="98"/>
      <c r="D1224" s="99"/>
      <c r="E1224" s="99"/>
      <c r="F1224" s="99"/>
      <c r="G1224" s="215">
        <v>0</v>
      </c>
      <c r="H1224" s="99"/>
      <c r="I1224" s="135"/>
      <c r="J1224" s="135"/>
      <c r="K1224" s="135"/>
      <c r="L1224" s="180">
        <f t="shared" si="60"/>
        <v>0</v>
      </c>
      <c r="M1224" s="180">
        <f t="shared" si="61"/>
        <v>0</v>
      </c>
      <c r="N1224" s="191">
        <f t="shared" si="62"/>
        <v>0</v>
      </c>
    </row>
    <row r="1225" spans="1:14" s="2" customFormat="1" ht="15" customHeight="1" x14ac:dyDescent="0.2">
      <c r="A1225" s="98"/>
      <c r="B1225" s="99"/>
      <c r="C1225" s="98"/>
      <c r="D1225" s="99"/>
      <c r="E1225" s="99"/>
      <c r="F1225" s="99"/>
      <c r="G1225" s="215">
        <v>0</v>
      </c>
      <c r="H1225" s="99"/>
      <c r="I1225" s="135"/>
      <c r="J1225" s="135"/>
      <c r="K1225" s="135"/>
      <c r="L1225" s="180">
        <f t="shared" si="60"/>
        <v>0</v>
      </c>
      <c r="M1225" s="180">
        <f t="shared" si="61"/>
        <v>0</v>
      </c>
      <c r="N1225" s="191">
        <f t="shared" si="62"/>
        <v>0</v>
      </c>
    </row>
    <row r="1226" spans="1:14" s="2" customFormat="1" ht="15" customHeight="1" x14ac:dyDescent="0.2">
      <c r="A1226" s="98"/>
      <c r="B1226" s="99"/>
      <c r="C1226" s="98"/>
      <c r="D1226" s="99"/>
      <c r="E1226" s="99"/>
      <c r="F1226" s="99"/>
      <c r="G1226" s="215">
        <v>0</v>
      </c>
      <c r="H1226" s="99"/>
      <c r="I1226" s="135"/>
      <c r="J1226" s="135"/>
      <c r="K1226" s="135"/>
      <c r="L1226" s="180">
        <f t="shared" si="60"/>
        <v>0</v>
      </c>
      <c r="M1226" s="180">
        <f t="shared" si="61"/>
        <v>0</v>
      </c>
      <c r="N1226" s="191">
        <f t="shared" si="62"/>
        <v>0</v>
      </c>
    </row>
    <row r="1227" spans="1:14" s="2" customFormat="1" ht="15" customHeight="1" x14ac:dyDescent="0.2">
      <c r="A1227" s="98"/>
      <c r="B1227" s="99"/>
      <c r="C1227" s="98"/>
      <c r="D1227" s="99"/>
      <c r="E1227" s="99"/>
      <c r="F1227" s="99"/>
      <c r="G1227" s="215">
        <v>0</v>
      </c>
      <c r="H1227" s="99"/>
      <c r="I1227" s="135"/>
      <c r="J1227" s="135"/>
      <c r="K1227" s="135"/>
      <c r="L1227" s="180">
        <f t="shared" si="60"/>
        <v>0</v>
      </c>
      <c r="M1227" s="180">
        <f t="shared" si="61"/>
        <v>0</v>
      </c>
      <c r="N1227" s="191">
        <f t="shared" si="62"/>
        <v>0</v>
      </c>
    </row>
    <row r="1228" spans="1:14" s="2" customFormat="1" ht="15" customHeight="1" x14ac:dyDescent="0.2">
      <c r="A1228" s="98"/>
      <c r="B1228" s="99"/>
      <c r="C1228" s="98"/>
      <c r="D1228" s="99"/>
      <c r="E1228" s="99"/>
      <c r="F1228" s="99"/>
      <c r="G1228" s="215">
        <v>0</v>
      </c>
      <c r="H1228" s="99"/>
      <c r="I1228" s="135"/>
      <c r="J1228" s="135"/>
      <c r="K1228" s="135"/>
      <c r="L1228" s="180">
        <f t="shared" si="60"/>
        <v>0</v>
      </c>
      <c r="M1228" s="180">
        <f t="shared" si="61"/>
        <v>0</v>
      </c>
      <c r="N1228" s="191">
        <f t="shared" si="62"/>
        <v>0</v>
      </c>
    </row>
    <row r="1229" spans="1:14" s="2" customFormat="1" ht="15" customHeight="1" x14ac:dyDescent="0.2">
      <c r="A1229" s="98"/>
      <c r="B1229" s="99"/>
      <c r="C1229" s="98"/>
      <c r="D1229" s="99"/>
      <c r="E1229" s="99"/>
      <c r="F1229" s="99"/>
      <c r="G1229" s="215">
        <v>0</v>
      </c>
      <c r="H1229" s="99"/>
      <c r="I1229" s="135"/>
      <c r="J1229" s="135"/>
      <c r="K1229" s="135"/>
      <c r="L1229" s="180">
        <f t="shared" si="60"/>
        <v>0</v>
      </c>
      <c r="M1229" s="180">
        <f t="shared" si="61"/>
        <v>0</v>
      </c>
      <c r="N1229" s="191">
        <f t="shared" si="62"/>
        <v>0</v>
      </c>
    </row>
    <row r="1230" spans="1:14" s="2" customFormat="1" ht="15" customHeight="1" x14ac:dyDescent="0.2">
      <c r="A1230" s="98"/>
      <c r="B1230" s="99"/>
      <c r="C1230" s="98"/>
      <c r="D1230" s="99"/>
      <c r="E1230" s="99"/>
      <c r="F1230" s="99"/>
      <c r="G1230" s="215">
        <v>0</v>
      </c>
      <c r="H1230" s="99"/>
      <c r="I1230" s="135"/>
      <c r="J1230" s="135"/>
      <c r="K1230" s="135"/>
      <c r="L1230" s="180">
        <f t="shared" si="60"/>
        <v>0</v>
      </c>
      <c r="M1230" s="180">
        <f t="shared" si="61"/>
        <v>0</v>
      </c>
      <c r="N1230" s="191">
        <f t="shared" si="62"/>
        <v>0</v>
      </c>
    </row>
    <row r="1231" spans="1:14" s="2" customFormat="1" ht="15" customHeight="1" x14ac:dyDescent="0.2">
      <c r="A1231" s="98"/>
      <c r="B1231" s="99"/>
      <c r="C1231" s="98"/>
      <c r="D1231" s="99"/>
      <c r="E1231" s="99"/>
      <c r="F1231" s="99"/>
      <c r="G1231" s="215">
        <v>0</v>
      </c>
      <c r="H1231" s="99"/>
      <c r="I1231" s="135"/>
      <c r="J1231" s="135"/>
      <c r="K1231" s="135"/>
      <c r="L1231" s="180">
        <f t="shared" si="60"/>
        <v>0</v>
      </c>
      <c r="M1231" s="180">
        <f t="shared" si="61"/>
        <v>0</v>
      </c>
      <c r="N1231" s="191">
        <f t="shared" si="62"/>
        <v>0</v>
      </c>
    </row>
    <row r="1232" spans="1:14" s="2" customFormat="1" ht="15" customHeight="1" x14ac:dyDescent="0.2">
      <c r="A1232" s="98"/>
      <c r="B1232" s="99"/>
      <c r="C1232" s="98"/>
      <c r="D1232" s="99"/>
      <c r="E1232" s="99"/>
      <c r="F1232" s="99"/>
      <c r="G1232" s="215">
        <v>0</v>
      </c>
      <c r="H1232" s="99"/>
      <c r="I1232" s="135"/>
      <c r="J1232" s="135"/>
      <c r="K1232" s="135"/>
      <c r="L1232" s="180">
        <f t="shared" si="60"/>
        <v>0</v>
      </c>
      <c r="M1232" s="180">
        <f t="shared" si="61"/>
        <v>0</v>
      </c>
      <c r="N1232" s="191">
        <f t="shared" si="62"/>
        <v>0</v>
      </c>
    </row>
    <row r="1233" spans="1:14" s="2" customFormat="1" ht="15" customHeight="1" x14ac:dyDescent="0.2">
      <c r="A1233" s="98"/>
      <c r="B1233" s="99"/>
      <c r="C1233" s="98"/>
      <c r="D1233" s="99"/>
      <c r="E1233" s="99"/>
      <c r="F1233" s="99"/>
      <c r="G1233" s="215">
        <v>0</v>
      </c>
      <c r="H1233" s="99"/>
      <c r="I1233" s="135"/>
      <c r="J1233" s="135"/>
      <c r="K1233" s="135"/>
      <c r="L1233" s="180">
        <f t="shared" si="60"/>
        <v>0</v>
      </c>
      <c r="M1233" s="180">
        <f t="shared" si="61"/>
        <v>0</v>
      </c>
      <c r="N1233" s="191">
        <f t="shared" si="62"/>
        <v>0</v>
      </c>
    </row>
    <row r="1234" spans="1:14" s="2" customFormat="1" ht="15" customHeight="1" x14ac:dyDescent="0.2">
      <c r="A1234" s="98"/>
      <c r="B1234" s="99"/>
      <c r="C1234" s="98"/>
      <c r="D1234" s="99"/>
      <c r="E1234" s="99"/>
      <c r="F1234" s="99"/>
      <c r="G1234" s="215">
        <v>0</v>
      </c>
      <c r="H1234" s="99"/>
      <c r="I1234" s="135"/>
      <c r="J1234" s="135"/>
      <c r="K1234" s="135"/>
      <c r="L1234" s="180">
        <f t="shared" si="60"/>
        <v>0</v>
      </c>
      <c r="M1234" s="180">
        <f t="shared" si="61"/>
        <v>0</v>
      </c>
      <c r="N1234" s="191">
        <f t="shared" si="62"/>
        <v>0</v>
      </c>
    </row>
    <row r="1235" spans="1:14" s="2" customFormat="1" ht="15" customHeight="1" x14ac:dyDescent="0.2">
      <c r="A1235" s="98"/>
      <c r="B1235" s="99"/>
      <c r="C1235" s="98"/>
      <c r="D1235" s="99"/>
      <c r="E1235" s="99"/>
      <c r="F1235" s="99"/>
      <c r="G1235" s="215">
        <v>0</v>
      </c>
      <c r="H1235" s="99"/>
      <c r="I1235" s="135"/>
      <c r="J1235" s="135"/>
      <c r="K1235" s="135"/>
      <c r="L1235" s="180">
        <f t="shared" si="60"/>
        <v>0</v>
      </c>
      <c r="M1235" s="180">
        <f t="shared" si="61"/>
        <v>0</v>
      </c>
      <c r="N1235" s="191">
        <f t="shared" si="62"/>
        <v>0</v>
      </c>
    </row>
    <row r="1236" spans="1:14" s="2" customFormat="1" ht="15" customHeight="1" x14ac:dyDescent="0.2">
      <c r="A1236" s="98"/>
      <c r="B1236" s="99"/>
      <c r="C1236" s="98"/>
      <c r="D1236" s="99"/>
      <c r="E1236" s="99"/>
      <c r="F1236" s="99"/>
      <c r="G1236" s="215">
        <v>0</v>
      </c>
      <c r="H1236" s="99"/>
      <c r="I1236" s="135"/>
      <c r="J1236" s="135"/>
      <c r="K1236" s="135"/>
      <c r="L1236" s="180">
        <f t="shared" si="60"/>
        <v>0</v>
      </c>
      <c r="M1236" s="180">
        <f t="shared" si="61"/>
        <v>0</v>
      </c>
      <c r="N1236" s="191">
        <f t="shared" si="62"/>
        <v>0</v>
      </c>
    </row>
    <row r="1237" spans="1:14" s="2" customFormat="1" ht="15" customHeight="1" x14ac:dyDescent="0.2">
      <c r="A1237" s="98"/>
      <c r="B1237" s="99"/>
      <c r="C1237" s="98"/>
      <c r="D1237" s="99"/>
      <c r="E1237" s="99"/>
      <c r="F1237" s="99"/>
      <c r="G1237" s="215">
        <v>0</v>
      </c>
      <c r="H1237" s="99"/>
      <c r="I1237" s="135"/>
      <c r="J1237" s="135"/>
      <c r="K1237" s="135"/>
      <c r="L1237" s="180">
        <f t="shared" si="60"/>
        <v>0</v>
      </c>
      <c r="M1237" s="180">
        <f t="shared" si="61"/>
        <v>0</v>
      </c>
      <c r="N1237" s="191">
        <f t="shared" si="62"/>
        <v>0</v>
      </c>
    </row>
    <row r="1238" spans="1:14" s="2" customFormat="1" ht="15" customHeight="1" x14ac:dyDescent="0.2">
      <c r="A1238" s="98"/>
      <c r="B1238" s="99"/>
      <c r="C1238" s="98"/>
      <c r="D1238" s="99"/>
      <c r="E1238" s="99"/>
      <c r="F1238" s="99"/>
      <c r="G1238" s="215">
        <v>0</v>
      </c>
      <c r="H1238" s="99"/>
      <c r="I1238" s="135"/>
      <c r="J1238" s="135"/>
      <c r="K1238" s="135"/>
      <c r="L1238" s="180">
        <f t="shared" si="60"/>
        <v>0</v>
      </c>
      <c r="M1238" s="180">
        <f t="shared" si="61"/>
        <v>0</v>
      </c>
      <c r="N1238" s="191">
        <f t="shared" si="62"/>
        <v>0</v>
      </c>
    </row>
    <row r="1239" spans="1:14" s="2" customFormat="1" ht="15" customHeight="1" x14ac:dyDescent="0.2">
      <c r="A1239" s="98"/>
      <c r="B1239" s="99"/>
      <c r="C1239" s="98"/>
      <c r="D1239" s="99"/>
      <c r="E1239" s="99"/>
      <c r="F1239" s="99"/>
      <c r="G1239" s="215">
        <v>0</v>
      </c>
      <c r="H1239" s="99"/>
      <c r="I1239" s="135"/>
      <c r="J1239" s="135"/>
      <c r="K1239" s="135"/>
      <c r="L1239" s="180">
        <f t="shared" si="60"/>
        <v>0</v>
      </c>
      <c r="M1239" s="180">
        <f t="shared" si="61"/>
        <v>0</v>
      </c>
      <c r="N1239" s="191">
        <f t="shared" si="62"/>
        <v>0</v>
      </c>
    </row>
    <row r="1240" spans="1:14" s="2" customFormat="1" ht="15" customHeight="1" x14ac:dyDescent="0.2">
      <c r="A1240" s="98"/>
      <c r="B1240" s="99"/>
      <c r="C1240" s="98"/>
      <c r="D1240" s="99"/>
      <c r="E1240" s="99"/>
      <c r="F1240" s="99"/>
      <c r="G1240" s="215">
        <v>0</v>
      </c>
      <c r="H1240" s="99"/>
      <c r="I1240" s="135"/>
      <c r="J1240" s="135"/>
      <c r="K1240" s="135"/>
      <c r="L1240" s="180">
        <f t="shared" si="60"/>
        <v>0</v>
      </c>
      <c r="M1240" s="180">
        <f t="shared" si="61"/>
        <v>0</v>
      </c>
      <c r="N1240" s="191">
        <f t="shared" si="62"/>
        <v>0</v>
      </c>
    </row>
    <row r="1241" spans="1:14" s="2" customFormat="1" ht="15" customHeight="1" x14ac:dyDescent="0.2">
      <c r="A1241" s="98"/>
      <c r="B1241" s="99"/>
      <c r="C1241" s="98"/>
      <c r="D1241" s="99"/>
      <c r="E1241" s="99"/>
      <c r="F1241" s="99"/>
      <c r="G1241" s="215">
        <v>0</v>
      </c>
      <c r="H1241" s="99"/>
      <c r="I1241" s="135"/>
      <c r="J1241" s="135"/>
      <c r="K1241" s="135"/>
      <c r="L1241" s="180">
        <f t="shared" si="60"/>
        <v>0</v>
      </c>
      <c r="M1241" s="180">
        <f t="shared" si="61"/>
        <v>0</v>
      </c>
      <c r="N1241" s="191">
        <f t="shared" si="62"/>
        <v>0</v>
      </c>
    </row>
    <row r="1242" spans="1:14" s="2" customFormat="1" ht="15" customHeight="1" x14ac:dyDescent="0.2">
      <c r="A1242" s="98"/>
      <c r="B1242" s="99"/>
      <c r="C1242" s="98"/>
      <c r="D1242" s="99"/>
      <c r="E1242" s="99"/>
      <c r="F1242" s="99"/>
      <c r="G1242" s="215">
        <v>0</v>
      </c>
      <c r="H1242" s="99"/>
      <c r="I1242" s="135"/>
      <c r="J1242" s="135"/>
      <c r="K1242" s="135"/>
      <c r="L1242" s="180">
        <f t="shared" si="60"/>
        <v>0</v>
      </c>
      <c r="M1242" s="180">
        <f t="shared" si="61"/>
        <v>0</v>
      </c>
      <c r="N1242" s="191">
        <f t="shared" si="62"/>
        <v>0</v>
      </c>
    </row>
    <row r="1243" spans="1:14" s="2" customFormat="1" ht="15" customHeight="1" x14ac:dyDescent="0.2">
      <c r="A1243" s="98"/>
      <c r="B1243" s="99"/>
      <c r="C1243" s="98"/>
      <c r="D1243" s="99"/>
      <c r="E1243" s="99"/>
      <c r="F1243" s="99"/>
      <c r="G1243" s="215">
        <v>0</v>
      </c>
      <c r="H1243" s="99"/>
      <c r="I1243" s="135"/>
      <c r="J1243" s="135"/>
      <c r="K1243" s="135"/>
      <c r="L1243" s="180">
        <f t="shared" si="60"/>
        <v>0</v>
      </c>
      <c r="M1243" s="180">
        <f t="shared" si="61"/>
        <v>0</v>
      </c>
      <c r="N1243" s="191">
        <f t="shared" si="62"/>
        <v>0</v>
      </c>
    </row>
    <row r="1244" spans="1:14" s="2" customFormat="1" ht="15" customHeight="1" x14ac:dyDescent="0.2">
      <c r="A1244" s="98"/>
      <c r="B1244" s="99"/>
      <c r="C1244" s="98"/>
      <c r="D1244" s="99"/>
      <c r="E1244" s="99"/>
      <c r="F1244" s="99"/>
      <c r="G1244" s="215">
        <v>0</v>
      </c>
      <c r="H1244" s="99"/>
      <c r="I1244" s="135"/>
      <c r="J1244" s="135"/>
      <c r="K1244" s="135"/>
      <c r="L1244" s="180">
        <f t="shared" si="60"/>
        <v>0</v>
      </c>
      <c r="M1244" s="180">
        <f t="shared" si="61"/>
        <v>0</v>
      </c>
      <c r="N1244" s="191">
        <f t="shared" si="62"/>
        <v>0</v>
      </c>
    </row>
    <row r="1245" spans="1:14" s="2" customFormat="1" ht="15" customHeight="1" x14ac:dyDescent="0.2">
      <c r="A1245" s="98"/>
      <c r="B1245" s="99"/>
      <c r="C1245" s="98"/>
      <c r="D1245" s="99"/>
      <c r="E1245" s="99"/>
      <c r="F1245" s="99"/>
      <c r="G1245" s="215">
        <v>0</v>
      </c>
      <c r="H1245" s="99"/>
      <c r="I1245" s="135"/>
      <c r="J1245" s="135"/>
      <c r="K1245" s="135"/>
      <c r="L1245" s="180">
        <f t="shared" si="60"/>
        <v>0</v>
      </c>
      <c r="M1245" s="180">
        <f t="shared" si="61"/>
        <v>0</v>
      </c>
      <c r="N1245" s="191">
        <f t="shared" si="62"/>
        <v>0</v>
      </c>
    </row>
    <row r="1246" spans="1:14" s="2" customFormat="1" ht="15" customHeight="1" x14ac:dyDescent="0.2">
      <c r="A1246" s="98"/>
      <c r="B1246" s="99"/>
      <c r="C1246" s="98"/>
      <c r="D1246" s="99"/>
      <c r="E1246" s="99"/>
      <c r="F1246" s="99"/>
      <c r="G1246" s="215">
        <v>0</v>
      </c>
      <c r="H1246" s="99"/>
      <c r="I1246" s="135"/>
      <c r="J1246" s="135"/>
      <c r="K1246" s="135"/>
      <c r="L1246" s="180">
        <f t="shared" si="60"/>
        <v>0</v>
      </c>
      <c r="M1246" s="180">
        <f t="shared" si="61"/>
        <v>0</v>
      </c>
      <c r="N1246" s="191">
        <f t="shared" si="62"/>
        <v>0</v>
      </c>
    </row>
    <row r="1247" spans="1:14" s="2" customFormat="1" ht="15" customHeight="1" x14ac:dyDescent="0.2">
      <c r="A1247" s="98"/>
      <c r="B1247" s="99"/>
      <c r="C1247" s="98"/>
      <c r="D1247" s="99"/>
      <c r="E1247" s="99"/>
      <c r="F1247" s="99"/>
      <c r="G1247" s="215">
        <v>0</v>
      </c>
      <c r="H1247" s="99"/>
      <c r="I1247" s="135"/>
      <c r="J1247" s="135"/>
      <c r="K1247" s="135"/>
      <c r="L1247" s="180">
        <f t="shared" si="60"/>
        <v>0</v>
      </c>
      <c r="M1247" s="180">
        <f t="shared" si="61"/>
        <v>0</v>
      </c>
      <c r="N1247" s="191">
        <f t="shared" si="62"/>
        <v>0</v>
      </c>
    </row>
    <row r="1248" spans="1:14" s="2" customFormat="1" ht="15" customHeight="1" x14ac:dyDescent="0.2">
      <c r="A1248" s="98"/>
      <c r="B1248" s="99"/>
      <c r="C1248" s="98"/>
      <c r="D1248" s="99"/>
      <c r="E1248" s="99"/>
      <c r="F1248" s="99"/>
      <c r="G1248" s="215">
        <v>0</v>
      </c>
      <c r="H1248" s="99"/>
      <c r="I1248" s="135"/>
      <c r="J1248" s="135"/>
      <c r="K1248" s="135"/>
      <c r="L1248" s="180">
        <f t="shared" si="60"/>
        <v>0</v>
      </c>
      <c r="M1248" s="180">
        <f t="shared" si="61"/>
        <v>0</v>
      </c>
      <c r="N1248" s="191">
        <f t="shared" si="62"/>
        <v>0</v>
      </c>
    </row>
    <row r="1249" spans="1:14" s="2" customFormat="1" ht="15" customHeight="1" x14ac:dyDescent="0.2">
      <c r="A1249" s="98"/>
      <c r="B1249" s="99"/>
      <c r="C1249" s="98"/>
      <c r="D1249" s="99"/>
      <c r="E1249" s="99"/>
      <c r="F1249" s="99"/>
      <c r="G1249" s="215">
        <v>0</v>
      </c>
      <c r="H1249" s="99"/>
      <c r="I1249" s="135"/>
      <c r="J1249" s="135"/>
      <c r="K1249" s="135"/>
      <c r="L1249" s="180">
        <f t="shared" si="60"/>
        <v>0</v>
      </c>
      <c r="M1249" s="180">
        <f t="shared" si="61"/>
        <v>0</v>
      </c>
      <c r="N1249" s="191">
        <f t="shared" si="62"/>
        <v>0</v>
      </c>
    </row>
    <row r="1250" spans="1:14" s="2" customFormat="1" ht="15" customHeight="1" x14ac:dyDescent="0.2">
      <c r="A1250" s="98"/>
      <c r="B1250" s="99"/>
      <c r="C1250" s="98"/>
      <c r="D1250" s="99"/>
      <c r="E1250" s="99"/>
      <c r="F1250" s="99"/>
      <c r="G1250" s="215">
        <v>0</v>
      </c>
      <c r="H1250" s="99"/>
      <c r="I1250" s="135"/>
      <c r="J1250" s="135"/>
      <c r="K1250" s="135"/>
      <c r="L1250" s="180">
        <f t="shared" si="60"/>
        <v>0</v>
      </c>
      <c r="M1250" s="180">
        <f t="shared" si="61"/>
        <v>0</v>
      </c>
      <c r="N1250" s="191">
        <f t="shared" si="62"/>
        <v>0</v>
      </c>
    </row>
    <row r="1251" spans="1:14" s="2" customFormat="1" ht="15" customHeight="1" x14ac:dyDescent="0.2">
      <c r="A1251" s="98"/>
      <c r="B1251" s="99"/>
      <c r="C1251" s="98"/>
      <c r="D1251" s="99"/>
      <c r="E1251" s="99"/>
      <c r="F1251" s="99"/>
      <c r="G1251" s="215">
        <v>0</v>
      </c>
      <c r="H1251" s="99"/>
      <c r="I1251" s="135"/>
      <c r="J1251" s="135"/>
      <c r="K1251" s="135"/>
      <c r="L1251" s="180">
        <f t="shared" si="60"/>
        <v>0</v>
      </c>
      <c r="M1251" s="180">
        <f t="shared" si="61"/>
        <v>0</v>
      </c>
      <c r="N1251" s="191">
        <f t="shared" si="62"/>
        <v>0</v>
      </c>
    </row>
    <row r="1252" spans="1:14" s="2" customFormat="1" ht="15" customHeight="1" x14ac:dyDescent="0.2">
      <c r="A1252" s="98"/>
      <c r="B1252" s="99"/>
      <c r="C1252" s="98"/>
      <c r="D1252" s="99"/>
      <c r="E1252" s="99"/>
      <c r="F1252" s="99"/>
      <c r="G1252" s="215">
        <v>0</v>
      </c>
      <c r="H1252" s="99"/>
      <c r="I1252" s="135"/>
      <c r="J1252" s="135"/>
      <c r="K1252" s="135"/>
      <c r="L1252" s="180">
        <f t="shared" si="60"/>
        <v>0</v>
      </c>
      <c r="M1252" s="180">
        <f t="shared" si="61"/>
        <v>0</v>
      </c>
      <c r="N1252" s="191">
        <f t="shared" si="62"/>
        <v>0</v>
      </c>
    </row>
    <row r="1253" spans="1:14" s="2" customFormat="1" ht="15" customHeight="1" x14ac:dyDescent="0.2">
      <c r="A1253" s="98"/>
      <c r="B1253" s="99"/>
      <c r="C1253" s="98"/>
      <c r="D1253" s="99"/>
      <c r="E1253" s="99"/>
      <c r="F1253" s="99"/>
      <c r="G1253" s="215">
        <v>0</v>
      </c>
      <c r="H1253" s="99"/>
      <c r="I1253" s="135"/>
      <c r="J1253" s="135"/>
      <c r="K1253" s="135"/>
      <c r="L1253" s="180">
        <f t="shared" si="60"/>
        <v>0</v>
      </c>
      <c r="M1253" s="180">
        <f t="shared" si="61"/>
        <v>0</v>
      </c>
      <c r="N1253" s="191">
        <f t="shared" si="62"/>
        <v>0</v>
      </c>
    </row>
    <row r="1254" spans="1:14" s="2" customFormat="1" ht="15" customHeight="1" x14ac:dyDescent="0.2">
      <c r="A1254" s="98"/>
      <c r="B1254" s="99"/>
      <c r="C1254" s="98"/>
      <c r="D1254" s="99"/>
      <c r="E1254" s="99"/>
      <c r="F1254" s="99"/>
      <c r="G1254" s="215">
        <v>0</v>
      </c>
      <c r="H1254" s="99"/>
      <c r="I1254" s="135"/>
      <c r="J1254" s="135"/>
      <c r="K1254" s="135"/>
      <c r="L1254" s="180">
        <f t="shared" si="60"/>
        <v>0</v>
      </c>
      <c r="M1254" s="180">
        <f t="shared" si="61"/>
        <v>0</v>
      </c>
      <c r="N1254" s="191">
        <f t="shared" si="62"/>
        <v>0</v>
      </c>
    </row>
    <row r="1255" spans="1:14" s="2" customFormat="1" ht="15" customHeight="1" x14ac:dyDescent="0.2">
      <c r="A1255" s="98"/>
      <c r="B1255" s="99"/>
      <c r="C1255" s="98"/>
      <c r="D1255" s="99"/>
      <c r="E1255" s="99"/>
      <c r="F1255" s="99"/>
      <c r="G1255" s="215">
        <v>0</v>
      </c>
      <c r="H1255" s="99"/>
      <c r="I1255" s="135"/>
      <c r="J1255" s="135"/>
      <c r="K1255" s="135"/>
      <c r="L1255" s="180">
        <f t="shared" si="60"/>
        <v>0</v>
      </c>
      <c r="M1255" s="180">
        <f t="shared" si="61"/>
        <v>0</v>
      </c>
      <c r="N1255" s="191">
        <f t="shared" si="62"/>
        <v>0</v>
      </c>
    </row>
    <row r="1256" spans="1:14" s="2" customFormat="1" ht="15" customHeight="1" x14ac:dyDescent="0.2">
      <c r="A1256" s="98"/>
      <c r="B1256" s="99"/>
      <c r="C1256" s="98"/>
      <c r="D1256" s="99"/>
      <c r="E1256" s="99"/>
      <c r="F1256" s="99"/>
      <c r="G1256" s="215">
        <v>0</v>
      </c>
      <c r="H1256" s="99"/>
      <c r="I1256" s="135"/>
      <c r="J1256" s="135"/>
      <c r="K1256" s="135"/>
      <c r="L1256" s="180">
        <f t="shared" si="60"/>
        <v>0</v>
      </c>
      <c r="M1256" s="180">
        <f t="shared" si="61"/>
        <v>0</v>
      </c>
      <c r="N1256" s="191">
        <f t="shared" si="62"/>
        <v>0</v>
      </c>
    </row>
    <row r="1257" spans="1:14" s="2" customFormat="1" ht="15" customHeight="1" x14ac:dyDescent="0.2">
      <c r="A1257" s="98"/>
      <c r="B1257" s="99"/>
      <c r="C1257" s="98"/>
      <c r="D1257" s="99"/>
      <c r="E1257" s="99"/>
      <c r="F1257" s="99"/>
      <c r="G1257" s="215">
        <v>0</v>
      </c>
      <c r="H1257" s="99"/>
      <c r="I1257" s="135"/>
      <c r="J1257" s="135"/>
      <c r="K1257" s="135"/>
      <c r="L1257" s="180">
        <f t="shared" si="60"/>
        <v>0</v>
      </c>
      <c r="M1257" s="180">
        <f t="shared" si="61"/>
        <v>0</v>
      </c>
      <c r="N1257" s="191">
        <f t="shared" si="62"/>
        <v>0</v>
      </c>
    </row>
    <row r="1258" spans="1:14" s="2" customFormat="1" ht="15" customHeight="1" x14ac:dyDescent="0.2">
      <c r="A1258" s="98"/>
      <c r="B1258" s="99"/>
      <c r="C1258" s="98"/>
      <c r="D1258" s="99"/>
      <c r="E1258" s="99"/>
      <c r="F1258" s="99"/>
      <c r="G1258" s="215">
        <v>0</v>
      </c>
      <c r="H1258" s="99"/>
      <c r="I1258" s="135"/>
      <c r="J1258" s="135"/>
      <c r="K1258" s="135"/>
      <c r="L1258" s="180">
        <f t="shared" si="60"/>
        <v>0</v>
      </c>
      <c r="M1258" s="180">
        <f t="shared" si="61"/>
        <v>0</v>
      </c>
      <c r="N1258" s="191">
        <f t="shared" si="62"/>
        <v>0</v>
      </c>
    </row>
    <row r="1259" spans="1:14" s="2" customFormat="1" ht="15" customHeight="1" x14ac:dyDescent="0.2">
      <c r="A1259" s="98"/>
      <c r="B1259" s="99"/>
      <c r="C1259" s="98"/>
      <c r="D1259" s="99"/>
      <c r="E1259" s="99"/>
      <c r="F1259" s="99"/>
      <c r="G1259" s="215">
        <v>0</v>
      </c>
      <c r="H1259" s="99"/>
      <c r="I1259" s="135"/>
      <c r="J1259" s="135"/>
      <c r="K1259" s="135"/>
      <c r="L1259" s="180">
        <f t="shared" si="60"/>
        <v>0</v>
      </c>
      <c r="M1259" s="180">
        <f t="shared" si="61"/>
        <v>0</v>
      </c>
      <c r="N1259" s="191">
        <f t="shared" si="62"/>
        <v>0</v>
      </c>
    </row>
    <row r="1260" spans="1:14" s="2" customFormat="1" ht="15" customHeight="1" x14ac:dyDescent="0.2">
      <c r="A1260" s="98"/>
      <c r="B1260" s="99"/>
      <c r="C1260" s="98"/>
      <c r="D1260" s="99"/>
      <c r="E1260" s="99"/>
      <c r="F1260" s="99"/>
      <c r="G1260" s="215">
        <v>0</v>
      </c>
      <c r="H1260" s="99"/>
      <c r="I1260" s="135"/>
      <c r="J1260" s="135"/>
      <c r="K1260" s="135"/>
      <c r="L1260" s="180">
        <f t="shared" si="60"/>
        <v>0</v>
      </c>
      <c r="M1260" s="180">
        <f t="shared" si="61"/>
        <v>0</v>
      </c>
      <c r="N1260" s="191">
        <f t="shared" si="62"/>
        <v>0</v>
      </c>
    </row>
    <row r="1261" spans="1:14" s="2" customFormat="1" ht="15" customHeight="1" x14ac:dyDescent="0.2">
      <c r="A1261" s="98"/>
      <c r="B1261" s="99"/>
      <c r="C1261" s="98"/>
      <c r="D1261" s="99"/>
      <c r="E1261" s="99"/>
      <c r="F1261" s="99"/>
      <c r="G1261" s="215">
        <v>0</v>
      </c>
      <c r="H1261" s="99"/>
      <c r="I1261" s="135"/>
      <c r="J1261" s="135"/>
      <c r="K1261" s="135"/>
      <c r="L1261" s="180">
        <f t="shared" si="60"/>
        <v>0</v>
      </c>
      <c r="M1261" s="180">
        <f t="shared" si="61"/>
        <v>0</v>
      </c>
      <c r="N1261" s="191">
        <f t="shared" si="62"/>
        <v>0</v>
      </c>
    </row>
    <row r="1262" spans="1:14" s="2" customFormat="1" ht="15" customHeight="1" x14ac:dyDescent="0.2">
      <c r="A1262" s="98"/>
      <c r="B1262" s="99"/>
      <c r="C1262" s="98"/>
      <c r="D1262" s="99"/>
      <c r="E1262" s="99"/>
      <c r="F1262" s="99"/>
      <c r="G1262" s="215">
        <v>0</v>
      </c>
      <c r="H1262" s="99"/>
      <c r="I1262" s="135"/>
      <c r="J1262" s="135"/>
      <c r="K1262" s="135"/>
      <c r="L1262" s="180">
        <f t="shared" si="60"/>
        <v>0</v>
      </c>
      <c r="M1262" s="180">
        <f t="shared" si="61"/>
        <v>0</v>
      </c>
      <c r="N1262" s="191">
        <f t="shared" si="62"/>
        <v>0</v>
      </c>
    </row>
    <row r="1263" spans="1:14" s="2" customFormat="1" ht="15" customHeight="1" x14ac:dyDescent="0.2">
      <c r="A1263" s="98"/>
      <c r="B1263" s="99"/>
      <c r="C1263" s="98"/>
      <c r="D1263" s="99"/>
      <c r="E1263" s="99"/>
      <c r="F1263" s="99"/>
      <c r="G1263" s="215">
        <v>0</v>
      </c>
      <c r="H1263" s="99"/>
      <c r="I1263" s="135"/>
      <c r="J1263" s="135"/>
      <c r="K1263" s="135"/>
      <c r="L1263" s="180">
        <f t="shared" si="60"/>
        <v>0</v>
      </c>
      <c r="M1263" s="180">
        <f t="shared" si="61"/>
        <v>0</v>
      </c>
      <c r="N1263" s="191">
        <f t="shared" si="62"/>
        <v>0</v>
      </c>
    </row>
    <row r="1264" spans="1:14" s="2" customFormat="1" ht="15" customHeight="1" x14ac:dyDescent="0.2">
      <c r="A1264" s="98"/>
      <c r="B1264" s="99"/>
      <c r="C1264" s="98"/>
      <c r="D1264" s="99"/>
      <c r="E1264" s="99"/>
      <c r="F1264" s="99"/>
      <c r="G1264" s="215">
        <v>0</v>
      </c>
      <c r="H1264" s="99"/>
      <c r="I1264" s="135"/>
      <c r="J1264" s="135"/>
      <c r="K1264" s="135"/>
      <c r="L1264" s="180">
        <f t="shared" si="60"/>
        <v>0</v>
      </c>
      <c r="M1264" s="180">
        <f t="shared" si="61"/>
        <v>0</v>
      </c>
      <c r="N1264" s="191">
        <f t="shared" si="62"/>
        <v>0</v>
      </c>
    </row>
    <row r="1265" spans="1:14" s="2" customFormat="1" ht="15" customHeight="1" x14ac:dyDescent="0.2">
      <c r="A1265" s="98"/>
      <c r="B1265" s="99"/>
      <c r="C1265" s="98"/>
      <c r="D1265" s="99"/>
      <c r="E1265" s="99"/>
      <c r="F1265" s="99"/>
      <c r="G1265" s="215">
        <v>0</v>
      </c>
      <c r="H1265" s="99"/>
      <c r="I1265" s="135"/>
      <c r="J1265" s="135"/>
      <c r="K1265" s="135"/>
      <c r="L1265" s="180">
        <f t="shared" si="60"/>
        <v>0</v>
      </c>
      <c r="M1265" s="180">
        <f t="shared" si="61"/>
        <v>0</v>
      </c>
      <c r="N1265" s="191">
        <f t="shared" si="62"/>
        <v>0</v>
      </c>
    </row>
    <row r="1266" spans="1:14" s="2" customFormat="1" ht="15" customHeight="1" x14ac:dyDescent="0.2">
      <c r="A1266" s="98"/>
      <c r="B1266" s="99"/>
      <c r="C1266" s="98"/>
      <c r="D1266" s="99"/>
      <c r="E1266" s="99"/>
      <c r="F1266" s="99"/>
      <c r="G1266" s="215">
        <v>0</v>
      </c>
      <c r="H1266" s="99"/>
      <c r="I1266" s="135"/>
      <c r="J1266" s="135"/>
      <c r="K1266" s="135"/>
      <c r="L1266" s="180">
        <f t="shared" si="60"/>
        <v>0</v>
      </c>
      <c r="M1266" s="180">
        <f t="shared" si="61"/>
        <v>0</v>
      </c>
      <c r="N1266" s="191">
        <f t="shared" si="62"/>
        <v>0</v>
      </c>
    </row>
    <row r="1267" spans="1:14" s="2" customFormat="1" ht="15" customHeight="1" x14ac:dyDescent="0.2">
      <c r="A1267" s="98"/>
      <c r="B1267" s="99"/>
      <c r="C1267" s="98"/>
      <c r="D1267" s="99"/>
      <c r="E1267" s="99"/>
      <c r="F1267" s="99"/>
      <c r="G1267" s="215">
        <v>0</v>
      </c>
      <c r="H1267" s="99"/>
      <c r="I1267" s="135"/>
      <c r="J1267" s="135"/>
      <c r="K1267" s="135"/>
      <c r="L1267" s="180">
        <f t="shared" si="60"/>
        <v>0</v>
      </c>
      <c r="M1267" s="180">
        <f t="shared" si="61"/>
        <v>0</v>
      </c>
      <c r="N1267" s="191">
        <f t="shared" si="62"/>
        <v>0</v>
      </c>
    </row>
    <row r="1268" spans="1:14" s="2" customFormat="1" ht="15" customHeight="1" x14ac:dyDescent="0.2">
      <c r="A1268" s="98"/>
      <c r="B1268" s="99"/>
      <c r="C1268" s="98"/>
      <c r="D1268" s="99"/>
      <c r="E1268" s="99"/>
      <c r="F1268" s="99"/>
      <c r="G1268" s="215">
        <v>0</v>
      </c>
      <c r="H1268" s="99"/>
      <c r="I1268" s="135"/>
      <c r="J1268" s="135"/>
      <c r="K1268" s="135"/>
      <c r="L1268" s="180">
        <f t="shared" si="60"/>
        <v>0</v>
      </c>
      <c r="M1268" s="180">
        <f t="shared" si="61"/>
        <v>0</v>
      </c>
      <c r="N1268" s="191">
        <f t="shared" si="62"/>
        <v>0</v>
      </c>
    </row>
    <row r="1269" spans="1:14" s="2" customFormat="1" ht="15" customHeight="1" x14ac:dyDescent="0.2">
      <c r="A1269" s="98"/>
      <c r="B1269" s="99"/>
      <c r="C1269" s="98"/>
      <c r="D1269" s="99"/>
      <c r="E1269" s="99"/>
      <c r="F1269" s="99"/>
      <c r="G1269" s="215">
        <v>0</v>
      </c>
      <c r="H1269" s="99"/>
      <c r="I1269" s="135"/>
      <c r="J1269" s="135"/>
      <c r="K1269" s="135"/>
      <c r="L1269" s="180">
        <f t="shared" si="60"/>
        <v>0</v>
      </c>
      <c r="M1269" s="180">
        <f t="shared" si="61"/>
        <v>0</v>
      </c>
      <c r="N1269" s="191">
        <f t="shared" si="62"/>
        <v>0</v>
      </c>
    </row>
    <row r="1270" spans="1:14" s="2" customFormat="1" ht="15" customHeight="1" x14ac:dyDescent="0.2">
      <c r="A1270" s="98"/>
      <c r="B1270" s="99"/>
      <c r="C1270" s="98"/>
      <c r="D1270" s="99"/>
      <c r="E1270" s="99"/>
      <c r="F1270" s="99"/>
      <c r="G1270" s="215">
        <v>0</v>
      </c>
      <c r="H1270" s="99"/>
      <c r="I1270" s="135"/>
      <c r="J1270" s="135"/>
      <c r="K1270" s="135"/>
      <c r="L1270" s="180">
        <f t="shared" si="60"/>
        <v>0</v>
      </c>
      <c r="M1270" s="180">
        <f t="shared" si="61"/>
        <v>0</v>
      </c>
      <c r="N1270" s="191">
        <f t="shared" si="62"/>
        <v>0</v>
      </c>
    </row>
    <row r="1271" spans="1:14" s="2" customFormat="1" ht="15" customHeight="1" x14ac:dyDescent="0.2">
      <c r="A1271" s="98"/>
      <c r="B1271" s="99"/>
      <c r="C1271" s="98"/>
      <c r="D1271" s="99"/>
      <c r="E1271" s="99"/>
      <c r="F1271" s="99"/>
      <c r="G1271" s="215">
        <v>0</v>
      </c>
      <c r="H1271" s="99"/>
      <c r="I1271" s="135"/>
      <c r="J1271" s="135"/>
      <c r="K1271" s="135"/>
      <c r="L1271" s="180">
        <f t="shared" si="60"/>
        <v>0</v>
      </c>
      <c r="M1271" s="180">
        <f t="shared" si="61"/>
        <v>0</v>
      </c>
      <c r="N1271" s="191">
        <f t="shared" si="62"/>
        <v>0</v>
      </c>
    </row>
    <row r="1272" spans="1:14" s="2" customFormat="1" ht="15" customHeight="1" x14ac:dyDescent="0.2">
      <c r="A1272" s="98"/>
      <c r="B1272" s="99"/>
      <c r="C1272" s="98"/>
      <c r="D1272" s="99"/>
      <c r="E1272" s="99"/>
      <c r="F1272" s="99"/>
      <c r="G1272" s="215">
        <v>0</v>
      </c>
      <c r="H1272" s="99"/>
      <c r="I1272" s="135"/>
      <c r="J1272" s="135"/>
      <c r="K1272" s="135"/>
      <c r="L1272" s="180">
        <f t="shared" si="60"/>
        <v>0</v>
      </c>
      <c r="M1272" s="180">
        <f t="shared" si="61"/>
        <v>0</v>
      </c>
      <c r="N1272" s="191">
        <f t="shared" si="62"/>
        <v>0</v>
      </c>
    </row>
    <row r="1273" spans="1:14" s="2" customFormat="1" ht="15" customHeight="1" x14ac:dyDescent="0.2">
      <c r="A1273" s="98"/>
      <c r="B1273" s="99"/>
      <c r="C1273" s="98"/>
      <c r="D1273" s="99"/>
      <c r="E1273" s="99"/>
      <c r="F1273" s="99"/>
      <c r="G1273" s="215">
        <v>0</v>
      </c>
      <c r="H1273" s="99"/>
      <c r="I1273" s="135"/>
      <c r="J1273" s="135"/>
      <c r="K1273" s="135"/>
      <c r="L1273" s="180">
        <f t="shared" si="60"/>
        <v>0</v>
      </c>
      <c r="M1273" s="180">
        <f t="shared" si="61"/>
        <v>0</v>
      </c>
      <c r="N1273" s="191">
        <f t="shared" si="62"/>
        <v>0</v>
      </c>
    </row>
    <row r="1274" spans="1:14" s="2" customFormat="1" ht="15" customHeight="1" x14ac:dyDescent="0.2">
      <c r="A1274" s="98"/>
      <c r="B1274" s="99"/>
      <c r="C1274" s="98"/>
      <c r="D1274" s="99"/>
      <c r="E1274" s="99"/>
      <c r="F1274" s="99"/>
      <c r="G1274" s="215">
        <v>0</v>
      </c>
      <c r="H1274" s="99"/>
      <c r="I1274" s="135"/>
      <c r="J1274" s="135"/>
      <c r="K1274" s="135"/>
      <c r="L1274" s="180">
        <f t="shared" si="60"/>
        <v>0</v>
      </c>
      <c r="M1274" s="180">
        <f t="shared" si="61"/>
        <v>0</v>
      </c>
      <c r="N1274" s="191">
        <f t="shared" si="62"/>
        <v>0</v>
      </c>
    </row>
    <row r="1275" spans="1:14" s="2" customFormat="1" ht="15" customHeight="1" x14ac:dyDescent="0.2">
      <c r="A1275" s="98"/>
      <c r="B1275" s="99"/>
      <c r="C1275" s="98"/>
      <c r="D1275" s="99"/>
      <c r="E1275" s="99"/>
      <c r="F1275" s="99"/>
      <c r="G1275" s="215">
        <v>0</v>
      </c>
      <c r="H1275" s="99"/>
      <c r="I1275" s="135"/>
      <c r="J1275" s="135"/>
      <c r="K1275" s="135"/>
      <c r="L1275" s="180">
        <f t="shared" si="60"/>
        <v>0</v>
      </c>
      <c r="M1275" s="180">
        <f t="shared" si="61"/>
        <v>0</v>
      </c>
      <c r="N1275" s="191">
        <f t="shared" si="62"/>
        <v>0</v>
      </c>
    </row>
    <row r="1276" spans="1:14" s="2" customFormat="1" ht="15" customHeight="1" x14ac:dyDescent="0.2">
      <c r="A1276" s="98"/>
      <c r="B1276" s="99"/>
      <c r="C1276" s="98"/>
      <c r="D1276" s="99"/>
      <c r="E1276" s="99"/>
      <c r="F1276" s="99"/>
      <c r="G1276" s="215">
        <v>0</v>
      </c>
      <c r="H1276" s="99"/>
      <c r="I1276" s="135"/>
      <c r="J1276" s="135"/>
      <c r="K1276" s="135"/>
      <c r="L1276" s="180">
        <f t="shared" si="60"/>
        <v>0</v>
      </c>
      <c r="M1276" s="180">
        <f t="shared" si="61"/>
        <v>0</v>
      </c>
      <c r="N1276" s="191">
        <f t="shared" si="62"/>
        <v>0</v>
      </c>
    </row>
    <row r="1277" spans="1:14" s="2" customFormat="1" ht="15" customHeight="1" x14ac:dyDescent="0.2">
      <c r="A1277" s="98"/>
      <c r="B1277" s="99"/>
      <c r="C1277" s="98"/>
      <c r="D1277" s="99"/>
      <c r="E1277" s="99"/>
      <c r="F1277" s="99"/>
      <c r="G1277" s="215">
        <v>0</v>
      </c>
      <c r="H1277" s="99"/>
      <c r="I1277" s="135"/>
      <c r="J1277" s="135"/>
      <c r="K1277" s="135"/>
      <c r="L1277" s="180">
        <f t="shared" si="60"/>
        <v>0</v>
      </c>
      <c r="M1277" s="180">
        <f t="shared" si="61"/>
        <v>0</v>
      </c>
      <c r="N1277" s="191">
        <f t="shared" si="62"/>
        <v>0</v>
      </c>
    </row>
    <row r="1278" spans="1:14" s="2" customFormat="1" ht="15" customHeight="1" x14ac:dyDescent="0.2">
      <c r="A1278" s="98"/>
      <c r="B1278" s="99"/>
      <c r="C1278" s="98"/>
      <c r="D1278" s="99"/>
      <c r="E1278" s="99"/>
      <c r="F1278" s="99"/>
      <c r="G1278" s="215">
        <v>0</v>
      </c>
      <c r="H1278" s="99"/>
      <c r="I1278" s="135"/>
      <c r="J1278" s="135"/>
      <c r="K1278" s="135"/>
      <c r="L1278" s="180">
        <f t="shared" si="60"/>
        <v>0</v>
      </c>
      <c r="M1278" s="180">
        <f t="shared" si="61"/>
        <v>0</v>
      </c>
      <c r="N1278" s="191">
        <f t="shared" si="62"/>
        <v>0</v>
      </c>
    </row>
    <row r="1279" spans="1:14" s="2" customFormat="1" ht="15" customHeight="1" x14ac:dyDescent="0.2">
      <c r="A1279" s="98"/>
      <c r="B1279" s="99"/>
      <c r="C1279" s="98"/>
      <c r="D1279" s="99"/>
      <c r="E1279" s="99"/>
      <c r="F1279" s="99"/>
      <c r="G1279" s="215">
        <v>0</v>
      </c>
      <c r="H1279" s="99"/>
      <c r="I1279" s="135"/>
      <c r="J1279" s="135"/>
      <c r="K1279" s="135"/>
      <c r="L1279" s="180">
        <f t="shared" si="60"/>
        <v>0</v>
      </c>
      <c r="M1279" s="180">
        <f t="shared" si="61"/>
        <v>0</v>
      </c>
      <c r="N1279" s="191">
        <f t="shared" si="62"/>
        <v>0</v>
      </c>
    </row>
    <row r="1280" spans="1:14" s="2" customFormat="1" ht="15" customHeight="1" x14ac:dyDescent="0.2">
      <c r="A1280" s="98"/>
      <c r="B1280" s="99"/>
      <c r="C1280" s="98"/>
      <c r="D1280" s="99"/>
      <c r="E1280" s="99"/>
      <c r="F1280" s="99"/>
      <c r="G1280" s="215">
        <v>0</v>
      </c>
      <c r="H1280" s="99"/>
      <c r="I1280" s="135"/>
      <c r="J1280" s="135"/>
      <c r="K1280" s="135"/>
      <c r="L1280" s="180">
        <f t="shared" si="60"/>
        <v>0</v>
      </c>
      <c r="M1280" s="180">
        <f t="shared" si="61"/>
        <v>0</v>
      </c>
      <c r="N1280" s="191">
        <f t="shared" si="62"/>
        <v>0</v>
      </c>
    </row>
    <row r="1281" spans="1:14" s="2" customFormat="1" ht="15" customHeight="1" x14ac:dyDescent="0.2">
      <c r="A1281" s="98"/>
      <c r="B1281" s="99"/>
      <c r="C1281" s="98"/>
      <c r="D1281" s="99"/>
      <c r="E1281" s="99"/>
      <c r="F1281" s="99"/>
      <c r="G1281" s="215">
        <v>0</v>
      </c>
      <c r="H1281" s="99"/>
      <c r="I1281" s="135"/>
      <c r="J1281" s="135"/>
      <c r="K1281" s="135"/>
      <c r="L1281" s="180">
        <f t="shared" si="60"/>
        <v>0</v>
      </c>
      <c r="M1281" s="180">
        <f t="shared" si="61"/>
        <v>0</v>
      </c>
      <c r="N1281" s="191">
        <f t="shared" si="62"/>
        <v>0</v>
      </c>
    </row>
    <row r="1282" spans="1:14" s="2" customFormat="1" ht="15" customHeight="1" x14ac:dyDescent="0.2">
      <c r="A1282" s="98"/>
      <c r="B1282" s="99"/>
      <c r="C1282" s="98"/>
      <c r="D1282" s="99"/>
      <c r="E1282" s="99"/>
      <c r="F1282" s="99"/>
      <c r="G1282" s="215">
        <v>0</v>
      </c>
      <c r="H1282" s="99"/>
      <c r="I1282" s="135"/>
      <c r="J1282" s="135"/>
      <c r="K1282" s="135"/>
      <c r="L1282" s="180">
        <f t="shared" si="60"/>
        <v>0</v>
      </c>
      <c r="M1282" s="180">
        <f t="shared" si="61"/>
        <v>0</v>
      </c>
      <c r="N1282" s="191">
        <f t="shared" si="62"/>
        <v>0</v>
      </c>
    </row>
    <row r="1283" spans="1:14" s="2" customFormat="1" ht="15" customHeight="1" x14ac:dyDescent="0.2">
      <c r="A1283" s="98"/>
      <c r="B1283" s="99"/>
      <c r="C1283" s="98"/>
      <c r="D1283" s="99"/>
      <c r="E1283" s="99"/>
      <c r="F1283" s="99"/>
      <c r="G1283" s="215">
        <v>0</v>
      </c>
      <c r="H1283" s="99"/>
      <c r="I1283" s="135"/>
      <c r="J1283" s="135"/>
      <c r="K1283" s="135"/>
      <c r="L1283" s="180">
        <f t="shared" si="60"/>
        <v>0</v>
      </c>
      <c r="M1283" s="180">
        <f t="shared" si="61"/>
        <v>0</v>
      </c>
      <c r="N1283" s="191">
        <f t="shared" si="62"/>
        <v>0</v>
      </c>
    </row>
    <row r="1284" spans="1:14" s="2" customFormat="1" ht="15" customHeight="1" x14ac:dyDescent="0.2">
      <c r="A1284" s="98"/>
      <c r="B1284" s="99"/>
      <c r="C1284" s="98"/>
      <c r="D1284" s="99"/>
      <c r="E1284" s="99"/>
      <c r="F1284" s="99"/>
      <c r="G1284" s="215">
        <v>0</v>
      </c>
      <c r="H1284" s="99"/>
      <c r="I1284" s="135"/>
      <c r="J1284" s="135"/>
      <c r="K1284" s="135"/>
      <c r="L1284" s="180">
        <f t="shared" ref="L1284:L1347" si="63">SUM(I1284:K1284)</f>
        <v>0</v>
      </c>
      <c r="M1284" s="180">
        <f t="shared" ref="M1284:M1347" si="64">ROUND((1+G1284+0.0765)*(L1284*H1284)/2080,2)</f>
        <v>0</v>
      </c>
      <c r="N1284" s="191">
        <f t="shared" ref="N1284:N1347" si="65">ROUND((1+0.0765)*(L1284*H1284)/2080,2)</f>
        <v>0</v>
      </c>
    </row>
    <row r="1285" spans="1:14" s="2" customFormat="1" ht="15" customHeight="1" x14ac:dyDescent="0.2">
      <c r="A1285" s="98"/>
      <c r="B1285" s="99"/>
      <c r="C1285" s="98"/>
      <c r="D1285" s="99"/>
      <c r="E1285" s="99"/>
      <c r="F1285" s="99"/>
      <c r="G1285" s="215">
        <v>0</v>
      </c>
      <c r="H1285" s="99"/>
      <c r="I1285" s="135"/>
      <c r="J1285" s="135"/>
      <c r="K1285" s="135"/>
      <c r="L1285" s="180">
        <f t="shared" si="63"/>
        <v>0</v>
      </c>
      <c r="M1285" s="180">
        <f t="shared" si="64"/>
        <v>0</v>
      </c>
      <c r="N1285" s="191">
        <f t="shared" si="65"/>
        <v>0</v>
      </c>
    </row>
    <row r="1286" spans="1:14" s="2" customFormat="1" ht="15" customHeight="1" x14ac:dyDescent="0.2">
      <c r="A1286" s="98"/>
      <c r="B1286" s="99"/>
      <c r="C1286" s="98"/>
      <c r="D1286" s="99"/>
      <c r="E1286" s="99"/>
      <c r="F1286" s="99"/>
      <c r="G1286" s="215">
        <v>0</v>
      </c>
      <c r="H1286" s="99"/>
      <c r="I1286" s="135"/>
      <c r="J1286" s="135"/>
      <c r="K1286" s="135"/>
      <c r="L1286" s="180">
        <f t="shared" si="63"/>
        <v>0</v>
      </c>
      <c r="M1286" s="180">
        <f t="shared" si="64"/>
        <v>0</v>
      </c>
      <c r="N1286" s="191">
        <f t="shared" si="65"/>
        <v>0</v>
      </c>
    </row>
    <row r="1287" spans="1:14" s="2" customFormat="1" ht="15" customHeight="1" x14ac:dyDescent="0.2">
      <c r="A1287" s="98"/>
      <c r="B1287" s="99"/>
      <c r="C1287" s="98"/>
      <c r="D1287" s="99"/>
      <c r="E1287" s="99"/>
      <c r="F1287" s="99"/>
      <c r="G1287" s="215">
        <v>0</v>
      </c>
      <c r="H1287" s="99"/>
      <c r="I1287" s="135"/>
      <c r="J1287" s="135"/>
      <c r="K1287" s="135"/>
      <c r="L1287" s="180">
        <f t="shared" si="63"/>
        <v>0</v>
      </c>
      <c r="M1287" s="180">
        <f t="shared" si="64"/>
        <v>0</v>
      </c>
      <c r="N1287" s="191">
        <f t="shared" si="65"/>
        <v>0</v>
      </c>
    </row>
    <row r="1288" spans="1:14" s="2" customFormat="1" ht="15" customHeight="1" x14ac:dyDescent="0.2">
      <c r="A1288" s="98"/>
      <c r="B1288" s="99"/>
      <c r="C1288" s="98"/>
      <c r="D1288" s="99"/>
      <c r="E1288" s="99"/>
      <c r="F1288" s="99"/>
      <c r="G1288" s="215">
        <v>0</v>
      </c>
      <c r="H1288" s="99"/>
      <c r="I1288" s="135"/>
      <c r="J1288" s="135"/>
      <c r="K1288" s="135"/>
      <c r="L1288" s="180">
        <f t="shared" si="63"/>
        <v>0</v>
      </c>
      <c r="M1288" s="180">
        <f t="shared" si="64"/>
        <v>0</v>
      </c>
      <c r="N1288" s="191">
        <f t="shared" si="65"/>
        <v>0</v>
      </c>
    </row>
    <row r="1289" spans="1:14" s="2" customFormat="1" ht="15" customHeight="1" x14ac:dyDescent="0.2">
      <c r="A1289" s="98"/>
      <c r="B1289" s="99"/>
      <c r="C1289" s="98"/>
      <c r="D1289" s="99"/>
      <c r="E1289" s="99"/>
      <c r="F1289" s="99"/>
      <c r="G1289" s="215">
        <v>0</v>
      </c>
      <c r="H1289" s="99"/>
      <c r="I1289" s="135"/>
      <c r="J1289" s="135"/>
      <c r="K1289" s="135"/>
      <c r="L1289" s="180">
        <f t="shared" si="63"/>
        <v>0</v>
      </c>
      <c r="M1289" s="180">
        <f t="shared" si="64"/>
        <v>0</v>
      </c>
      <c r="N1289" s="191">
        <f t="shared" si="65"/>
        <v>0</v>
      </c>
    </row>
    <row r="1290" spans="1:14" s="2" customFormat="1" ht="15" customHeight="1" x14ac:dyDescent="0.2">
      <c r="A1290" s="98"/>
      <c r="B1290" s="99"/>
      <c r="C1290" s="98"/>
      <c r="D1290" s="99"/>
      <c r="E1290" s="99"/>
      <c r="F1290" s="99"/>
      <c r="G1290" s="215">
        <v>0</v>
      </c>
      <c r="H1290" s="99"/>
      <c r="I1290" s="135"/>
      <c r="J1290" s="135"/>
      <c r="K1290" s="135"/>
      <c r="L1290" s="180">
        <f t="shared" si="63"/>
        <v>0</v>
      </c>
      <c r="M1290" s="180">
        <f t="shared" si="64"/>
        <v>0</v>
      </c>
      <c r="N1290" s="191">
        <f t="shared" si="65"/>
        <v>0</v>
      </c>
    </row>
    <row r="1291" spans="1:14" s="2" customFormat="1" ht="15" customHeight="1" x14ac:dyDescent="0.2">
      <c r="A1291" s="98"/>
      <c r="B1291" s="99"/>
      <c r="C1291" s="98"/>
      <c r="D1291" s="99"/>
      <c r="E1291" s="99"/>
      <c r="F1291" s="99"/>
      <c r="G1291" s="215">
        <v>0</v>
      </c>
      <c r="H1291" s="99"/>
      <c r="I1291" s="135"/>
      <c r="J1291" s="135"/>
      <c r="K1291" s="135"/>
      <c r="L1291" s="180">
        <f t="shared" si="63"/>
        <v>0</v>
      </c>
      <c r="M1291" s="180">
        <f t="shared" si="64"/>
        <v>0</v>
      </c>
      <c r="N1291" s="191">
        <f t="shared" si="65"/>
        <v>0</v>
      </c>
    </row>
    <row r="1292" spans="1:14" s="2" customFormat="1" ht="15" customHeight="1" x14ac:dyDescent="0.2">
      <c r="A1292" s="98"/>
      <c r="B1292" s="99"/>
      <c r="C1292" s="98"/>
      <c r="D1292" s="99"/>
      <c r="E1292" s="99"/>
      <c r="F1292" s="99"/>
      <c r="G1292" s="215">
        <v>0</v>
      </c>
      <c r="H1292" s="99"/>
      <c r="I1292" s="135"/>
      <c r="J1292" s="135"/>
      <c r="K1292" s="135"/>
      <c r="L1292" s="180">
        <f t="shared" si="63"/>
        <v>0</v>
      </c>
      <c r="M1292" s="180">
        <f t="shared" si="64"/>
        <v>0</v>
      </c>
      <c r="N1292" s="191">
        <f t="shared" si="65"/>
        <v>0</v>
      </c>
    </row>
    <row r="1293" spans="1:14" s="2" customFormat="1" ht="15" customHeight="1" x14ac:dyDescent="0.2">
      <c r="A1293" s="98"/>
      <c r="B1293" s="99"/>
      <c r="C1293" s="98"/>
      <c r="D1293" s="99"/>
      <c r="E1293" s="99"/>
      <c r="F1293" s="99"/>
      <c r="G1293" s="215">
        <v>0</v>
      </c>
      <c r="H1293" s="99"/>
      <c r="I1293" s="135"/>
      <c r="J1293" s="135"/>
      <c r="K1293" s="135"/>
      <c r="L1293" s="180">
        <f t="shared" si="63"/>
        <v>0</v>
      </c>
      <c r="M1293" s="180">
        <f t="shared" si="64"/>
        <v>0</v>
      </c>
      <c r="N1293" s="191">
        <f t="shared" si="65"/>
        <v>0</v>
      </c>
    </row>
    <row r="1294" spans="1:14" s="2" customFormat="1" ht="15" customHeight="1" x14ac:dyDescent="0.2">
      <c r="A1294" s="98"/>
      <c r="B1294" s="99"/>
      <c r="C1294" s="98"/>
      <c r="D1294" s="99"/>
      <c r="E1294" s="99"/>
      <c r="F1294" s="99"/>
      <c r="G1294" s="215">
        <v>0</v>
      </c>
      <c r="H1294" s="99"/>
      <c r="I1294" s="135"/>
      <c r="J1294" s="135"/>
      <c r="K1294" s="135"/>
      <c r="L1294" s="180">
        <f t="shared" si="63"/>
        <v>0</v>
      </c>
      <c r="M1294" s="180">
        <f t="shared" si="64"/>
        <v>0</v>
      </c>
      <c r="N1294" s="191">
        <f t="shared" si="65"/>
        <v>0</v>
      </c>
    </row>
    <row r="1295" spans="1:14" s="2" customFormat="1" ht="15" customHeight="1" x14ac:dyDescent="0.2">
      <c r="A1295" s="98"/>
      <c r="B1295" s="99"/>
      <c r="C1295" s="98"/>
      <c r="D1295" s="99"/>
      <c r="E1295" s="99"/>
      <c r="F1295" s="99"/>
      <c r="G1295" s="215">
        <v>0</v>
      </c>
      <c r="H1295" s="99"/>
      <c r="I1295" s="135"/>
      <c r="J1295" s="135"/>
      <c r="K1295" s="135"/>
      <c r="L1295" s="180">
        <f t="shared" si="63"/>
        <v>0</v>
      </c>
      <c r="M1295" s="180">
        <f t="shared" si="64"/>
        <v>0</v>
      </c>
      <c r="N1295" s="191">
        <f t="shared" si="65"/>
        <v>0</v>
      </c>
    </row>
    <row r="1296" spans="1:14" s="2" customFormat="1" ht="15" customHeight="1" x14ac:dyDescent="0.2">
      <c r="A1296" s="98"/>
      <c r="B1296" s="99"/>
      <c r="C1296" s="98"/>
      <c r="D1296" s="99"/>
      <c r="E1296" s="99"/>
      <c r="F1296" s="99"/>
      <c r="G1296" s="215">
        <v>0</v>
      </c>
      <c r="H1296" s="99"/>
      <c r="I1296" s="135"/>
      <c r="J1296" s="135"/>
      <c r="K1296" s="135"/>
      <c r="L1296" s="180">
        <f t="shared" si="63"/>
        <v>0</v>
      </c>
      <c r="M1296" s="180">
        <f t="shared" si="64"/>
        <v>0</v>
      </c>
      <c r="N1296" s="191">
        <f t="shared" si="65"/>
        <v>0</v>
      </c>
    </row>
    <row r="1297" spans="1:14" s="2" customFormat="1" ht="15" customHeight="1" x14ac:dyDescent="0.2">
      <c r="A1297" s="98"/>
      <c r="B1297" s="99"/>
      <c r="C1297" s="98"/>
      <c r="D1297" s="99"/>
      <c r="E1297" s="99"/>
      <c r="F1297" s="99"/>
      <c r="G1297" s="215">
        <v>0</v>
      </c>
      <c r="H1297" s="99"/>
      <c r="I1297" s="135"/>
      <c r="J1297" s="135"/>
      <c r="K1297" s="135"/>
      <c r="L1297" s="180">
        <f t="shared" si="63"/>
        <v>0</v>
      </c>
      <c r="M1297" s="180">
        <f t="shared" si="64"/>
        <v>0</v>
      </c>
      <c r="N1297" s="191">
        <f t="shared" si="65"/>
        <v>0</v>
      </c>
    </row>
    <row r="1298" spans="1:14" s="2" customFormat="1" ht="15" customHeight="1" x14ac:dyDescent="0.2">
      <c r="A1298" s="98"/>
      <c r="B1298" s="99"/>
      <c r="C1298" s="98"/>
      <c r="D1298" s="99"/>
      <c r="E1298" s="99"/>
      <c r="F1298" s="99"/>
      <c r="G1298" s="215">
        <v>0</v>
      </c>
      <c r="H1298" s="99"/>
      <c r="I1298" s="135"/>
      <c r="J1298" s="135"/>
      <c r="K1298" s="135"/>
      <c r="L1298" s="180">
        <f t="shared" si="63"/>
        <v>0</v>
      </c>
      <c r="M1298" s="180">
        <f t="shared" si="64"/>
        <v>0</v>
      </c>
      <c r="N1298" s="191">
        <f t="shared" si="65"/>
        <v>0</v>
      </c>
    </row>
    <row r="1299" spans="1:14" s="2" customFormat="1" ht="15" customHeight="1" x14ac:dyDescent="0.2">
      <c r="A1299" s="98"/>
      <c r="B1299" s="99"/>
      <c r="C1299" s="98"/>
      <c r="D1299" s="99"/>
      <c r="E1299" s="99"/>
      <c r="F1299" s="99"/>
      <c r="G1299" s="215">
        <v>0</v>
      </c>
      <c r="H1299" s="99"/>
      <c r="I1299" s="135"/>
      <c r="J1299" s="135"/>
      <c r="K1299" s="135"/>
      <c r="L1299" s="180">
        <f t="shared" si="63"/>
        <v>0</v>
      </c>
      <c r="M1299" s="180">
        <f t="shared" si="64"/>
        <v>0</v>
      </c>
      <c r="N1299" s="191">
        <f t="shared" si="65"/>
        <v>0</v>
      </c>
    </row>
    <row r="1300" spans="1:14" s="2" customFormat="1" ht="15" customHeight="1" x14ac:dyDescent="0.2">
      <c r="A1300" s="98"/>
      <c r="B1300" s="99"/>
      <c r="C1300" s="98"/>
      <c r="D1300" s="99"/>
      <c r="E1300" s="99"/>
      <c r="F1300" s="99"/>
      <c r="G1300" s="215">
        <v>0</v>
      </c>
      <c r="H1300" s="99"/>
      <c r="I1300" s="135"/>
      <c r="J1300" s="135"/>
      <c r="K1300" s="135"/>
      <c r="L1300" s="180">
        <f t="shared" si="63"/>
        <v>0</v>
      </c>
      <c r="M1300" s="180">
        <f t="shared" si="64"/>
        <v>0</v>
      </c>
      <c r="N1300" s="191">
        <f t="shared" si="65"/>
        <v>0</v>
      </c>
    </row>
    <row r="1301" spans="1:14" s="2" customFormat="1" ht="15" customHeight="1" x14ac:dyDescent="0.2">
      <c r="A1301" s="98"/>
      <c r="B1301" s="99"/>
      <c r="C1301" s="98"/>
      <c r="D1301" s="99"/>
      <c r="E1301" s="99"/>
      <c r="F1301" s="99"/>
      <c r="G1301" s="215">
        <v>0</v>
      </c>
      <c r="H1301" s="99"/>
      <c r="I1301" s="135"/>
      <c r="J1301" s="135"/>
      <c r="K1301" s="135"/>
      <c r="L1301" s="180">
        <f t="shared" si="63"/>
        <v>0</v>
      </c>
      <c r="M1301" s="180">
        <f t="shared" si="64"/>
        <v>0</v>
      </c>
      <c r="N1301" s="191">
        <f t="shared" si="65"/>
        <v>0</v>
      </c>
    </row>
    <row r="1302" spans="1:14" s="2" customFormat="1" ht="15" customHeight="1" x14ac:dyDescent="0.2">
      <c r="A1302" s="98"/>
      <c r="B1302" s="99"/>
      <c r="C1302" s="98"/>
      <c r="D1302" s="99"/>
      <c r="E1302" s="99"/>
      <c r="F1302" s="99"/>
      <c r="G1302" s="215">
        <v>0</v>
      </c>
      <c r="H1302" s="99"/>
      <c r="I1302" s="135"/>
      <c r="J1302" s="135"/>
      <c r="K1302" s="135"/>
      <c r="L1302" s="180">
        <f t="shared" si="63"/>
        <v>0</v>
      </c>
      <c r="M1302" s="180">
        <f t="shared" si="64"/>
        <v>0</v>
      </c>
      <c r="N1302" s="191">
        <f t="shared" si="65"/>
        <v>0</v>
      </c>
    </row>
    <row r="1303" spans="1:14" s="2" customFormat="1" ht="15" customHeight="1" x14ac:dyDescent="0.2">
      <c r="A1303" s="98"/>
      <c r="B1303" s="99"/>
      <c r="C1303" s="98"/>
      <c r="D1303" s="99"/>
      <c r="E1303" s="99"/>
      <c r="F1303" s="99"/>
      <c r="G1303" s="215">
        <v>0</v>
      </c>
      <c r="H1303" s="99"/>
      <c r="I1303" s="135"/>
      <c r="J1303" s="135"/>
      <c r="K1303" s="135"/>
      <c r="L1303" s="180">
        <f t="shared" si="63"/>
        <v>0</v>
      </c>
      <c r="M1303" s="180">
        <f t="shared" si="64"/>
        <v>0</v>
      </c>
      <c r="N1303" s="191">
        <f t="shared" si="65"/>
        <v>0</v>
      </c>
    </row>
    <row r="1304" spans="1:14" s="2" customFormat="1" ht="15" customHeight="1" x14ac:dyDescent="0.2">
      <c r="A1304" s="98"/>
      <c r="B1304" s="99"/>
      <c r="C1304" s="98"/>
      <c r="D1304" s="99"/>
      <c r="E1304" s="99"/>
      <c r="F1304" s="99"/>
      <c r="G1304" s="215">
        <v>0</v>
      </c>
      <c r="H1304" s="99"/>
      <c r="I1304" s="135"/>
      <c r="J1304" s="135"/>
      <c r="K1304" s="135"/>
      <c r="L1304" s="180">
        <f t="shared" si="63"/>
        <v>0</v>
      </c>
      <c r="M1304" s="180">
        <f t="shared" si="64"/>
        <v>0</v>
      </c>
      <c r="N1304" s="191">
        <f t="shared" si="65"/>
        <v>0</v>
      </c>
    </row>
    <row r="1305" spans="1:14" s="2" customFormat="1" ht="15" customHeight="1" x14ac:dyDescent="0.2">
      <c r="A1305" s="98"/>
      <c r="B1305" s="99"/>
      <c r="C1305" s="98"/>
      <c r="D1305" s="99"/>
      <c r="E1305" s="99"/>
      <c r="F1305" s="99"/>
      <c r="G1305" s="215">
        <v>0</v>
      </c>
      <c r="H1305" s="99"/>
      <c r="I1305" s="135"/>
      <c r="J1305" s="135"/>
      <c r="K1305" s="135"/>
      <c r="L1305" s="180">
        <f t="shared" si="63"/>
        <v>0</v>
      </c>
      <c r="M1305" s="180">
        <f t="shared" si="64"/>
        <v>0</v>
      </c>
      <c r="N1305" s="191">
        <f t="shared" si="65"/>
        <v>0</v>
      </c>
    </row>
    <row r="1306" spans="1:14" s="2" customFormat="1" ht="15" customHeight="1" x14ac:dyDescent="0.2">
      <c r="A1306" s="98"/>
      <c r="B1306" s="99"/>
      <c r="C1306" s="98"/>
      <c r="D1306" s="99"/>
      <c r="E1306" s="99"/>
      <c r="F1306" s="99"/>
      <c r="G1306" s="215">
        <v>0</v>
      </c>
      <c r="H1306" s="99"/>
      <c r="I1306" s="135"/>
      <c r="J1306" s="135"/>
      <c r="K1306" s="135"/>
      <c r="L1306" s="180">
        <f t="shared" si="63"/>
        <v>0</v>
      </c>
      <c r="M1306" s="180">
        <f t="shared" si="64"/>
        <v>0</v>
      </c>
      <c r="N1306" s="191">
        <f t="shared" si="65"/>
        <v>0</v>
      </c>
    </row>
    <row r="1307" spans="1:14" s="2" customFormat="1" ht="15" customHeight="1" x14ac:dyDescent="0.2">
      <c r="A1307" s="98"/>
      <c r="B1307" s="99"/>
      <c r="C1307" s="98"/>
      <c r="D1307" s="99"/>
      <c r="E1307" s="99"/>
      <c r="F1307" s="99"/>
      <c r="G1307" s="215">
        <v>0</v>
      </c>
      <c r="H1307" s="99"/>
      <c r="I1307" s="135"/>
      <c r="J1307" s="135"/>
      <c r="K1307" s="135"/>
      <c r="L1307" s="180">
        <f t="shared" si="63"/>
        <v>0</v>
      </c>
      <c r="M1307" s="180">
        <f t="shared" si="64"/>
        <v>0</v>
      </c>
      <c r="N1307" s="191">
        <f t="shared" si="65"/>
        <v>0</v>
      </c>
    </row>
    <row r="1308" spans="1:14" s="2" customFormat="1" ht="15" customHeight="1" x14ac:dyDescent="0.2">
      <c r="A1308" s="98"/>
      <c r="B1308" s="99"/>
      <c r="C1308" s="98"/>
      <c r="D1308" s="99"/>
      <c r="E1308" s="99"/>
      <c r="F1308" s="99"/>
      <c r="G1308" s="215">
        <v>0</v>
      </c>
      <c r="H1308" s="99"/>
      <c r="I1308" s="135"/>
      <c r="J1308" s="135"/>
      <c r="K1308" s="135"/>
      <c r="L1308" s="180">
        <f t="shared" si="63"/>
        <v>0</v>
      </c>
      <c r="M1308" s="180">
        <f t="shared" si="64"/>
        <v>0</v>
      </c>
      <c r="N1308" s="191">
        <f t="shared" si="65"/>
        <v>0</v>
      </c>
    </row>
    <row r="1309" spans="1:14" s="2" customFormat="1" ht="15" customHeight="1" x14ac:dyDescent="0.2">
      <c r="A1309" s="98"/>
      <c r="B1309" s="99"/>
      <c r="C1309" s="98"/>
      <c r="D1309" s="99"/>
      <c r="E1309" s="99"/>
      <c r="F1309" s="99"/>
      <c r="G1309" s="215">
        <v>0</v>
      </c>
      <c r="H1309" s="99"/>
      <c r="I1309" s="135"/>
      <c r="J1309" s="135"/>
      <c r="K1309" s="135"/>
      <c r="L1309" s="180">
        <f t="shared" si="63"/>
        <v>0</v>
      </c>
      <c r="M1309" s="180">
        <f t="shared" si="64"/>
        <v>0</v>
      </c>
      <c r="N1309" s="191">
        <f t="shared" si="65"/>
        <v>0</v>
      </c>
    </row>
    <row r="1310" spans="1:14" s="2" customFormat="1" ht="15" customHeight="1" x14ac:dyDescent="0.2">
      <c r="A1310" s="98"/>
      <c r="B1310" s="99"/>
      <c r="C1310" s="98"/>
      <c r="D1310" s="99"/>
      <c r="E1310" s="99"/>
      <c r="F1310" s="99"/>
      <c r="G1310" s="215">
        <v>0</v>
      </c>
      <c r="H1310" s="99"/>
      <c r="I1310" s="135"/>
      <c r="J1310" s="135"/>
      <c r="K1310" s="135"/>
      <c r="L1310" s="180">
        <f t="shared" si="63"/>
        <v>0</v>
      </c>
      <c r="M1310" s="180">
        <f t="shared" si="64"/>
        <v>0</v>
      </c>
      <c r="N1310" s="191">
        <f t="shared" si="65"/>
        <v>0</v>
      </c>
    </row>
    <row r="1311" spans="1:14" s="2" customFormat="1" ht="15" customHeight="1" x14ac:dyDescent="0.2">
      <c r="A1311" s="98"/>
      <c r="B1311" s="99"/>
      <c r="C1311" s="98"/>
      <c r="D1311" s="99"/>
      <c r="E1311" s="99"/>
      <c r="F1311" s="99"/>
      <c r="G1311" s="215">
        <v>0</v>
      </c>
      <c r="H1311" s="99"/>
      <c r="I1311" s="135"/>
      <c r="J1311" s="135"/>
      <c r="K1311" s="135"/>
      <c r="L1311" s="180">
        <f t="shared" si="63"/>
        <v>0</v>
      </c>
      <c r="M1311" s="180">
        <f t="shared" si="64"/>
        <v>0</v>
      </c>
      <c r="N1311" s="191">
        <f t="shared" si="65"/>
        <v>0</v>
      </c>
    </row>
    <row r="1312" spans="1:14" s="2" customFormat="1" ht="15" customHeight="1" x14ac:dyDescent="0.2">
      <c r="A1312" s="98"/>
      <c r="B1312" s="99"/>
      <c r="C1312" s="98"/>
      <c r="D1312" s="99"/>
      <c r="E1312" s="99"/>
      <c r="F1312" s="99"/>
      <c r="G1312" s="215">
        <v>0</v>
      </c>
      <c r="H1312" s="99"/>
      <c r="I1312" s="135"/>
      <c r="J1312" s="135"/>
      <c r="K1312" s="135"/>
      <c r="L1312" s="180">
        <f t="shared" si="63"/>
        <v>0</v>
      </c>
      <c r="M1312" s="180">
        <f t="shared" si="64"/>
        <v>0</v>
      </c>
      <c r="N1312" s="191">
        <f t="shared" si="65"/>
        <v>0</v>
      </c>
    </row>
    <row r="1313" spans="1:14" s="2" customFormat="1" ht="15" customHeight="1" x14ac:dyDescent="0.2">
      <c r="A1313" s="98"/>
      <c r="B1313" s="99"/>
      <c r="C1313" s="98"/>
      <c r="D1313" s="99"/>
      <c r="E1313" s="99"/>
      <c r="F1313" s="99"/>
      <c r="G1313" s="215">
        <v>0</v>
      </c>
      <c r="H1313" s="99"/>
      <c r="I1313" s="135"/>
      <c r="J1313" s="135"/>
      <c r="K1313" s="135"/>
      <c r="L1313" s="180">
        <f t="shared" si="63"/>
        <v>0</v>
      </c>
      <c r="M1313" s="180">
        <f t="shared" si="64"/>
        <v>0</v>
      </c>
      <c r="N1313" s="191">
        <f t="shared" si="65"/>
        <v>0</v>
      </c>
    </row>
    <row r="1314" spans="1:14" s="2" customFormat="1" ht="15" customHeight="1" x14ac:dyDescent="0.2">
      <c r="A1314" s="98"/>
      <c r="B1314" s="99"/>
      <c r="C1314" s="98"/>
      <c r="D1314" s="99"/>
      <c r="E1314" s="99"/>
      <c r="F1314" s="99"/>
      <c r="G1314" s="215">
        <v>0</v>
      </c>
      <c r="H1314" s="99"/>
      <c r="I1314" s="135"/>
      <c r="J1314" s="135"/>
      <c r="K1314" s="135"/>
      <c r="L1314" s="180">
        <f t="shared" si="63"/>
        <v>0</v>
      </c>
      <c r="M1314" s="180">
        <f t="shared" si="64"/>
        <v>0</v>
      </c>
      <c r="N1314" s="191">
        <f t="shared" si="65"/>
        <v>0</v>
      </c>
    </row>
    <row r="1315" spans="1:14" s="2" customFormat="1" ht="15" customHeight="1" x14ac:dyDescent="0.2">
      <c r="A1315" s="98"/>
      <c r="B1315" s="99"/>
      <c r="C1315" s="98"/>
      <c r="D1315" s="99"/>
      <c r="E1315" s="99"/>
      <c r="F1315" s="99"/>
      <c r="G1315" s="215">
        <v>0</v>
      </c>
      <c r="H1315" s="99"/>
      <c r="I1315" s="135"/>
      <c r="J1315" s="135"/>
      <c r="K1315" s="135"/>
      <c r="L1315" s="180">
        <f t="shared" si="63"/>
        <v>0</v>
      </c>
      <c r="M1315" s="180">
        <f t="shared" si="64"/>
        <v>0</v>
      </c>
      <c r="N1315" s="191">
        <f t="shared" si="65"/>
        <v>0</v>
      </c>
    </row>
    <row r="1316" spans="1:14" s="2" customFormat="1" ht="15" customHeight="1" x14ac:dyDescent="0.2">
      <c r="A1316" s="98"/>
      <c r="B1316" s="99"/>
      <c r="C1316" s="98"/>
      <c r="D1316" s="99"/>
      <c r="E1316" s="99"/>
      <c r="F1316" s="99"/>
      <c r="G1316" s="215">
        <v>0</v>
      </c>
      <c r="H1316" s="99"/>
      <c r="I1316" s="135"/>
      <c r="J1316" s="135"/>
      <c r="K1316" s="135"/>
      <c r="L1316" s="180">
        <f t="shared" si="63"/>
        <v>0</v>
      </c>
      <c r="M1316" s="180">
        <f t="shared" si="64"/>
        <v>0</v>
      </c>
      <c r="N1316" s="191">
        <f t="shared" si="65"/>
        <v>0</v>
      </c>
    </row>
    <row r="1317" spans="1:14" s="2" customFormat="1" ht="15" customHeight="1" x14ac:dyDescent="0.2">
      <c r="A1317" s="98"/>
      <c r="B1317" s="99"/>
      <c r="C1317" s="98"/>
      <c r="D1317" s="99"/>
      <c r="E1317" s="99"/>
      <c r="F1317" s="99"/>
      <c r="G1317" s="215">
        <v>0</v>
      </c>
      <c r="H1317" s="99"/>
      <c r="I1317" s="135"/>
      <c r="J1317" s="135"/>
      <c r="K1317" s="135"/>
      <c r="L1317" s="180">
        <f t="shared" si="63"/>
        <v>0</v>
      </c>
      <c r="M1317" s="180">
        <f t="shared" si="64"/>
        <v>0</v>
      </c>
      <c r="N1317" s="191">
        <f t="shared" si="65"/>
        <v>0</v>
      </c>
    </row>
    <row r="1318" spans="1:14" s="2" customFormat="1" ht="15" customHeight="1" x14ac:dyDescent="0.2">
      <c r="A1318" s="98"/>
      <c r="B1318" s="99"/>
      <c r="C1318" s="98"/>
      <c r="D1318" s="99"/>
      <c r="E1318" s="99"/>
      <c r="F1318" s="99"/>
      <c r="G1318" s="215">
        <v>0</v>
      </c>
      <c r="H1318" s="99"/>
      <c r="I1318" s="135"/>
      <c r="J1318" s="135"/>
      <c r="K1318" s="135"/>
      <c r="L1318" s="180">
        <f t="shared" si="63"/>
        <v>0</v>
      </c>
      <c r="M1318" s="180">
        <f t="shared" si="64"/>
        <v>0</v>
      </c>
      <c r="N1318" s="191">
        <f t="shared" si="65"/>
        <v>0</v>
      </c>
    </row>
    <row r="1319" spans="1:14" s="2" customFormat="1" ht="15" customHeight="1" x14ac:dyDescent="0.2">
      <c r="A1319" s="98"/>
      <c r="B1319" s="99"/>
      <c r="C1319" s="98"/>
      <c r="D1319" s="99"/>
      <c r="E1319" s="99"/>
      <c r="F1319" s="99"/>
      <c r="G1319" s="215">
        <v>0</v>
      </c>
      <c r="H1319" s="99"/>
      <c r="I1319" s="135"/>
      <c r="J1319" s="135"/>
      <c r="K1319" s="135"/>
      <c r="L1319" s="180">
        <f t="shared" si="63"/>
        <v>0</v>
      </c>
      <c r="M1319" s="180">
        <f t="shared" si="64"/>
        <v>0</v>
      </c>
      <c r="N1319" s="191">
        <f t="shared" si="65"/>
        <v>0</v>
      </c>
    </row>
    <row r="1320" spans="1:14" s="2" customFormat="1" ht="15" customHeight="1" x14ac:dyDescent="0.2">
      <c r="A1320" s="98"/>
      <c r="B1320" s="99"/>
      <c r="C1320" s="98"/>
      <c r="D1320" s="99"/>
      <c r="E1320" s="99"/>
      <c r="F1320" s="99"/>
      <c r="G1320" s="215">
        <v>0</v>
      </c>
      <c r="H1320" s="99"/>
      <c r="I1320" s="135"/>
      <c r="J1320" s="135"/>
      <c r="K1320" s="135"/>
      <c r="L1320" s="180">
        <f t="shared" si="63"/>
        <v>0</v>
      </c>
      <c r="M1320" s="180">
        <f t="shared" si="64"/>
        <v>0</v>
      </c>
      <c r="N1320" s="191">
        <f t="shared" si="65"/>
        <v>0</v>
      </c>
    </row>
    <row r="1321" spans="1:14" s="2" customFormat="1" ht="15" customHeight="1" x14ac:dyDescent="0.2">
      <c r="A1321" s="98"/>
      <c r="B1321" s="99"/>
      <c r="C1321" s="98"/>
      <c r="D1321" s="99"/>
      <c r="E1321" s="99"/>
      <c r="F1321" s="99"/>
      <c r="G1321" s="215">
        <v>0</v>
      </c>
      <c r="H1321" s="99"/>
      <c r="I1321" s="135"/>
      <c r="J1321" s="135"/>
      <c r="K1321" s="135"/>
      <c r="L1321" s="180">
        <f t="shared" si="63"/>
        <v>0</v>
      </c>
      <c r="M1321" s="180">
        <f t="shared" si="64"/>
        <v>0</v>
      </c>
      <c r="N1321" s="191">
        <f t="shared" si="65"/>
        <v>0</v>
      </c>
    </row>
    <row r="1322" spans="1:14" s="2" customFormat="1" ht="15" customHeight="1" x14ac:dyDescent="0.2">
      <c r="A1322" s="98"/>
      <c r="B1322" s="99"/>
      <c r="C1322" s="98"/>
      <c r="D1322" s="99"/>
      <c r="E1322" s="99"/>
      <c r="F1322" s="99"/>
      <c r="G1322" s="215">
        <v>0</v>
      </c>
      <c r="H1322" s="99"/>
      <c r="I1322" s="135"/>
      <c r="J1322" s="135"/>
      <c r="K1322" s="135"/>
      <c r="L1322" s="180">
        <f t="shared" si="63"/>
        <v>0</v>
      </c>
      <c r="M1322" s="180">
        <f t="shared" si="64"/>
        <v>0</v>
      </c>
      <c r="N1322" s="191">
        <f t="shared" si="65"/>
        <v>0</v>
      </c>
    </row>
    <row r="1323" spans="1:14" s="2" customFormat="1" ht="15" customHeight="1" x14ac:dyDescent="0.2">
      <c r="A1323" s="98"/>
      <c r="B1323" s="99"/>
      <c r="C1323" s="98"/>
      <c r="D1323" s="99"/>
      <c r="E1323" s="99"/>
      <c r="F1323" s="99"/>
      <c r="G1323" s="215">
        <v>0</v>
      </c>
      <c r="H1323" s="99"/>
      <c r="I1323" s="135"/>
      <c r="J1323" s="135"/>
      <c r="K1323" s="135"/>
      <c r="L1323" s="180">
        <f t="shared" si="63"/>
        <v>0</v>
      </c>
      <c r="M1323" s="180">
        <f t="shared" si="64"/>
        <v>0</v>
      </c>
      <c r="N1323" s="191">
        <f t="shared" si="65"/>
        <v>0</v>
      </c>
    </row>
    <row r="1324" spans="1:14" s="2" customFormat="1" ht="15" customHeight="1" x14ac:dyDescent="0.2">
      <c r="A1324" s="98"/>
      <c r="B1324" s="99"/>
      <c r="C1324" s="98"/>
      <c r="D1324" s="99"/>
      <c r="E1324" s="99"/>
      <c r="F1324" s="99"/>
      <c r="G1324" s="215">
        <v>0</v>
      </c>
      <c r="H1324" s="99"/>
      <c r="I1324" s="135"/>
      <c r="J1324" s="135"/>
      <c r="K1324" s="135"/>
      <c r="L1324" s="180">
        <f t="shared" si="63"/>
        <v>0</v>
      </c>
      <c r="M1324" s="180">
        <f t="shared" si="64"/>
        <v>0</v>
      </c>
      <c r="N1324" s="191">
        <f t="shared" si="65"/>
        <v>0</v>
      </c>
    </row>
    <row r="1325" spans="1:14" s="2" customFormat="1" ht="15" customHeight="1" x14ac:dyDescent="0.2">
      <c r="A1325" s="98"/>
      <c r="B1325" s="99"/>
      <c r="C1325" s="98"/>
      <c r="D1325" s="99"/>
      <c r="E1325" s="99"/>
      <c r="F1325" s="99"/>
      <c r="G1325" s="215">
        <v>0</v>
      </c>
      <c r="H1325" s="99"/>
      <c r="I1325" s="135"/>
      <c r="J1325" s="135"/>
      <c r="K1325" s="135"/>
      <c r="L1325" s="180">
        <f t="shared" si="63"/>
        <v>0</v>
      </c>
      <c r="M1325" s="180">
        <f t="shared" si="64"/>
        <v>0</v>
      </c>
      <c r="N1325" s="191">
        <f t="shared" si="65"/>
        <v>0</v>
      </c>
    </row>
    <row r="1326" spans="1:14" s="2" customFormat="1" ht="15" customHeight="1" x14ac:dyDescent="0.2">
      <c r="A1326" s="98"/>
      <c r="B1326" s="99"/>
      <c r="C1326" s="98"/>
      <c r="D1326" s="99"/>
      <c r="E1326" s="99"/>
      <c r="F1326" s="99"/>
      <c r="G1326" s="215">
        <v>0</v>
      </c>
      <c r="H1326" s="99"/>
      <c r="I1326" s="135"/>
      <c r="J1326" s="135"/>
      <c r="K1326" s="135"/>
      <c r="L1326" s="180">
        <f t="shared" si="63"/>
        <v>0</v>
      </c>
      <c r="M1326" s="180">
        <f t="shared" si="64"/>
        <v>0</v>
      </c>
      <c r="N1326" s="191">
        <f t="shared" si="65"/>
        <v>0</v>
      </c>
    </row>
    <row r="1327" spans="1:14" s="2" customFormat="1" ht="15" customHeight="1" x14ac:dyDescent="0.2">
      <c r="A1327" s="98"/>
      <c r="B1327" s="99"/>
      <c r="C1327" s="98"/>
      <c r="D1327" s="99"/>
      <c r="E1327" s="99"/>
      <c r="F1327" s="99"/>
      <c r="G1327" s="215">
        <v>0</v>
      </c>
      <c r="H1327" s="99"/>
      <c r="I1327" s="135"/>
      <c r="J1327" s="135"/>
      <c r="K1327" s="135"/>
      <c r="L1327" s="180">
        <f t="shared" si="63"/>
        <v>0</v>
      </c>
      <c r="M1327" s="180">
        <f t="shared" si="64"/>
        <v>0</v>
      </c>
      <c r="N1327" s="191">
        <f t="shared" si="65"/>
        <v>0</v>
      </c>
    </row>
    <row r="1328" spans="1:14" s="2" customFormat="1" ht="15" customHeight="1" x14ac:dyDescent="0.2">
      <c r="A1328" s="98"/>
      <c r="B1328" s="99"/>
      <c r="C1328" s="98"/>
      <c r="D1328" s="99"/>
      <c r="E1328" s="99"/>
      <c r="F1328" s="99"/>
      <c r="G1328" s="215">
        <v>0</v>
      </c>
      <c r="H1328" s="99"/>
      <c r="I1328" s="135"/>
      <c r="J1328" s="135"/>
      <c r="K1328" s="135"/>
      <c r="L1328" s="180">
        <f t="shared" si="63"/>
        <v>0</v>
      </c>
      <c r="M1328" s="180">
        <f t="shared" si="64"/>
        <v>0</v>
      </c>
      <c r="N1328" s="191">
        <f t="shared" si="65"/>
        <v>0</v>
      </c>
    </row>
    <row r="1329" spans="1:14" s="2" customFormat="1" ht="15" customHeight="1" x14ac:dyDescent="0.2">
      <c r="A1329" s="98"/>
      <c r="B1329" s="99"/>
      <c r="C1329" s="98"/>
      <c r="D1329" s="99"/>
      <c r="E1329" s="99"/>
      <c r="F1329" s="99"/>
      <c r="G1329" s="215">
        <v>0</v>
      </c>
      <c r="H1329" s="99"/>
      <c r="I1329" s="135"/>
      <c r="J1329" s="135"/>
      <c r="K1329" s="135"/>
      <c r="L1329" s="180">
        <f t="shared" si="63"/>
        <v>0</v>
      </c>
      <c r="M1329" s="180">
        <f t="shared" si="64"/>
        <v>0</v>
      </c>
      <c r="N1329" s="191">
        <f t="shared" si="65"/>
        <v>0</v>
      </c>
    </row>
    <row r="1330" spans="1:14" s="2" customFormat="1" ht="15" customHeight="1" x14ac:dyDescent="0.2">
      <c r="A1330" s="98"/>
      <c r="B1330" s="99"/>
      <c r="C1330" s="98"/>
      <c r="D1330" s="99"/>
      <c r="E1330" s="99"/>
      <c r="F1330" s="99"/>
      <c r="G1330" s="215">
        <v>0</v>
      </c>
      <c r="H1330" s="99"/>
      <c r="I1330" s="135"/>
      <c r="J1330" s="135"/>
      <c r="K1330" s="135"/>
      <c r="L1330" s="180">
        <f t="shared" si="63"/>
        <v>0</v>
      </c>
      <c r="M1330" s="180">
        <f t="shared" si="64"/>
        <v>0</v>
      </c>
      <c r="N1330" s="191">
        <f t="shared" si="65"/>
        <v>0</v>
      </c>
    </row>
    <row r="1331" spans="1:14" s="2" customFormat="1" ht="15" customHeight="1" x14ac:dyDescent="0.2">
      <c r="A1331" s="98"/>
      <c r="B1331" s="99"/>
      <c r="C1331" s="98"/>
      <c r="D1331" s="99"/>
      <c r="E1331" s="99"/>
      <c r="F1331" s="99"/>
      <c r="G1331" s="215">
        <v>0</v>
      </c>
      <c r="H1331" s="99"/>
      <c r="I1331" s="135"/>
      <c r="J1331" s="135"/>
      <c r="K1331" s="135"/>
      <c r="L1331" s="180">
        <f t="shared" si="63"/>
        <v>0</v>
      </c>
      <c r="M1331" s="180">
        <f t="shared" si="64"/>
        <v>0</v>
      </c>
      <c r="N1331" s="191">
        <f t="shared" si="65"/>
        <v>0</v>
      </c>
    </row>
    <row r="1332" spans="1:14" s="2" customFormat="1" ht="15" customHeight="1" x14ac:dyDescent="0.2">
      <c r="A1332" s="98"/>
      <c r="B1332" s="99"/>
      <c r="C1332" s="98"/>
      <c r="D1332" s="99"/>
      <c r="E1332" s="99"/>
      <c r="F1332" s="99"/>
      <c r="G1332" s="215">
        <v>0</v>
      </c>
      <c r="H1332" s="99"/>
      <c r="I1332" s="135"/>
      <c r="J1332" s="135"/>
      <c r="K1332" s="135"/>
      <c r="L1332" s="180">
        <f t="shared" si="63"/>
        <v>0</v>
      </c>
      <c r="M1332" s="180">
        <f t="shared" si="64"/>
        <v>0</v>
      </c>
      <c r="N1332" s="191">
        <f t="shared" si="65"/>
        <v>0</v>
      </c>
    </row>
    <row r="1333" spans="1:14" s="2" customFormat="1" ht="15" customHeight="1" x14ac:dyDescent="0.2">
      <c r="A1333" s="98"/>
      <c r="B1333" s="99"/>
      <c r="C1333" s="98"/>
      <c r="D1333" s="99"/>
      <c r="E1333" s="99"/>
      <c r="F1333" s="99"/>
      <c r="G1333" s="215">
        <v>0</v>
      </c>
      <c r="H1333" s="99"/>
      <c r="I1333" s="135"/>
      <c r="J1333" s="135"/>
      <c r="K1333" s="135"/>
      <c r="L1333" s="180">
        <f t="shared" si="63"/>
        <v>0</v>
      </c>
      <c r="M1333" s="180">
        <f t="shared" si="64"/>
        <v>0</v>
      </c>
      <c r="N1333" s="191">
        <f t="shared" si="65"/>
        <v>0</v>
      </c>
    </row>
    <row r="1334" spans="1:14" s="2" customFormat="1" ht="15" customHeight="1" x14ac:dyDescent="0.2">
      <c r="A1334" s="98"/>
      <c r="B1334" s="99"/>
      <c r="C1334" s="98"/>
      <c r="D1334" s="99"/>
      <c r="E1334" s="99"/>
      <c r="F1334" s="99"/>
      <c r="G1334" s="215">
        <v>0</v>
      </c>
      <c r="H1334" s="99"/>
      <c r="I1334" s="135"/>
      <c r="J1334" s="135"/>
      <c r="K1334" s="135"/>
      <c r="L1334" s="180">
        <f t="shared" si="63"/>
        <v>0</v>
      </c>
      <c r="M1334" s="180">
        <f t="shared" si="64"/>
        <v>0</v>
      </c>
      <c r="N1334" s="191">
        <f t="shared" si="65"/>
        <v>0</v>
      </c>
    </row>
    <row r="1335" spans="1:14" s="2" customFormat="1" ht="15" customHeight="1" x14ac:dyDescent="0.2">
      <c r="A1335" s="98"/>
      <c r="B1335" s="99"/>
      <c r="C1335" s="98"/>
      <c r="D1335" s="99"/>
      <c r="E1335" s="99"/>
      <c r="F1335" s="99"/>
      <c r="G1335" s="215">
        <v>0</v>
      </c>
      <c r="H1335" s="99"/>
      <c r="I1335" s="135"/>
      <c r="J1335" s="135"/>
      <c r="K1335" s="135"/>
      <c r="L1335" s="180">
        <f t="shared" si="63"/>
        <v>0</v>
      </c>
      <c r="M1335" s="180">
        <f t="shared" si="64"/>
        <v>0</v>
      </c>
      <c r="N1335" s="191">
        <f t="shared" si="65"/>
        <v>0</v>
      </c>
    </row>
    <row r="1336" spans="1:14" s="2" customFormat="1" ht="15" customHeight="1" x14ac:dyDescent="0.2">
      <c r="A1336" s="98"/>
      <c r="B1336" s="99"/>
      <c r="C1336" s="98"/>
      <c r="D1336" s="99"/>
      <c r="E1336" s="99"/>
      <c r="F1336" s="99"/>
      <c r="G1336" s="215">
        <v>0</v>
      </c>
      <c r="H1336" s="99"/>
      <c r="I1336" s="135"/>
      <c r="J1336" s="135"/>
      <c r="K1336" s="135"/>
      <c r="L1336" s="180">
        <f t="shared" si="63"/>
        <v>0</v>
      </c>
      <c r="M1336" s="180">
        <f t="shared" si="64"/>
        <v>0</v>
      </c>
      <c r="N1336" s="191">
        <f t="shared" si="65"/>
        <v>0</v>
      </c>
    </row>
    <row r="1337" spans="1:14" s="2" customFormat="1" ht="15" customHeight="1" x14ac:dyDescent="0.2">
      <c r="A1337" s="98"/>
      <c r="B1337" s="99"/>
      <c r="C1337" s="98"/>
      <c r="D1337" s="99"/>
      <c r="E1337" s="99"/>
      <c r="F1337" s="99"/>
      <c r="G1337" s="215">
        <v>0</v>
      </c>
      <c r="H1337" s="99"/>
      <c r="I1337" s="135"/>
      <c r="J1337" s="135"/>
      <c r="K1337" s="135"/>
      <c r="L1337" s="180">
        <f t="shared" si="63"/>
        <v>0</v>
      </c>
      <c r="M1337" s="180">
        <f t="shared" si="64"/>
        <v>0</v>
      </c>
      <c r="N1337" s="191">
        <f t="shared" si="65"/>
        <v>0</v>
      </c>
    </row>
    <row r="1338" spans="1:14" s="2" customFormat="1" ht="15" customHeight="1" x14ac:dyDescent="0.2">
      <c r="A1338" s="98"/>
      <c r="B1338" s="99"/>
      <c r="C1338" s="98"/>
      <c r="D1338" s="99"/>
      <c r="E1338" s="99"/>
      <c r="F1338" s="99"/>
      <c r="G1338" s="215">
        <v>0</v>
      </c>
      <c r="H1338" s="99"/>
      <c r="I1338" s="135"/>
      <c r="J1338" s="135"/>
      <c r="K1338" s="135"/>
      <c r="L1338" s="180">
        <f t="shared" si="63"/>
        <v>0</v>
      </c>
      <c r="M1338" s="180">
        <f t="shared" si="64"/>
        <v>0</v>
      </c>
      <c r="N1338" s="191">
        <f t="shared" si="65"/>
        <v>0</v>
      </c>
    </row>
    <row r="1339" spans="1:14" s="2" customFormat="1" ht="15" customHeight="1" x14ac:dyDescent="0.2">
      <c r="A1339" s="98"/>
      <c r="B1339" s="99"/>
      <c r="C1339" s="98"/>
      <c r="D1339" s="99"/>
      <c r="E1339" s="99"/>
      <c r="F1339" s="99"/>
      <c r="G1339" s="215">
        <v>0</v>
      </c>
      <c r="H1339" s="99"/>
      <c r="I1339" s="135"/>
      <c r="J1339" s="135"/>
      <c r="K1339" s="135"/>
      <c r="L1339" s="180">
        <f t="shared" si="63"/>
        <v>0</v>
      </c>
      <c r="M1339" s="180">
        <f t="shared" si="64"/>
        <v>0</v>
      </c>
      <c r="N1339" s="191">
        <f t="shared" si="65"/>
        <v>0</v>
      </c>
    </row>
    <row r="1340" spans="1:14" s="2" customFormat="1" ht="15" customHeight="1" x14ac:dyDescent="0.2">
      <c r="A1340" s="98"/>
      <c r="B1340" s="99"/>
      <c r="C1340" s="98"/>
      <c r="D1340" s="99"/>
      <c r="E1340" s="99"/>
      <c r="F1340" s="99"/>
      <c r="G1340" s="215">
        <v>0</v>
      </c>
      <c r="H1340" s="99"/>
      <c r="I1340" s="135"/>
      <c r="J1340" s="135"/>
      <c r="K1340" s="135"/>
      <c r="L1340" s="180">
        <f t="shared" si="63"/>
        <v>0</v>
      </c>
      <c r="M1340" s="180">
        <f t="shared" si="64"/>
        <v>0</v>
      </c>
      <c r="N1340" s="191">
        <f t="shared" si="65"/>
        <v>0</v>
      </c>
    </row>
    <row r="1341" spans="1:14" s="2" customFormat="1" ht="15" customHeight="1" x14ac:dyDescent="0.2">
      <c r="A1341" s="98"/>
      <c r="B1341" s="99"/>
      <c r="C1341" s="98"/>
      <c r="D1341" s="99"/>
      <c r="E1341" s="99"/>
      <c r="F1341" s="99"/>
      <c r="G1341" s="215">
        <v>0</v>
      </c>
      <c r="H1341" s="99"/>
      <c r="I1341" s="135"/>
      <c r="J1341" s="135"/>
      <c r="K1341" s="135"/>
      <c r="L1341" s="180">
        <f t="shared" si="63"/>
        <v>0</v>
      </c>
      <c r="M1341" s="180">
        <f t="shared" si="64"/>
        <v>0</v>
      </c>
      <c r="N1341" s="191">
        <f t="shared" si="65"/>
        <v>0</v>
      </c>
    </row>
    <row r="1342" spans="1:14" s="2" customFormat="1" ht="15" customHeight="1" x14ac:dyDescent="0.2">
      <c r="A1342" s="98"/>
      <c r="B1342" s="99"/>
      <c r="C1342" s="98"/>
      <c r="D1342" s="99"/>
      <c r="E1342" s="99"/>
      <c r="F1342" s="99"/>
      <c r="G1342" s="215">
        <v>0</v>
      </c>
      <c r="H1342" s="99"/>
      <c r="I1342" s="135"/>
      <c r="J1342" s="135"/>
      <c r="K1342" s="135"/>
      <c r="L1342" s="180">
        <f t="shared" si="63"/>
        <v>0</v>
      </c>
      <c r="M1342" s="180">
        <f t="shared" si="64"/>
        <v>0</v>
      </c>
      <c r="N1342" s="191">
        <f t="shared" si="65"/>
        <v>0</v>
      </c>
    </row>
    <row r="1343" spans="1:14" s="2" customFormat="1" ht="15" customHeight="1" x14ac:dyDescent="0.2">
      <c r="A1343" s="98"/>
      <c r="B1343" s="99"/>
      <c r="C1343" s="98"/>
      <c r="D1343" s="99"/>
      <c r="E1343" s="99"/>
      <c r="F1343" s="99"/>
      <c r="G1343" s="215">
        <v>0</v>
      </c>
      <c r="H1343" s="99"/>
      <c r="I1343" s="135"/>
      <c r="J1343" s="135"/>
      <c r="K1343" s="135"/>
      <c r="L1343" s="180">
        <f t="shared" si="63"/>
        <v>0</v>
      </c>
      <c r="M1343" s="180">
        <f t="shared" si="64"/>
        <v>0</v>
      </c>
      <c r="N1343" s="191">
        <f t="shared" si="65"/>
        <v>0</v>
      </c>
    </row>
    <row r="1344" spans="1:14" s="2" customFormat="1" ht="15" customHeight="1" x14ac:dyDescent="0.2">
      <c r="A1344" s="98"/>
      <c r="B1344" s="99"/>
      <c r="C1344" s="98"/>
      <c r="D1344" s="99"/>
      <c r="E1344" s="99"/>
      <c r="F1344" s="99"/>
      <c r="G1344" s="215">
        <v>0</v>
      </c>
      <c r="H1344" s="99"/>
      <c r="I1344" s="135"/>
      <c r="J1344" s="135"/>
      <c r="K1344" s="135"/>
      <c r="L1344" s="180">
        <f t="shared" si="63"/>
        <v>0</v>
      </c>
      <c r="M1344" s="180">
        <f t="shared" si="64"/>
        <v>0</v>
      </c>
      <c r="N1344" s="191">
        <f t="shared" si="65"/>
        <v>0</v>
      </c>
    </row>
    <row r="1345" spans="1:14" s="2" customFormat="1" ht="15" customHeight="1" x14ac:dyDescent="0.2">
      <c r="A1345" s="98"/>
      <c r="B1345" s="99"/>
      <c r="C1345" s="98"/>
      <c r="D1345" s="99"/>
      <c r="E1345" s="99"/>
      <c r="F1345" s="99"/>
      <c r="G1345" s="215">
        <v>0</v>
      </c>
      <c r="H1345" s="99"/>
      <c r="I1345" s="135"/>
      <c r="J1345" s="135"/>
      <c r="K1345" s="135"/>
      <c r="L1345" s="180">
        <f t="shared" si="63"/>
        <v>0</v>
      </c>
      <c r="M1345" s="180">
        <f t="shared" si="64"/>
        <v>0</v>
      </c>
      <c r="N1345" s="191">
        <f t="shared" si="65"/>
        <v>0</v>
      </c>
    </row>
    <row r="1346" spans="1:14" s="2" customFormat="1" ht="15" customHeight="1" x14ac:dyDescent="0.2">
      <c r="A1346" s="98"/>
      <c r="B1346" s="99"/>
      <c r="C1346" s="98"/>
      <c r="D1346" s="99"/>
      <c r="E1346" s="99"/>
      <c r="F1346" s="99"/>
      <c r="G1346" s="215">
        <v>0</v>
      </c>
      <c r="H1346" s="99"/>
      <c r="I1346" s="135"/>
      <c r="J1346" s="135"/>
      <c r="K1346" s="135"/>
      <c r="L1346" s="180">
        <f t="shared" si="63"/>
        <v>0</v>
      </c>
      <c r="M1346" s="180">
        <f t="shared" si="64"/>
        <v>0</v>
      </c>
      <c r="N1346" s="191">
        <f t="shared" si="65"/>
        <v>0</v>
      </c>
    </row>
    <row r="1347" spans="1:14" s="2" customFormat="1" ht="15" customHeight="1" x14ac:dyDescent="0.2">
      <c r="A1347" s="98"/>
      <c r="B1347" s="99"/>
      <c r="C1347" s="98"/>
      <c r="D1347" s="99"/>
      <c r="E1347" s="99"/>
      <c r="F1347" s="99"/>
      <c r="G1347" s="215">
        <v>0</v>
      </c>
      <c r="H1347" s="99"/>
      <c r="I1347" s="135"/>
      <c r="J1347" s="135"/>
      <c r="K1347" s="135"/>
      <c r="L1347" s="180">
        <f t="shared" si="63"/>
        <v>0</v>
      </c>
      <c r="M1347" s="180">
        <f t="shared" si="64"/>
        <v>0</v>
      </c>
      <c r="N1347" s="191">
        <f t="shared" si="65"/>
        <v>0</v>
      </c>
    </row>
    <row r="1348" spans="1:14" s="2" customFormat="1" ht="15" customHeight="1" x14ac:dyDescent="0.2">
      <c r="A1348" s="98"/>
      <c r="B1348" s="99"/>
      <c r="C1348" s="98"/>
      <c r="D1348" s="99"/>
      <c r="E1348" s="99"/>
      <c r="F1348" s="99"/>
      <c r="G1348" s="215">
        <v>0</v>
      </c>
      <c r="H1348" s="99"/>
      <c r="I1348" s="135"/>
      <c r="J1348" s="135"/>
      <c r="K1348" s="135"/>
      <c r="L1348" s="180">
        <f t="shared" ref="L1348:L1350" si="66">SUM(I1348:K1348)</f>
        <v>0</v>
      </c>
      <c r="M1348" s="180">
        <f t="shared" ref="M1348:M1350" si="67">ROUND((1+G1348+0.0765)*(L1348*H1348)/2080,2)</f>
        <v>0</v>
      </c>
      <c r="N1348" s="191">
        <f t="shared" ref="N1348:N1350" si="68">ROUND((1+0.0765)*(L1348*H1348)/2080,2)</f>
        <v>0</v>
      </c>
    </row>
    <row r="1349" spans="1:14" s="2" customFormat="1" ht="15" customHeight="1" x14ac:dyDescent="0.2">
      <c r="A1349" s="98"/>
      <c r="B1349" s="99"/>
      <c r="C1349" s="98"/>
      <c r="D1349" s="99"/>
      <c r="E1349" s="99"/>
      <c r="F1349" s="99"/>
      <c r="G1349" s="215">
        <v>0</v>
      </c>
      <c r="H1349" s="99"/>
      <c r="I1349" s="135"/>
      <c r="J1349" s="135"/>
      <c r="K1349" s="135"/>
      <c r="L1349" s="180">
        <f t="shared" si="66"/>
        <v>0</v>
      </c>
      <c r="M1349" s="180">
        <f t="shared" si="67"/>
        <v>0</v>
      </c>
      <c r="N1349" s="191">
        <f t="shared" si="68"/>
        <v>0</v>
      </c>
    </row>
    <row r="1350" spans="1:14" s="2" customFormat="1" ht="15" customHeight="1" x14ac:dyDescent="0.2">
      <c r="A1350" s="98"/>
      <c r="B1350" s="99"/>
      <c r="C1350" s="98"/>
      <c r="D1350" s="99"/>
      <c r="E1350" s="99"/>
      <c r="F1350" s="99"/>
      <c r="G1350" s="215">
        <v>0</v>
      </c>
      <c r="H1350" s="99"/>
      <c r="I1350" s="135"/>
      <c r="J1350" s="135"/>
      <c r="K1350" s="135"/>
      <c r="L1350" s="180">
        <f t="shared" si="66"/>
        <v>0</v>
      </c>
      <c r="M1350" s="180">
        <f t="shared" si="67"/>
        <v>0</v>
      </c>
      <c r="N1350" s="191">
        <f t="shared" si="68"/>
        <v>0</v>
      </c>
    </row>
  </sheetData>
  <mergeCells count="1">
    <mergeCell ref="L1:N1"/>
  </mergeCells>
  <printOptions horizontalCentered="1"/>
  <pageMargins left="0.45" right="0.45" top="0.75" bottom="0.75" header="0.3" footer="0.3"/>
  <pageSetup scale="91" orientation="landscape" r:id="rId1"/>
  <headerFooter>
    <oddHeader>&amp;CEmployee Rate of Pay Information 
Provided by JAC Human Resources</oddHeader>
    <oddFooter>&amp;C&amp;Z&amp;F\&amp;A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418"/>
  <sheetViews>
    <sheetView zoomScaleNormal="100" workbookViewId="0">
      <pane ySplit="2" topLeftCell="A3" activePane="bottomLeft" state="frozen"/>
      <selection pane="bottomLeft" activeCell="F4" sqref="F4"/>
    </sheetView>
  </sheetViews>
  <sheetFormatPr defaultRowHeight="9" x14ac:dyDescent="0.15"/>
  <cols>
    <col min="1" max="1" width="21.85546875" style="172" customWidth="1"/>
    <col min="2" max="2" width="10.42578125" style="21" customWidth="1"/>
    <col min="3" max="3" width="11.42578125" style="21" customWidth="1"/>
    <col min="4" max="10" width="10.42578125" style="21" customWidth="1"/>
    <col min="11" max="11" width="9.140625" style="21"/>
    <col min="12" max="12" width="13.140625" style="21" customWidth="1"/>
    <col min="13" max="16384" width="9.140625" style="21"/>
  </cols>
  <sheetData>
    <row r="1" spans="1:19" s="22" customFormat="1" ht="45" customHeight="1" x14ac:dyDescent="0.2">
      <c r="A1" s="167" t="str">
        <f>"Employee Leave Earnings, Usage and Ending Balances as of "&amp;RIGHT('Employee ROP Information'!A1,13)</f>
        <v>Employee Leave Earnings, Usage and Ending Balances as of June 30, 2020</v>
      </c>
      <c r="B1" s="119"/>
      <c r="C1" s="119"/>
      <c r="D1" s="119"/>
      <c r="E1" s="119"/>
      <c r="F1" s="119"/>
      <c r="G1" s="119"/>
      <c r="H1" s="119"/>
      <c r="I1" s="119"/>
      <c r="J1" s="125"/>
      <c r="L1" s="409" t="s">
        <v>226</v>
      </c>
      <c r="M1" s="409"/>
      <c r="N1" s="409"/>
      <c r="O1" s="409"/>
      <c r="P1" s="409"/>
      <c r="Q1" s="409"/>
      <c r="R1" s="409"/>
      <c r="S1" s="409"/>
    </row>
    <row r="2" spans="1:19" s="91" customFormat="1" ht="57" customHeight="1" x14ac:dyDescent="0.2">
      <c r="A2" s="168" t="s">
        <v>4</v>
      </c>
      <c r="B2" s="126" t="s">
        <v>168</v>
      </c>
      <c r="C2" s="130" t="s">
        <v>174</v>
      </c>
      <c r="D2" s="90" t="s">
        <v>171</v>
      </c>
      <c r="E2" s="126" t="s">
        <v>169</v>
      </c>
      <c r="F2" s="130" t="s">
        <v>175</v>
      </c>
      <c r="G2" s="101" t="s">
        <v>172</v>
      </c>
      <c r="H2" s="128" t="s">
        <v>170</v>
      </c>
      <c r="I2" s="130" t="s">
        <v>176</v>
      </c>
      <c r="J2" s="90" t="s">
        <v>173</v>
      </c>
      <c r="L2" s="409"/>
      <c r="M2" s="409"/>
      <c r="N2" s="409"/>
      <c r="O2" s="409"/>
      <c r="P2" s="409"/>
      <c r="Q2" s="409"/>
      <c r="R2" s="409"/>
      <c r="S2" s="409"/>
    </row>
    <row r="3" spans="1:19" ht="12.75" customHeight="1" x14ac:dyDescent="0.15">
      <c r="A3" s="169" t="str">
        <f>+'Employee ROP Information'!C3</f>
        <v>xxxxxxxxx-xxxxxxxxxxx</v>
      </c>
      <c r="B3" s="127">
        <v>360</v>
      </c>
      <c r="C3" s="131">
        <v>240</v>
      </c>
      <c r="D3" s="92">
        <v>100</v>
      </c>
      <c r="E3" s="127">
        <v>25</v>
      </c>
      <c r="F3" s="131">
        <v>96</v>
      </c>
      <c r="G3" s="92"/>
      <c r="H3" s="129"/>
      <c r="I3" s="132"/>
      <c r="J3" s="89"/>
      <c r="K3" s="217"/>
    </row>
    <row r="4" spans="1:19" ht="14.85" customHeight="1" x14ac:dyDescent="0.15">
      <c r="A4" s="169" t="str">
        <f>+'Employee ROP Information'!C4</f>
        <v>xxxxxxxxx-xxxxxxxxxxx</v>
      </c>
      <c r="B4" s="127">
        <v>240</v>
      </c>
      <c r="C4" s="131">
        <v>240</v>
      </c>
      <c r="D4" s="92">
        <v>200</v>
      </c>
      <c r="E4" s="127">
        <v>50</v>
      </c>
      <c r="F4" s="131">
        <v>96</v>
      </c>
      <c r="G4" s="92"/>
      <c r="H4" s="129"/>
      <c r="I4" s="132"/>
      <c r="J4" s="89"/>
      <c r="K4" s="217"/>
    </row>
    <row r="5" spans="1:19" ht="14.85" customHeight="1" x14ac:dyDescent="0.15">
      <c r="A5" s="169" t="str">
        <f>+'Employee ROP Information'!C5</f>
        <v>xxxxxxxxx-xxxxxxxxxxx</v>
      </c>
      <c r="B5" s="127">
        <v>120</v>
      </c>
      <c r="C5" s="131">
        <v>96</v>
      </c>
      <c r="D5" s="92">
        <v>50</v>
      </c>
      <c r="E5" s="127">
        <v>75</v>
      </c>
      <c r="F5" s="131">
        <v>96</v>
      </c>
      <c r="G5" s="92"/>
      <c r="H5" s="129"/>
      <c r="I5" s="132"/>
      <c r="J5" s="89"/>
      <c r="K5" s="217"/>
    </row>
    <row r="6" spans="1:19" ht="14.85" customHeight="1" x14ac:dyDescent="0.15">
      <c r="A6" s="169" t="str">
        <f>+'Employee ROP Information'!C6</f>
        <v>xxxxxxxxx-xxxxxxxxxxx</v>
      </c>
      <c r="B6" s="127">
        <v>10</v>
      </c>
      <c r="C6" s="131">
        <v>96</v>
      </c>
      <c r="D6" s="92">
        <v>90</v>
      </c>
      <c r="E6" s="127">
        <v>25</v>
      </c>
      <c r="F6" s="131">
        <v>96</v>
      </c>
      <c r="G6" s="92"/>
      <c r="H6" s="129"/>
      <c r="I6" s="132"/>
      <c r="J6" s="89"/>
      <c r="K6" s="217"/>
    </row>
    <row r="7" spans="1:19" ht="14.85" customHeight="1" x14ac:dyDescent="0.15">
      <c r="A7" s="169" t="str">
        <f>+'Employee ROP Information'!C7</f>
        <v>xxxxxxxxx-xxxxxxxxxxx</v>
      </c>
      <c r="B7" s="127">
        <v>5</v>
      </c>
      <c r="C7" s="131">
        <v>96</v>
      </c>
      <c r="D7" s="92">
        <v>100</v>
      </c>
      <c r="E7" s="127">
        <v>50</v>
      </c>
      <c r="F7" s="131">
        <v>96</v>
      </c>
      <c r="G7" s="92">
        <v>46</v>
      </c>
      <c r="H7" s="127">
        <v>0</v>
      </c>
      <c r="I7" s="131">
        <v>0</v>
      </c>
      <c r="J7" s="92">
        <v>0</v>
      </c>
      <c r="K7" s="217"/>
    </row>
    <row r="8" spans="1:19" ht="14.85" customHeight="1" x14ac:dyDescent="0.15">
      <c r="A8" s="169" t="str">
        <f>+'Employee ROP Information'!C8</f>
        <v>xxxxxxxxx-xxxxxxxxxxx</v>
      </c>
      <c r="B8" s="127">
        <v>6</v>
      </c>
      <c r="C8" s="131">
        <v>96</v>
      </c>
      <c r="D8" s="92">
        <v>90</v>
      </c>
      <c r="E8" s="127">
        <v>75</v>
      </c>
      <c r="F8" s="131">
        <v>96</v>
      </c>
      <c r="G8" s="92">
        <v>21</v>
      </c>
      <c r="H8" s="127">
        <v>0</v>
      </c>
      <c r="I8" s="131">
        <v>0</v>
      </c>
      <c r="J8" s="92">
        <v>0</v>
      </c>
      <c r="K8" s="217"/>
    </row>
    <row r="9" spans="1:19" ht="14.85" customHeight="1" x14ac:dyDescent="0.15">
      <c r="A9" s="169" t="str">
        <f>+'Employee ROP Information'!C9</f>
        <v>xxxxxxxxx-xxxxxxxxxxx</v>
      </c>
      <c r="B9" s="127">
        <v>12</v>
      </c>
      <c r="C9" s="131">
        <v>96</v>
      </c>
      <c r="D9" s="92">
        <v>150</v>
      </c>
      <c r="E9" s="127">
        <v>25</v>
      </c>
      <c r="F9" s="131">
        <v>96</v>
      </c>
      <c r="G9" s="92">
        <v>71</v>
      </c>
      <c r="H9" s="127">
        <v>0</v>
      </c>
      <c r="I9" s="131">
        <v>0</v>
      </c>
      <c r="J9" s="92">
        <v>0</v>
      </c>
      <c r="K9" s="217"/>
    </row>
    <row r="10" spans="1:19" ht="14.85" customHeight="1" x14ac:dyDescent="0.15">
      <c r="A10" s="169" t="str">
        <f>+'Employee ROP Information'!C10</f>
        <v>xxxxxxxxx-xxxxxxxxxxx</v>
      </c>
      <c r="B10" s="127">
        <v>30</v>
      </c>
      <c r="C10" s="131">
        <v>96</v>
      </c>
      <c r="D10" s="92">
        <v>75</v>
      </c>
      <c r="E10" s="127">
        <v>50</v>
      </c>
      <c r="F10" s="131">
        <v>96</v>
      </c>
      <c r="G10" s="92">
        <v>46</v>
      </c>
      <c r="H10" s="127">
        <v>0</v>
      </c>
      <c r="I10" s="131">
        <v>0</v>
      </c>
      <c r="J10" s="92">
        <v>0</v>
      </c>
      <c r="K10" s="217"/>
    </row>
    <row r="11" spans="1:19" ht="14.85" customHeight="1" x14ac:dyDescent="0.15">
      <c r="A11" s="169" t="str">
        <f>+'Employee ROP Information'!C11</f>
        <v>xxxxxxxxx-xxxxxxxxxxx</v>
      </c>
      <c r="B11" s="127">
        <v>15</v>
      </c>
      <c r="C11" s="131">
        <v>96</v>
      </c>
      <c r="D11" s="92">
        <v>100</v>
      </c>
      <c r="E11" s="127">
        <v>75</v>
      </c>
      <c r="F11" s="131">
        <v>96</v>
      </c>
      <c r="G11" s="92">
        <v>21</v>
      </c>
      <c r="H11" s="127">
        <v>0</v>
      </c>
      <c r="I11" s="131">
        <v>0</v>
      </c>
      <c r="J11" s="92">
        <v>0</v>
      </c>
      <c r="K11" s="217"/>
    </row>
    <row r="12" spans="1:19" ht="14.85" customHeight="1" x14ac:dyDescent="0.15">
      <c r="A12" s="169" t="str">
        <f>+'Employee ROP Information'!C12</f>
        <v>xxxxxxxxx-xxxxxxxxxxx</v>
      </c>
      <c r="B12" s="127">
        <v>100</v>
      </c>
      <c r="C12" s="131">
        <v>96</v>
      </c>
      <c r="D12" s="92">
        <v>0</v>
      </c>
      <c r="E12" s="127">
        <v>25</v>
      </c>
      <c r="F12" s="131">
        <v>96</v>
      </c>
      <c r="G12" s="92">
        <v>71</v>
      </c>
      <c r="H12" s="127">
        <v>0</v>
      </c>
      <c r="I12" s="131">
        <v>0</v>
      </c>
      <c r="J12" s="92">
        <v>0</v>
      </c>
      <c r="K12" s="217"/>
    </row>
    <row r="13" spans="1:19" ht="14.85" customHeight="1" x14ac:dyDescent="0.15">
      <c r="A13" s="169" t="str">
        <f>+'Employee ROP Information'!C13</f>
        <v>xxxxxxxxx-xxxxxxxxxxx</v>
      </c>
      <c r="B13" s="127">
        <v>200</v>
      </c>
      <c r="C13" s="131">
        <v>96</v>
      </c>
      <c r="D13" s="92">
        <v>0</v>
      </c>
      <c r="E13" s="127">
        <v>50</v>
      </c>
      <c r="F13" s="131">
        <v>96</v>
      </c>
      <c r="G13" s="92">
        <v>46</v>
      </c>
      <c r="H13" s="127">
        <v>0</v>
      </c>
      <c r="I13" s="131">
        <v>0</v>
      </c>
      <c r="J13" s="92">
        <v>0</v>
      </c>
      <c r="K13" s="217"/>
    </row>
    <row r="14" spans="1:19" ht="14.85" customHeight="1" x14ac:dyDescent="0.15">
      <c r="A14" s="169" t="str">
        <f>+'Employee ROP Information'!C14</f>
        <v>xxxxxxxxx-xxxxxxxxxxx</v>
      </c>
      <c r="B14" s="127">
        <v>5</v>
      </c>
      <c r="C14" s="131">
        <v>96</v>
      </c>
      <c r="D14" s="92">
        <v>100</v>
      </c>
      <c r="E14" s="127">
        <v>75</v>
      </c>
      <c r="F14" s="131">
        <v>96</v>
      </c>
      <c r="G14" s="92">
        <v>21</v>
      </c>
      <c r="H14" s="127">
        <v>0</v>
      </c>
      <c r="I14" s="131">
        <v>0</v>
      </c>
      <c r="J14" s="92">
        <v>0</v>
      </c>
      <c r="K14" s="217"/>
    </row>
    <row r="15" spans="1:19" ht="14.85" customHeight="1" x14ac:dyDescent="0.15">
      <c r="A15" s="169" t="str">
        <f>+'Employee ROP Information'!C15</f>
        <v>xxxxxxxxx-xxxxxxxxxxx</v>
      </c>
      <c r="B15" s="127">
        <v>10</v>
      </c>
      <c r="C15" s="131">
        <v>96</v>
      </c>
      <c r="D15" s="92">
        <v>100</v>
      </c>
      <c r="E15" s="127">
        <v>25</v>
      </c>
      <c r="F15" s="131">
        <v>96</v>
      </c>
      <c r="G15" s="92">
        <v>71</v>
      </c>
      <c r="H15" s="127">
        <v>0</v>
      </c>
      <c r="I15" s="131">
        <v>0</v>
      </c>
      <c r="J15" s="92">
        <v>0</v>
      </c>
      <c r="K15" s="217"/>
    </row>
    <row r="16" spans="1:19" ht="14.85" customHeight="1" x14ac:dyDescent="0.15">
      <c r="A16" s="169" t="str">
        <f>+'Employee ROP Information'!C16</f>
        <v>xxxxxxxxx-xxxxxxxxxxx</v>
      </c>
      <c r="B16" s="127">
        <v>100</v>
      </c>
      <c r="C16" s="131">
        <v>96</v>
      </c>
      <c r="D16" s="92">
        <v>0</v>
      </c>
      <c r="E16" s="127">
        <v>50</v>
      </c>
      <c r="F16" s="131">
        <v>96</v>
      </c>
      <c r="G16" s="92">
        <v>46</v>
      </c>
      <c r="H16" s="127">
        <v>0</v>
      </c>
      <c r="I16" s="131">
        <v>0</v>
      </c>
      <c r="J16" s="92">
        <v>0</v>
      </c>
      <c r="K16" s="217"/>
    </row>
    <row r="17" spans="1:11" ht="14.85" customHeight="1" x14ac:dyDescent="0.15">
      <c r="A17" s="169" t="str">
        <f>+'Employee ROP Information'!C17</f>
        <v>xxxxxxxxx-xxxxxxxxxxx</v>
      </c>
      <c r="B17" s="127">
        <v>200</v>
      </c>
      <c r="C17" s="131">
        <v>96</v>
      </c>
      <c r="D17" s="92">
        <v>0</v>
      </c>
      <c r="E17" s="127">
        <v>75</v>
      </c>
      <c r="F17" s="131">
        <v>96</v>
      </c>
      <c r="G17" s="92">
        <v>21</v>
      </c>
      <c r="H17" s="127">
        <v>0</v>
      </c>
      <c r="I17" s="131">
        <v>0</v>
      </c>
      <c r="J17" s="92">
        <v>0</v>
      </c>
      <c r="K17" s="217"/>
    </row>
    <row r="18" spans="1:11" ht="14.85" customHeight="1" x14ac:dyDescent="0.15">
      <c r="A18" s="169" t="str">
        <f>+'Employee ROP Information'!C18</f>
        <v>xxxxxxxxx-xxxxxxxxxxx</v>
      </c>
      <c r="B18" s="127">
        <v>2</v>
      </c>
      <c r="C18" s="131">
        <v>96</v>
      </c>
      <c r="D18" s="92">
        <v>100</v>
      </c>
      <c r="E18" s="127">
        <v>0</v>
      </c>
      <c r="F18" s="131">
        <v>96</v>
      </c>
      <c r="G18" s="92">
        <v>96</v>
      </c>
      <c r="H18" s="127">
        <v>0</v>
      </c>
      <c r="I18" s="131">
        <v>0</v>
      </c>
      <c r="J18" s="92">
        <v>0</v>
      </c>
      <c r="K18" s="217"/>
    </row>
    <row r="19" spans="1:11" ht="14.85" customHeight="1" x14ac:dyDescent="0.15">
      <c r="A19" s="169">
        <f>+'Employee ROP Information'!C19</f>
        <v>0</v>
      </c>
      <c r="B19" s="127"/>
      <c r="C19" s="131"/>
      <c r="D19" s="92"/>
      <c r="E19" s="127"/>
      <c r="F19" s="131"/>
      <c r="G19" s="92"/>
      <c r="H19" s="129"/>
      <c r="I19" s="132"/>
      <c r="J19" s="89"/>
      <c r="K19" s="217"/>
    </row>
    <row r="20" spans="1:11" ht="14.85" customHeight="1" x14ac:dyDescent="0.15">
      <c r="A20" s="169">
        <f>+'Employee ROP Information'!C20</f>
        <v>0</v>
      </c>
      <c r="B20" s="127"/>
      <c r="C20" s="131"/>
      <c r="D20" s="92"/>
      <c r="E20" s="127"/>
      <c r="F20" s="131"/>
      <c r="G20" s="92"/>
      <c r="H20" s="129"/>
      <c r="I20" s="132"/>
      <c r="J20" s="89"/>
    </row>
    <row r="21" spans="1:11" ht="14.85" customHeight="1" x14ac:dyDescent="0.15">
      <c r="A21" s="169">
        <f>+'Employee ROP Information'!C21</f>
        <v>0</v>
      </c>
      <c r="B21" s="127"/>
      <c r="C21" s="131"/>
      <c r="D21" s="92"/>
      <c r="E21" s="127"/>
      <c r="F21" s="131"/>
      <c r="G21" s="92"/>
      <c r="H21" s="129"/>
      <c r="I21" s="132"/>
      <c r="J21" s="89"/>
    </row>
    <row r="22" spans="1:11" ht="14.85" customHeight="1" x14ac:dyDescent="0.15">
      <c r="A22" s="169">
        <f>+'Employee ROP Information'!C22</f>
        <v>0</v>
      </c>
      <c r="B22" s="127"/>
      <c r="C22" s="131"/>
      <c r="D22" s="92"/>
      <c r="E22" s="127"/>
      <c r="F22" s="131"/>
      <c r="G22" s="92"/>
      <c r="H22" s="129"/>
      <c r="I22" s="132"/>
      <c r="J22" s="89"/>
    </row>
    <row r="23" spans="1:11" ht="14.85" customHeight="1" x14ac:dyDescent="0.2">
      <c r="A23" s="169">
        <f>+'Employee ROP Information'!C23</f>
        <v>0</v>
      </c>
      <c r="B23" s="127"/>
      <c r="C23" s="131"/>
      <c r="D23" s="92"/>
      <c r="E23" s="127"/>
      <c r="F23" s="131"/>
      <c r="G23" s="92"/>
      <c r="H23" s="129"/>
      <c r="I23" s="132"/>
      <c r="J23" s="89"/>
      <c r="K23" s="100"/>
    </row>
    <row r="24" spans="1:11" ht="14.85" customHeight="1" x14ac:dyDescent="0.2">
      <c r="A24" s="169">
        <f>+'Employee ROP Information'!C24</f>
        <v>0</v>
      </c>
      <c r="B24" s="127"/>
      <c r="C24" s="131"/>
      <c r="D24" s="92"/>
      <c r="E24" s="127"/>
      <c r="F24" s="131"/>
      <c r="G24" s="92"/>
      <c r="H24" s="129"/>
      <c r="I24" s="132"/>
      <c r="J24" s="89"/>
      <c r="K24" s="100"/>
    </row>
    <row r="25" spans="1:11" ht="14.85" customHeight="1" x14ac:dyDescent="0.2">
      <c r="A25" s="169">
        <f>+'Employee ROP Information'!C25</f>
        <v>0</v>
      </c>
      <c r="B25" s="127"/>
      <c r="C25" s="131"/>
      <c r="D25" s="92"/>
      <c r="E25" s="127"/>
      <c r="F25" s="131"/>
      <c r="G25" s="92"/>
      <c r="H25" s="129"/>
      <c r="I25" s="132"/>
      <c r="J25" s="89"/>
      <c r="K25" s="100"/>
    </row>
    <row r="26" spans="1:11" ht="14.85" customHeight="1" x14ac:dyDescent="0.2">
      <c r="A26" s="169">
        <f>+'Employee ROP Information'!C26</f>
        <v>0</v>
      </c>
      <c r="B26" s="127"/>
      <c r="C26" s="131"/>
      <c r="D26" s="92"/>
      <c r="E26" s="127"/>
      <c r="F26" s="131"/>
      <c r="G26" s="92"/>
      <c r="H26" s="129"/>
      <c r="I26" s="132"/>
      <c r="J26" s="89"/>
      <c r="K26" s="100"/>
    </row>
    <row r="27" spans="1:11" ht="14.85" customHeight="1" x14ac:dyDescent="0.15">
      <c r="A27" s="169">
        <f>+'Employee ROP Information'!C27</f>
        <v>0</v>
      </c>
      <c r="B27" s="127"/>
      <c r="C27" s="131"/>
      <c r="D27" s="92"/>
      <c r="E27" s="127"/>
      <c r="F27" s="131"/>
      <c r="G27" s="92"/>
      <c r="H27" s="129"/>
      <c r="I27" s="132"/>
      <c r="J27" s="89"/>
    </row>
    <row r="28" spans="1:11" ht="14.85" customHeight="1" x14ac:dyDescent="0.15">
      <c r="A28" s="169">
        <f>+'Employee ROP Information'!C28</f>
        <v>0</v>
      </c>
      <c r="B28" s="127"/>
      <c r="C28" s="131"/>
      <c r="D28" s="92"/>
      <c r="E28" s="127"/>
      <c r="F28" s="131"/>
      <c r="G28" s="92"/>
      <c r="H28" s="129"/>
      <c r="I28" s="132"/>
      <c r="J28" s="89"/>
    </row>
    <row r="29" spans="1:11" ht="14.85" customHeight="1" x14ac:dyDescent="0.15">
      <c r="A29" s="169">
        <f>+'Employee ROP Information'!C29</f>
        <v>0</v>
      </c>
      <c r="B29" s="127"/>
      <c r="C29" s="131"/>
      <c r="D29" s="92"/>
      <c r="E29" s="127"/>
      <c r="F29" s="131"/>
      <c r="G29" s="92"/>
      <c r="H29" s="129"/>
      <c r="I29" s="132"/>
      <c r="J29" s="89"/>
    </row>
    <row r="30" spans="1:11" ht="14.85" customHeight="1" x14ac:dyDescent="0.15">
      <c r="A30" s="169">
        <f>+'Employee ROP Information'!C30</f>
        <v>0</v>
      </c>
      <c r="B30" s="127"/>
      <c r="C30" s="131"/>
      <c r="D30" s="92"/>
      <c r="E30" s="127"/>
      <c r="F30" s="131"/>
      <c r="G30" s="92"/>
      <c r="H30" s="129"/>
      <c r="I30" s="132"/>
      <c r="J30" s="89"/>
    </row>
    <row r="31" spans="1:11" ht="14.85" customHeight="1" x14ac:dyDescent="0.15">
      <c r="A31" s="169">
        <f>+'Employee ROP Information'!C31</f>
        <v>0</v>
      </c>
      <c r="B31" s="127"/>
      <c r="C31" s="131"/>
      <c r="D31" s="92"/>
      <c r="E31" s="127"/>
      <c r="F31" s="131"/>
      <c r="G31" s="92"/>
      <c r="H31" s="129"/>
      <c r="I31" s="132"/>
      <c r="J31" s="89"/>
    </row>
    <row r="32" spans="1:11" ht="14.85" customHeight="1" x14ac:dyDescent="0.15">
      <c r="A32" s="169">
        <f>+'Employee ROP Information'!C32</f>
        <v>0</v>
      </c>
      <c r="B32" s="127"/>
      <c r="C32" s="131"/>
      <c r="D32" s="92"/>
      <c r="E32" s="127"/>
      <c r="F32" s="131"/>
      <c r="G32" s="92"/>
      <c r="H32" s="129"/>
      <c r="I32" s="132"/>
      <c r="J32" s="89"/>
    </row>
    <row r="33" spans="1:10" ht="14.85" customHeight="1" x14ac:dyDescent="0.15">
      <c r="A33" s="169">
        <f>+'Employee ROP Information'!C33</f>
        <v>0</v>
      </c>
      <c r="B33" s="127"/>
      <c r="C33" s="131"/>
      <c r="D33" s="92"/>
      <c r="E33" s="127"/>
      <c r="F33" s="131"/>
      <c r="G33" s="92"/>
      <c r="H33" s="129"/>
      <c r="I33" s="132"/>
      <c r="J33" s="89"/>
    </row>
    <row r="34" spans="1:10" ht="14.85" customHeight="1" x14ac:dyDescent="0.15">
      <c r="A34" s="169">
        <f>+'Employee ROP Information'!C34</f>
        <v>0</v>
      </c>
      <c r="B34" s="127"/>
      <c r="C34" s="131"/>
      <c r="D34" s="92"/>
      <c r="E34" s="127"/>
      <c r="F34" s="131"/>
      <c r="G34" s="92"/>
      <c r="H34" s="129"/>
      <c r="I34" s="132"/>
      <c r="J34" s="89"/>
    </row>
    <row r="35" spans="1:10" ht="14.85" customHeight="1" x14ac:dyDescent="0.15">
      <c r="A35" s="169">
        <f>+'Employee ROP Information'!C35</f>
        <v>0</v>
      </c>
      <c r="B35" s="127"/>
      <c r="C35" s="131"/>
      <c r="D35" s="92"/>
      <c r="E35" s="127"/>
      <c r="F35" s="131"/>
      <c r="G35" s="92"/>
      <c r="H35" s="129"/>
      <c r="I35" s="132"/>
      <c r="J35" s="89"/>
    </row>
    <row r="36" spans="1:10" ht="14.85" customHeight="1" x14ac:dyDescent="0.15">
      <c r="A36" s="169">
        <f>+'Employee ROP Information'!C36</f>
        <v>0</v>
      </c>
      <c r="B36" s="127"/>
      <c r="C36" s="131"/>
      <c r="D36" s="92"/>
      <c r="E36" s="127"/>
      <c r="F36" s="131"/>
      <c r="G36" s="92"/>
      <c r="H36" s="129"/>
      <c r="I36" s="132"/>
      <c r="J36" s="89"/>
    </row>
    <row r="37" spans="1:10" ht="14.85" customHeight="1" x14ac:dyDescent="0.15">
      <c r="A37" s="169">
        <f>+'Employee ROP Information'!C37</f>
        <v>0</v>
      </c>
      <c r="B37" s="127"/>
      <c r="C37" s="131"/>
      <c r="D37" s="92"/>
      <c r="E37" s="127"/>
      <c r="F37" s="131"/>
      <c r="G37" s="92"/>
      <c r="H37" s="129"/>
      <c r="I37" s="132"/>
      <c r="J37" s="89"/>
    </row>
    <row r="38" spans="1:10" ht="14.85" customHeight="1" x14ac:dyDescent="0.15">
      <c r="A38" s="169">
        <f>+'Employee ROP Information'!C38</f>
        <v>0</v>
      </c>
      <c r="B38" s="127"/>
      <c r="C38" s="131"/>
      <c r="D38" s="92"/>
      <c r="E38" s="127"/>
      <c r="F38" s="131"/>
      <c r="G38" s="92"/>
      <c r="H38" s="129"/>
      <c r="I38" s="132"/>
      <c r="J38" s="89"/>
    </row>
    <row r="39" spans="1:10" ht="14.85" customHeight="1" x14ac:dyDescent="0.15">
      <c r="A39" s="169">
        <f>+'Employee ROP Information'!C39</f>
        <v>0</v>
      </c>
      <c r="B39" s="127"/>
      <c r="C39" s="131"/>
      <c r="D39" s="92"/>
      <c r="E39" s="127"/>
      <c r="F39" s="131"/>
      <c r="G39" s="92"/>
      <c r="H39" s="129"/>
      <c r="I39" s="132"/>
      <c r="J39" s="89"/>
    </row>
    <row r="40" spans="1:10" ht="14.85" customHeight="1" x14ac:dyDescent="0.15">
      <c r="A40" s="169">
        <f>+'Employee ROP Information'!C40</f>
        <v>0</v>
      </c>
      <c r="B40" s="127"/>
      <c r="C40" s="131"/>
      <c r="D40" s="92"/>
      <c r="E40" s="127"/>
      <c r="F40" s="131"/>
      <c r="G40" s="92"/>
      <c r="H40" s="129"/>
      <c r="I40" s="132"/>
      <c r="J40" s="89"/>
    </row>
    <row r="41" spans="1:10" ht="14.85" customHeight="1" x14ac:dyDescent="0.15">
      <c r="A41" s="169">
        <f>+'Employee ROP Information'!C41</f>
        <v>0</v>
      </c>
      <c r="B41" s="127"/>
      <c r="C41" s="131"/>
      <c r="D41" s="92"/>
      <c r="E41" s="127"/>
      <c r="F41" s="131"/>
      <c r="G41" s="92"/>
      <c r="H41" s="129"/>
      <c r="I41" s="132"/>
      <c r="J41" s="89"/>
    </row>
    <row r="42" spans="1:10" ht="14.85" customHeight="1" x14ac:dyDescent="0.15">
      <c r="A42" s="169">
        <f>+'Employee ROP Information'!C42</f>
        <v>0</v>
      </c>
      <c r="B42" s="127"/>
      <c r="C42" s="131"/>
      <c r="D42" s="92"/>
      <c r="E42" s="127"/>
      <c r="F42" s="131"/>
      <c r="G42" s="92"/>
      <c r="H42" s="129"/>
      <c r="I42" s="132"/>
      <c r="J42" s="89"/>
    </row>
    <row r="43" spans="1:10" ht="14.85" customHeight="1" x14ac:dyDescent="0.15">
      <c r="A43" s="169">
        <f>+'Employee ROP Information'!C43</f>
        <v>0</v>
      </c>
      <c r="B43" s="127"/>
      <c r="C43" s="131"/>
      <c r="D43" s="92"/>
      <c r="E43" s="127"/>
      <c r="F43" s="131"/>
      <c r="G43" s="92"/>
      <c r="H43" s="129"/>
      <c r="I43" s="132"/>
      <c r="J43" s="89"/>
    </row>
    <row r="44" spans="1:10" ht="14.85" customHeight="1" x14ac:dyDescent="0.15">
      <c r="A44" s="169">
        <f>+'Employee ROP Information'!C44</f>
        <v>0</v>
      </c>
      <c r="B44" s="127"/>
      <c r="C44" s="131"/>
      <c r="D44" s="92"/>
      <c r="E44" s="127"/>
      <c r="F44" s="131"/>
      <c r="G44" s="92"/>
      <c r="H44" s="129"/>
      <c r="I44" s="132"/>
      <c r="J44" s="89"/>
    </row>
    <row r="45" spans="1:10" ht="14.85" customHeight="1" x14ac:dyDescent="0.15">
      <c r="A45" s="169">
        <f>+'Employee ROP Information'!C45</f>
        <v>0</v>
      </c>
      <c r="B45" s="127"/>
      <c r="C45" s="131"/>
      <c r="D45" s="92"/>
      <c r="E45" s="127"/>
      <c r="F45" s="131"/>
      <c r="G45" s="92"/>
      <c r="H45" s="129"/>
      <c r="I45" s="132"/>
      <c r="J45" s="89"/>
    </row>
    <row r="46" spans="1:10" ht="14.85" customHeight="1" x14ac:dyDescent="0.15">
      <c r="A46" s="169">
        <f>+'Employee ROP Information'!C46</f>
        <v>0</v>
      </c>
      <c r="B46" s="127"/>
      <c r="C46" s="131"/>
      <c r="D46" s="92"/>
      <c r="E46" s="127"/>
      <c r="F46" s="131"/>
      <c r="G46" s="92"/>
      <c r="H46" s="129"/>
      <c r="I46" s="132"/>
      <c r="J46" s="89"/>
    </row>
    <row r="47" spans="1:10" ht="14.85" customHeight="1" x14ac:dyDescent="0.15">
      <c r="A47" s="169">
        <f>+'Employee ROP Information'!C47</f>
        <v>0</v>
      </c>
      <c r="B47" s="127"/>
      <c r="C47" s="131"/>
      <c r="D47" s="92"/>
      <c r="E47" s="127"/>
      <c r="F47" s="131"/>
      <c r="G47" s="92"/>
      <c r="H47" s="129"/>
      <c r="I47" s="132"/>
      <c r="J47" s="89"/>
    </row>
    <row r="48" spans="1:10" ht="14.85" customHeight="1" x14ac:dyDescent="0.15">
      <c r="A48" s="169">
        <f>+'Employee ROP Information'!C48</f>
        <v>0</v>
      </c>
      <c r="B48" s="127"/>
      <c r="C48" s="131"/>
      <c r="D48" s="92"/>
      <c r="E48" s="127"/>
      <c r="F48" s="131"/>
      <c r="G48" s="92"/>
      <c r="H48" s="129"/>
      <c r="I48" s="132"/>
      <c r="J48" s="89"/>
    </row>
    <row r="49" spans="1:10" ht="14.85" customHeight="1" x14ac:dyDescent="0.15">
      <c r="A49" s="169">
        <f>+'Employee ROP Information'!C49</f>
        <v>0</v>
      </c>
      <c r="B49" s="127"/>
      <c r="C49" s="131"/>
      <c r="D49" s="92"/>
      <c r="E49" s="127"/>
      <c r="F49" s="131"/>
      <c r="G49" s="92"/>
      <c r="H49" s="129"/>
      <c r="I49" s="132"/>
      <c r="J49" s="89"/>
    </row>
    <row r="50" spans="1:10" ht="14.85" customHeight="1" x14ac:dyDescent="0.15">
      <c r="A50" s="169">
        <f>+'Employee ROP Information'!C50</f>
        <v>0</v>
      </c>
      <c r="B50" s="127"/>
      <c r="C50" s="131"/>
      <c r="D50" s="92"/>
      <c r="E50" s="127"/>
      <c r="F50" s="131"/>
      <c r="G50" s="92"/>
      <c r="H50" s="129"/>
      <c r="I50" s="132"/>
      <c r="J50" s="89"/>
    </row>
    <row r="51" spans="1:10" ht="14.85" customHeight="1" x14ac:dyDescent="0.15">
      <c r="A51" s="169">
        <f>+'Employee ROP Information'!C51</f>
        <v>0</v>
      </c>
      <c r="B51" s="127"/>
      <c r="C51" s="131"/>
      <c r="D51" s="92"/>
      <c r="E51" s="127"/>
      <c r="F51" s="131"/>
      <c r="G51" s="92"/>
      <c r="H51" s="129"/>
      <c r="I51" s="132"/>
      <c r="J51" s="89"/>
    </row>
    <row r="52" spans="1:10" ht="14.85" customHeight="1" x14ac:dyDescent="0.15">
      <c r="A52" s="169">
        <f>+'Employee ROP Information'!C52</f>
        <v>0</v>
      </c>
      <c r="B52" s="127"/>
      <c r="C52" s="131"/>
      <c r="D52" s="92"/>
      <c r="E52" s="127"/>
      <c r="F52" s="131"/>
      <c r="G52" s="92"/>
      <c r="H52" s="129"/>
      <c r="I52" s="132"/>
      <c r="J52" s="89"/>
    </row>
    <row r="53" spans="1:10" ht="14.85" customHeight="1" x14ac:dyDescent="0.15">
      <c r="A53" s="169">
        <f>+'Employee ROP Information'!C53</f>
        <v>0</v>
      </c>
      <c r="B53" s="127"/>
      <c r="C53" s="131"/>
      <c r="D53" s="92"/>
      <c r="E53" s="127"/>
      <c r="F53" s="131"/>
      <c r="G53" s="92"/>
      <c r="H53" s="129"/>
      <c r="I53" s="132"/>
      <c r="J53" s="89"/>
    </row>
    <row r="54" spans="1:10" ht="14.85" customHeight="1" x14ac:dyDescent="0.15">
      <c r="A54" s="169">
        <f>+'Employee ROP Information'!C54</f>
        <v>0</v>
      </c>
      <c r="B54" s="127"/>
      <c r="C54" s="131"/>
      <c r="D54" s="92"/>
      <c r="E54" s="127"/>
      <c r="F54" s="131"/>
      <c r="G54" s="92"/>
      <c r="H54" s="129"/>
      <c r="I54" s="132"/>
      <c r="J54" s="89"/>
    </row>
    <row r="55" spans="1:10" ht="14.85" customHeight="1" x14ac:dyDescent="0.15">
      <c r="A55" s="169">
        <f>+'Employee ROP Information'!C55</f>
        <v>0</v>
      </c>
      <c r="B55" s="127"/>
      <c r="C55" s="131"/>
      <c r="D55" s="92"/>
      <c r="E55" s="127"/>
      <c r="F55" s="131"/>
      <c r="G55" s="92"/>
      <c r="H55" s="129"/>
      <c r="I55" s="132"/>
      <c r="J55" s="89"/>
    </row>
    <row r="56" spans="1:10" ht="14.85" customHeight="1" x14ac:dyDescent="0.15">
      <c r="A56" s="169">
        <f>+'Employee ROP Information'!C56</f>
        <v>0</v>
      </c>
      <c r="B56" s="127"/>
      <c r="C56" s="131"/>
      <c r="D56" s="92"/>
      <c r="E56" s="127"/>
      <c r="F56" s="131"/>
      <c r="G56" s="92"/>
      <c r="H56" s="129"/>
      <c r="I56" s="132"/>
      <c r="J56" s="89"/>
    </row>
    <row r="57" spans="1:10" ht="14.85" customHeight="1" x14ac:dyDescent="0.15">
      <c r="A57" s="169">
        <f>+'Employee ROP Information'!C57</f>
        <v>0</v>
      </c>
      <c r="B57" s="127"/>
      <c r="C57" s="131"/>
      <c r="D57" s="92"/>
      <c r="E57" s="127"/>
      <c r="F57" s="131"/>
      <c r="G57" s="92"/>
      <c r="H57" s="129"/>
      <c r="I57" s="132"/>
      <c r="J57" s="89"/>
    </row>
    <row r="58" spans="1:10" ht="14.85" customHeight="1" x14ac:dyDescent="0.15">
      <c r="A58" s="169">
        <f>+'Employee ROP Information'!C58</f>
        <v>0</v>
      </c>
      <c r="B58" s="127"/>
      <c r="C58" s="131"/>
      <c r="D58" s="92"/>
      <c r="E58" s="127"/>
      <c r="F58" s="131"/>
      <c r="G58" s="92"/>
      <c r="H58" s="129"/>
      <c r="I58" s="132"/>
      <c r="J58" s="89"/>
    </row>
    <row r="59" spans="1:10" ht="14.85" customHeight="1" x14ac:dyDescent="0.15">
      <c r="A59" s="169">
        <f>+'Employee ROP Information'!C59</f>
        <v>0</v>
      </c>
      <c r="B59" s="127"/>
      <c r="C59" s="131"/>
      <c r="D59" s="92"/>
      <c r="E59" s="127"/>
      <c r="F59" s="131"/>
      <c r="G59" s="92"/>
      <c r="H59" s="129"/>
      <c r="I59" s="132"/>
      <c r="J59" s="89"/>
    </row>
    <row r="60" spans="1:10" ht="14.85" customHeight="1" x14ac:dyDescent="0.15">
      <c r="A60" s="169">
        <f>+'Employee ROP Information'!C60</f>
        <v>0</v>
      </c>
      <c r="B60" s="127"/>
      <c r="C60" s="131"/>
      <c r="D60" s="92"/>
      <c r="E60" s="127"/>
      <c r="F60" s="131"/>
      <c r="G60" s="92"/>
      <c r="H60" s="129"/>
      <c r="I60" s="132"/>
      <c r="J60" s="89"/>
    </row>
    <row r="61" spans="1:10" ht="14.85" customHeight="1" x14ac:dyDescent="0.15">
      <c r="A61" s="169">
        <f>+'Employee ROP Information'!C61</f>
        <v>0</v>
      </c>
      <c r="B61" s="127"/>
      <c r="C61" s="131"/>
      <c r="D61" s="92"/>
      <c r="E61" s="127"/>
      <c r="F61" s="131"/>
      <c r="G61" s="92"/>
      <c r="H61" s="129"/>
      <c r="I61" s="132"/>
      <c r="J61" s="89"/>
    </row>
    <row r="62" spans="1:10" ht="14.85" customHeight="1" x14ac:dyDescent="0.15">
      <c r="A62" s="169">
        <f>+'Employee ROP Information'!C62</f>
        <v>0</v>
      </c>
      <c r="B62" s="127"/>
      <c r="C62" s="131"/>
      <c r="D62" s="92"/>
      <c r="E62" s="127"/>
      <c r="F62" s="131"/>
      <c r="G62" s="92"/>
      <c r="H62" s="129"/>
      <c r="I62" s="132"/>
      <c r="J62" s="89"/>
    </row>
    <row r="63" spans="1:10" ht="14.85" customHeight="1" x14ac:dyDescent="0.15">
      <c r="A63" s="169">
        <f>+'Employee ROP Information'!C63</f>
        <v>0</v>
      </c>
      <c r="B63" s="127"/>
      <c r="C63" s="131"/>
      <c r="D63" s="92"/>
      <c r="E63" s="127"/>
      <c r="F63" s="131"/>
      <c r="G63" s="92"/>
      <c r="H63" s="129"/>
      <c r="I63" s="132"/>
      <c r="J63" s="89"/>
    </row>
    <row r="64" spans="1:10" ht="14.85" customHeight="1" x14ac:dyDescent="0.15">
      <c r="A64" s="169">
        <f>+'Employee ROP Information'!C64</f>
        <v>0</v>
      </c>
      <c r="B64" s="127"/>
      <c r="C64" s="131"/>
      <c r="D64" s="92"/>
      <c r="E64" s="127"/>
      <c r="F64" s="131"/>
      <c r="G64" s="92"/>
      <c r="H64" s="129"/>
      <c r="I64" s="132"/>
      <c r="J64" s="89"/>
    </row>
    <row r="65" spans="1:10" ht="14.85" customHeight="1" x14ac:dyDescent="0.15">
      <c r="A65" s="169">
        <f>+'Employee ROP Information'!C65</f>
        <v>0</v>
      </c>
      <c r="B65" s="127"/>
      <c r="C65" s="131"/>
      <c r="D65" s="92"/>
      <c r="E65" s="127"/>
      <c r="F65" s="131"/>
      <c r="G65" s="92"/>
      <c r="H65" s="129"/>
      <c r="I65" s="132"/>
      <c r="J65" s="89"/>
    </row>
    <row r="66" spans="1:10" ht="14.85" customHeight="1" x14ac:dyDescent="0.15">
      <c r="A66" s="169">
        <f>+'Employee ROP Information'!C66</f>
        <v>0</v>
      </c>
      <c r="B66" s="127"/>
      <c r="C66" s="131"/>
      <c r="D66" s="92"/>
      <c r="E66" s="127"/>
      <c r="F66" s="131"/>
      <c r="G66" s="92"/>
      <c r="H66" s="129"/>
      <c r="I66" s="132"/>
      <c r="J66" s="89"/>
    </row>
    <row r="67" spans="1:10" ht="14.85" customHeight="1" x14ac:dyDescent="0.15">
      <c r="A67" s="169">
        <f>+'Employee ROP Information'!C67</f>
        <v>0</v>
      </c>
      <c r="B67" s="127"/>
      <c r="C67" s="131"/>
      <c r="D67" s="92"/>
      <c r="E67" s="127"/>
      <c r="F67" s="131"/>
      <c r="G67" s="92"/>
      <c r="H67" s="129"/>
      <c r="I67" s="132"/>
      <c r="J67" s="89"/>
    </row>
    <row r="68" spans="1:10" ht="14.85" customHeight="1" x14ac:dyDescent="0.15">
      <c r="A68" s="169">
        <f>+'Employee ROP Information'!C68</f>
        <v>0</v>
      </c>
      <c r="B68" s="127"/>
      <c r="C68" s="131"/>
      <c r="D68" s="92"/>
      <c r="E68" s="127"/>
      <c r="F68" s="131"/>
      <c r="G68" s="92"/>
      <c r="H68" s="129"/>
      <c r="I68" s="132"/>
      <c r="J68" s="89"/>
    </row>
    <row r="69" spans="1:10" ht="14.85" customHeight="1" x14ac:dyDescent="0.15">
      <c r="A69" s="169">
        <f>+'Employee ROP Information'!C69</f>
        <v>0</v>
      </c>
      <c r="B69" s="127"/>
      <c r="C69" s="131"/>
      <c r="D69" s="92"/>
      <c r="E69" s="127"/>
      <c r="F69" s="131"/>
      <c r="G69" s="92"/>
      <c r="H69" s="129"/>
      <c r="I69" s="132"/>
      <c r="J69" s="89"/>
    </row>
    <row r="70" spans="1:10" ht="14.85" customHeight="1" x14ac:dyDescent="0.15">
      <c r="A70" s="169">
        <f>+'Employee ROP Information'!C70</f>
        <v>0</v>
      </c>
      <c r="B70" s="127"/>
      <c r="C70" s="131"/>
      <c r="D70" s="92"/>
      <c r="E70" s="127"/>
      <c r="F70" s="131"/>
      <c r="G70" s="92"/>
      <c r="H70" s="129"/>
      <c r="I70" s="132"/>
      <c r="J70" s="89"/>
    </row>
    <row r="71" spans="1:10" ht="14.85" customHeight="1" x14ac:dyDescent="0.15">
      <c r="A71" s="169">
        <f>+'Employee ROP Information'!C71</f>
        <v>0</v>
      </c>
      <c r="B71" s="127"/>
      <c r="C71" s="131"/>
      <c r="D71" s="92"/>
      <c r="E71" s="127"/>
      <c r="F71" s="131"/>
      <c r="G71" s="92"/>
      <c r="H71" s="129"/>
      <c r="I71" s="132"/>
      <c r="J71" s="89"/>
    </row>
    <row r="72" spans="1:10" ht="14.85" customHeight="1" x14ac:dyDescent="0.15">
      <c r="A72" s="169">
        <f>+'Employee ROP Information'!C72</f>
        <v>0</v>
      </c>
      <c r="B72" s="127"/>
      <c r="C72" s="131"/>
      <c r="D72" s="92"/>
      <c r="E72" s="127"/>
      <c r="F72" s="131"/>
      <c r="G72" s="92"/>
      <c r="H72" s="129"/>
      <c r="I72" s="132"/>
      <c r="J72" s="89"/>
    </row>
    <row r="73" spans="1:10" ht="14.85" customHeight="1" x14ac:dyDescent="0.15">
      <c r="A73" s="169">
        <f>+'Employee ROP Information'!C73</f>
        <v>0</v>
      </c>
      <c r="B73" s="127"/>
      <c r="C73" s="131"/>
      <c r="D73" s="92"/>
      <c r="E73" s="127"/>
      <c r="F73" s="131"/>
      <c r="G73" s="92"/>
      <c r="H73" s="129"/>
      <c r="I73" s="132"/>
      <c r="J73" s="89"/>
    </row>
    <row r="74" spans="1:10" ht="14.85" customHeight="1" x14ac:dyDescent="0.15">
      <c r="A74" s="169">
        <f>+'Employee ROP Information'!C74</f>
        <v>0</v>
      </c>
      <c r="B74" s="127"/>
      <c r="C74" s="131"/>
      <c r="D74" s="92"/>
      <c r="E74" s="127"/>
      <c r="F74" s="131"/>
      <c r="G74" s="92"/>
      <c r="H74" s="129"/>
      <c r="I74" s="132"/>
      <c r="J74" s="89"/>
    </row>
    <row r="75" spans="1:10" ht="14.85" customHeight="1" x14ac:dyDescent="0.15">
      <c r="A75" s="169">
        <f>+'Employee ROP Information'!C75</f>
        <v>0</v>
      </c>
      <c r="B75" s="127"/>
      <c r="C75" s="131"/>
      <c r="D75" s="92"/>
      <c r="E75" s="127"/>
      <c r="F75" s="131"/>
      <c r="G75" s="92"/>
      <c r="H75" s="129"/>
      <c r="I75" s="132"/>
      <c r="J75" s="89"/>
    </row>
    <row r="76" spans="1:10" ht="14.85" customHeight="1" x14ac:dyDescent="0.15">
      <c r="A76" s="169">
        <f>+'Employee ROP Information'!C76</f>
        <v>0</v>
      </c>
      <c r="B76" s="127"/>
      <c r="C76" s="131"/>
      <c r="D76" s="92"/>
      <c r="E76" s="127"/>
      <c r="F76" s="131"/>
      <c r="G76" s="92"/>
      <c r="H76" s="129"/>
      <c r="I76" s="132"/>
      <c r="J76" s="89"/>
    </row>
    <row r="77" spans="1:10" ht="14.85" customHeight="1" x14ac:dyDescent="0.15">
      <c r="A77" s="169">
        <f>+'Employee ROP Information'!C77</f>
        <v>0</v>
      </c>
      <c r="B77" s="127"/>
      <c r="C77" s="131"/>
      <c r="D77" s="92"/>
      <c r="E77" s="127"/>
      <c r="F77" s="131"/>
      <c r="G77" s="92"/>
      <c r="H77" s="129"/>
      <c r="I77" s="132"/>
      <c r="J77" s="89"/>
    </row>
    <row r="78" spans="1:10" ht="14.85" customHeight="1" x14ac:dyDescent="0.15">
      <c r="A78" s="169">
        <f>+'Employee ROP Information'!C78</f>
        <v>0</v>
      </c>
      <c r="B78" s="127"/>
      <c r="C78" s="131"/>
      <c r="D78" s="92"/>
      <c r="E78" s="127"/>
      <c r="F78" s="131"/>
      <c r="G78" s="92"/>
      <c r="H78" s="129"/>
      <c r="I78" s="132"/>
      <c r="J78" s="89"/>
    </row>
    <row r="79" spans="1:10" ht="14.85" customHeight="1" x14ac:dyDescent="0.15">
      <c r="A79" s="169">
        <f>+'Employee ROP Information'!C79</f>
        <v>0</v>
      </c>
      <c r="B79" s="127"/>
      <c r="C79" s="131"/>
      <c r="D79" s="92"/>
      <c r="E79" s="127"/>
      <c r="F79" s="131"/>
      <c r="G79" s="92"/>
      <c r="H79" s="129"/>
      <c r="I79" s="132"/>
      <c r="J79" s="89"/>
    </row>
    <row r="80" spans="1:10" ht="14.85" customHeight="1" x14ac:dyDescent="0.15">
      <c r="A80" s="169">
        <f>+'Employee ROP Information'!C80</f>
        <v>0</v>
      </c>
      <c r="B80" s="127"/>
      <c r="C80" s="131"/>
      <c r="D80" s="92"/>
      <c r="E80" s="127"/>
      <c r="F80" s="131"/>
      <c r="G80" s="92"/>
      <c r="H80" s="129"/>
      <c r="I80" s="132"/>
      <c r="J80" s="89"/>
    </row>
    <row r="81" spans="1:10" ht="14.85" customHeight="1" x14ac:dyDescent="0.15">
      <c r="A81" s="169">
        <f>+'Employee ROP Information'!C81</f>
        <v>0</v>
      </c>
      <c r="B81" s="127"/>
      <c r="C81" s="131"/>
      <c r="D81" s="92"/>
      <c r="E81" s="127"/>
      <c r="F81" s="131"/>
      <c r="G81" s="92"/>
      <c r="H81" s="129"/>
      <c r="I81" s="132"/>
      <c r="J81" s="89"/>
    </row>
    <row r="82" spans="1:10" ht="14.85" customHeight="1" x14ac:dyDescent="0.15">
      <c r="A82" s="169">
        <f>+'Employee ROP Information'!C82</f>
        <v>0</v>
      </c>
      <c r="B82" s="127"/>
      <c r="C82" s="131"/>
      <c r="D82" s="92"/>
      <c r="E82" s="127"/>
      <c r="F82" s="131"/>
      <c r="G82" s="92"/>
      <c r="H82" s="129"/>
      <c r="I82" s="132"/>
      <c r="J82" s="89"/>
    </row>
    <row r="83" spans="1:10" ht="14.85" customHeight="1" x14ac:dyDescent="0.15">
      <c r="A83" s="169">
        <f>+'Employee ROP Information'!C83</f>
        <v>0</v>
      </c>
      <c r="B83" s="127"/>
      <c r="C83" s="131"/>
      <c r="D83" s="92"/>
      <c r="E83" s="127"/>
      <c r="F83" s="131"/>
      <c r="G83" s="92"/>
      <c r="H83" s="129"/>
      <c r="I83" s="132"/>
      <c r="J83" s="89"/>
    </row>
    <row r="84" spans="1:10" ht="14.85" customHeight="1" x14ac:dyDescent="0.15">
      <c r="A84" s="169">
        <f>+'Employee ROP Information'!C84</f>
        <v>0</v>
      </c>
      <c r="B84" s="127"/>
      <c r="C84" s="131"/>
      <c r="D84" s="92"/>
      <c r="E84" s="127"/>
      <c r="F84" s="131"/>
      <c r="G84" s="92"/>
      <c r="H84" s="129"/>
      <c r="I84" s="132"/>
      <c r="J84" s="89"/>
    </row>
    <row r="85" spans="1:10" ht="14.85" customHeight="1" x14ac:dyDescent="0.15">
      <c r="A85" s="169">
        <f>+'Employee ROP Information'!C85</f>
        <v>0</v>
      </c>
      <c r="B85" s="127"/>
      <c r="C85" s="131"/>
      <c r="D85" s="92"/>
      <c r="E85" s="127"/>
      <c r="F85" s="131"/>
      <c r="G85" s="92"/>
      <c r="H85" s="129"/>
      <c r="I85" s="132"/>
      <c r="J85" s="89"/>
    </row>
    <row r="86" spans="1:10" ht="14.85" customHeight="1" x14ac:dyDescent="0.15">
      <c r="A86" s="169">
        <f>+'Employee ROP Information'!C86</f>
        <v>0</v>
      </c>
      <c r="B86" s="127"/>
      <c r="C86" s="131"/>
      <c r="D86" s="92"/>
      <c r="E86" s="127"/>
      <c r="F86" s="131"/>
      <c r="G86" s="92"/>
      <c r="H86" s="129"/>
      <c r="I86" s="132"/>
      <c r="J86" s="89"/>
    </row>
    <row r="87" spans="1:10" ht="14.85" customHeight="1" x14ac:dyDescent="0.15">
      <c r="A87" s="169">
        <f>+'Employee ROP Information'!C87</f>
        <v>0</v>
      </c>
      <c r="B87" s="127"/>
      <c r="C87" s="131"/>
      <c r="D87" s="92"/>
      <c r="E87" s="127"/>
      <c r="F87" s="131"/>
      <c r="G87" s="92"/>
      <c r="H87" s="129"/>
      <c r="I87" s="132"/>
      <c r="J87" s="89"/>
    </row>
    <row r="88" spans="1:10" ht="14.85" customHeight="1" x14ac:dyDescent="0.15">
      <c r="A88" s="169">
        <f>+'Employee ROP Information'!C88</f>
        <v>0</v>
      </c>
      <c r="B88" s="127"/>
      <c r="C88" s="131"/>
      <c r="D88" s="92"/>
      <c r="E88" s="127"/>
      <c r="F88" s="131"/>
      <c r="G88" s="92"/>
      <c r="H88" s="129"/>
      <c r="I88" s="132"/>
      <c r="J88" s="89"/>
    </row>
    <row r="89" spans="1:10" ht="14.85" customHeight="1" x14ac:dyDescent="0.15">
      <c r="A89" s="169">
        <f>+'Employee ROP Information'!C89</f>
        <v>0</v>
      </c>
      <c r="B89" s="127"/>
      <c r="C89" s="131"/>
      <c r="D89" s="92"/>
      <c r="E89" s="127"/>
      <c r="F89" s="131"/>
      <c r="G89" s="92"/>
      <c r="H89" s="129"/>
      <c r="I89" s="132"/>
      <c r="J89" s="89"/>
    </row>
    <row r="90" spans="1:10" ht="14.85" customHeight="1" x14ac:dyDescent="0.15">
      <c r="A90" s="169">
        <f>+'Employee ROP Information'!C90</f>
        <v>0</v>
      </c>
      <c r="B90" s="127"/>
      <c r="C90" s="131"/>
      <c r="D90" s="92"/>
      <c r="E90" s="127"/>
      <c r="F90" s="131"/>
      <c r="G90" s="92"/>
      <c r="H90" s="129"/>
      <c r="I90" s="132"/>
      <c r="J90" s="89"/>
    </row>
    <row r="91" spans="1:10" ht="14.85" customHeight="1" x14ac:dyDescent="0.15">
      <c r="A91" s="169">
        <f>+'Employee ROP Information'!C91</f>
        <v>0</v>
      </c>
      <c r="B91" s="127"/>
      <c r="C91" s="131"/>
      <c r="D91" s="92"/>
      <c r="E91" s="127"/>
      <c r="F91" s="131"/>
      <c r="G91" s="92"/>
      <c r="H91" s="129"/>
      <c r="I91" s="132"/>
      <c r="J91" s="89"/>
    </row>
    <row r="92" spans="1:10" ht="14.85" customHeight="1" x14ac:dyDescent="0.15">
      <c r="A92" s="169">
        <f>+'Employee ROP Information'!C92</f>
        <v>0</v>
      </c>
      <c r="B92" s="127"/>
      <c r="C92" s="131"/>
      <c r="D92" s="92"/>
      <c r="E92" s="127"/>
      <c r="F92" s="131"/>
      <c r="G92" s="92"/>
      <c r="H92" s="129"/>
      <c r="I92" s="132"/>
      <c r="J92" s="89"/>
    </row>
    <row r="93" spans="1:10" ht="14.85" customHeight="1" x14ac:dyDescent="0.15">
      <c r="A93" s="169">
        <f>+'Employee ROP Information'!C93</f>
        <v>0</v>
      </c>
      <c r="B93" s="127"/>
      <c r="C93" s="131"/>
      <c r="D93" s="92"/>
      <c r="E93" s="127"/>
      <c r="F93" s="131"/>
      <c r="G93" s="92"/>
      <c r="H93" s="129"/>
      <c r="I93" s="132"/>
      <c r="J93" s="89"/>
    </row>
    <row r="94" spans="1:10" ht="14.85" customHeight="1" x14ac:dyDescent="0.15">
      <c r="A94" s="169">
        <f>+'Employee ROP Information'!C94</f>
        <v>0</v>
      </c>
      <c r="B94" s="127"/>
      <c r="C94" s="131"/>
      <c r="D94" s="92"/>
      <c r="E94" s="127"/>
      <c r="F94" s="131"/>
      <c r="G94" s="92"/>
      <c r="H94" s="129"/>
      <c r="I94" s="132"/>
      <c r="J94" s="89"/>
    </row>
    <row r="95" spans="1:10" ht="14.85" customHeight="1" x14ac:dyDescent="0.15">
      <c r="A95" s="169">
        <f>+'Employee ROP Information'!C95</f>
        <v>0</v>
      </c>
      <c r="B95" s="127"/>
      <c r="C95" s="131"/>
      <c r="D95" s="92"/>
      <c r="E95" s="127"/>
      <c r="F95" s="131"/>
      <c r="G95" s="92"/>
      <c r="H95" s="129"/>
      <c r="I95" s="132"/>
      <c r="J95" s="89"/>
    </row>
    <row r="96" spans="1:10" ht="14.85" customHeight="1" x14ac:dyDescent="0.15">
      <c r="A96" s="169">
        <f>+'Employee ROP Information'!C96</f>
        <v>0</v>
      </c>
      <c r="B96" s="127"/>
      <c r="C96" s="131"/>
      <c r="D96" s="92"/>
      <c r="E96" s="127"/>
      <c r="F96" s="131"/>
      <c r="G96" s="92"/>
      <c r="H96" s="129"/>
      <c r="I96" s="132"/>
      <c r="J96" s="89"/>
    </row>
    <row r="97" spans="1:10" ht="14.85" customHeight="1" x14ac:dyDescent="0.15">
      <c r="A97" s="169">
        <f>+'Employee ROP Information'!C97</f>
        <v>0</v>
      </c>
      <c r="B97" s="127"/>
      <c r="C97" s="131"/>
      <c r="D97" s="92"/>
      <c r="E97" s="127"/>
      <c r="F97" s="131"/>
      <c r="G97" s="92"/>
      <c r="H97" s="129"/>
      <c r="I97" s="132"/>
      <c r="J97" s="89"/>
    </row>
    <row r="98" spans="1:10" ht="14.85" customHeight="1" x14ac:dyDescent="0.15">
      <c r="A98" s="169">
        <f>+'Employee ROP Information'!C98</f>
        <v>0</v>
      </c>
      <c r="B98" s="127"/>
      <c r="C98" s="131"/>
      <c r="D98" s="92"/>
      <c r="E98" s="127"/>
      <c r="F98" s="131"/>
      <c r="G98" s="92"/>
      <c r="H98" s="129"/>
      <c r="I98" s="132"/>
      <c r="J98" s="89"/>
    </row>
    <row r="99" spans="1:10" ht="14.85" customHeight="1" x14ac:dyDescent="0.15">
      <c r="A99" s="169">
        <f>+'Employee ROP Information'!C99</f>
        <v>0</v>
      </c>
      <c r="B99" s="127"/>
      <c r="C99" s="131"/>
      <c r="D99" s="92"/>
      <c r="E99" s="127"/>
      <c r="F99" s="131"/>
      <c r="G99" s="92"/>
      <c r="H99" s="129"/>
      <c r="I99" s="132"/>
      <c r="J99" s="89"/>
    </row>
    <row r="100" spans="1:10" ht="14.85" customHeight="1" x14ac:dyDescent="0.15">
      <c r="A100" s="169">
        <f>+'Employee ROP Information'!C100</f>
        <v>0</v>
      </c>
      <c r="B100" s="127"/>
      <c r="C100" s="131"/>
      <c r="D100" s="92"/>
      <c r="E100" s="127"/>
      <c r="F100" s="131"/>
      <c r="G100" s="92"/>
      <c r="H100" s="129"/>
      <c r="I100" s="132"/>
      <c r="J100" s="89"/>
    </row>
    <row r="101" spans="1:10" ht="14.85" customHeight="1" x14ac:dyDescent="0.15">
      <c r="A101" s="169">
        <f>+'Employee ROP Information'!C101</f>
        <v>0</v>
      </c>
      <c r="B101" s="127"/>
      <c r="C101" s="131"/>
      <c r="D101" s="92"/>
      <c r="E101" s="127"/>
      <c r="F101" s="131"/>
      <c r="G101" s="92"/>
      <c r="H101" s="129"/>
      <c r="I101" s="132"/>
      <c r="J101" s="89"/>
    </row>
    <row r="102" spans="1:10" ht="14.85" customHeight="1" x14ac:dyDescent="0.15">
      <c r="A102" s="169">
        <f>+'Employee ROP Information'!C102</f>
        <v>0</v>
      </c>
      <c r="B102" s="127"/>
      <c r="C102" s="131"/>
      <c r="D102" s="92"/>
      <c r="E102" s="127"/>
      <c r="F102" s="131"/>
      <c r="G102" s="92"/>
      <c r="H102" s="129"/>
      <c r="I102" s="132"/>
      <c r="J102" s="89"/>
    </row>
    <row r="103" spans="1:10" ht="14.85" customHeight="1" x14ac:dyDescent="0.15">
      <c r="A103" s="169">
        <f>+'Employee ROP Information'!C103</f>
        <v>0</v>
      </c>
      <c r="B103" s="127"/>
      <c r="C103" s="131"/>
      <c r="D103" s="92"/>
      <c r="E103" s="127"/>
      <c r="F103" s="131"/>
      <c r="G103" s="92"/>
      <c r="H103" s="129"/>
      <c r="I103" s="132"/>
      <c r="J103" s="89"/>
    </row>
    <row r="104" spans="1:10" ht="14.85" customHeight="1" x14ac:dyDescent="0.15">
      <c r="A104" s="169">
        <f>+'Employee ROP Information'!C104</f>
        <v>0</v>
      </c>
      <c r="B104" s="127"/>
      <c r="C104" s="131"/>
      <c r="D104" s="92"/>
      <c r="E104" s="127"/>
      <c r="F104" s="131"/>
      <c r="G104" s="92"/>
      <c r="H104" s="129"/>
      <c r="I104" s="132"/>
      <c r="J104" s="89"/>
    </row>
    <row r="105" spans="1:10" ht="14.85" customHeight="1" x14ac:dyDescent="0.15">
      <c r="A105" s="169">
        <f>+'Employee ROP Information'!C105</f>
        <v>0</v>
      </c>
      <c r="B105" s="127"/>
      <c r="C105" s="131"/>
      <c r="D105" s="92"/>
      <c r="E105" s="127"/>
      <c r="F105" s="131"/>
      <c r="G105" s="92"/>
      <c r="H105" s="129"/>
      <c r="I105" s="132"/>
      <c r="J105" s="89"/>
    </row>
    <row r="106" spans="1:10" ht="14.85" customHeight="1" x14ac:dyDescent="0.15">
      <c r="A106" s="169">
        <f>+'Employee ROP Information'!C106</f>
        <v>0</v>
      </c>
      <c r="B106" s="127"/>
      <c r="C106" s="131"/>
      <c r="D106" s="92"/>
      <c r="E106" s="127"/>
      <c r="F106" s="131"/>
      <c r="G106" s="92"/>
      <c r="H106" s="129"/>
      <c r="I106" s="132"/>
      <c r="J106" s="89"/>
    </row>
    <row r="107" spans="1:10" ht="14.85" customHeight="1" x14ac:dyDescent="0.15">
      <c r="A107" s="169">
        <f>+'Employee ROP Information'!C107</f>
        <v>0</v>
      </c>
      <c r="B107" s="127"/>
      <c r="C107" s="131"/>
      <c r="D107" s="92"/>
      <c r="E107" s="127"/>
      <c r="F107" s="131"/>
      <c r="G107" s="92"/>
      <c r="H107" s="129"/>
      <c r="I107" s="132"/>
      <c r="J107" s="89"/>
    </row>
    <row r="108" spans="1:10" ht="14.85" customHeight="1" x14ac:dyDescent="0.15">
      <c r="A108" s="169">
        <f>+'Employee ROP Information'!C108</f>
        <v>0</v>
      </c>
      <c r="B108" s="127"/>
      <c r="C108" s="131"/>
      <c r="D108" s="92"/>
      <c r="E108" s="127"/>
      <c r="F108" s="131"/>
      <c r="G108" s="92"/>
      <c r="H108" s="129"/>
      <c r="I108" s="132"/>
      <c r="J108" s="89"/>
    </row>
    <row r="109" spans="1:10" ht="14.85" customHeight="1" x14ac:dyDescent="0.15">
      <c r="A109" s="169">
        <f>+'Employee ROP Information'!C109</f>
        <v>0</v>
      </c>
      <c r="B109" s="127"/>
      <c r="C109" s="131"/>
      <c r="D109" s="92"/>
      <c r="E109" s="127"/>
      <c r="F109" s="131"/>
      <c r="G109" s="92"/>
      <c r="H109" s="129"/>
      <c r="I109" s="132"/>
      <c r="J109" s="89"/>
    </row>
    <row r="110" spans="1:10" ht="14.85" customHeight="1" x14ac:dyDescent="0.15">
      <c r="A110" s="169">
        <f>+'Employee ROP Information'!C110</f>
        <v>0</v>
      </c>
      <c r="B110" s="127"/>
      <c r="C110" s="131"/>
      <c r="D110" s="92"/>
      <c r="E110" s="127"/>
      <c r="F110" s="131"/>
      <c r="G110" s="92"/>
      <c r="H110" s="129"/>
      <c r="I110" s="132"/>
      <c r="J110" s="89"/>
    </row>
    <row r="111" spans="1:10" ht="14.85" customHeight="1" x14ac:dyDescent="0.15">
      <c r="A111" s="169">
        <f>+'Employee ROP Information'!C111</f>
        <v>0</v>
      </c>
      <c r="B111" s="127"/>
      <c r="C111" s="131"/>
      <c r="D111" s="92"/>
      <c r="E111" s="127"/>
      <c r="F111" s="131"/>
      <c r="G111" s="92"/>
      <c r="H111" s="129"/>
      <c r="I111" s="132"/>
      <c r="J111" s="89"/>
    </row>
    <row r="112" spans="1:10" ht="14.85" customHeight="1" x14ac:dyDescent="0.15">
      <c r="A112" s="169">
        <f>+'Employee ROP Information'!C112</f>
        <v>0</v>
      </c>
      <c r="B112" s="127"/>
      <c r="C112" s="131"/>
      <c r="D112" s="92"/>
      <c r="E112" s="127"/>
      <c r="F112" s="131"/>
      <c r="G112" s="92"/>
      <c r="H112" s="129"/>
      <c r="I112" s="132"/>
      <c r="J112" s="89"/>
    </row>
    <row r="113" spans="1:10" ht="14.85" customHeight="1" x14ac:dyDescent="0.15">
      <c r="A113" s="169">
        <f>+'Employee ROP Information'!C113</f>
        <v>0</v>
      </c>
      <c r="B113" s="127"/>
      <c r="C113" s="131"/>
      <c r="D113" s="92"/>
      <c r="E113" s="127"/>
      <c r="F113" s="131"/>
      <c r="G113" s="92"/>
      <c r="H113" s="129"/>
      <c r="I113" s="132"/>
      <c r="J113" s="89"/>
    </row>
    <row r="114" spans="1:10" ht="14.85" customHeight="1" x14ac:dyDescent="0.15">
      <c r="A114" s="169">
        <f>+'Employee ROP Information'!C114</f>
        <v>0</v>
      </c>
      <c r="B114" s="127"/>
      <c r="C114" s="131"/>
      <c r="D114" s="92"/>
      <c r="E114" s="127"/>
      <c r="F114" s="131"/>
      <c r="G114" s="92"/>
      <c r="H114" s="129"/>
      <c r="I114" s="132"/>
      <c r="J114" s="89"/>
    </row>
    <row r="115" spans="1:10" ht="14.85" customHeight="1" x14ac:dyDescent="0.15">
      <c r="A115" s="169">
        <f>+'Employee ROP Information'!C115</f>
        <v>0</v>
      </c>
      <c r="B115" s="127"/>
      <c r="C115" s="131"/>
      <c r="D115" s="92"/>
      <c r="E115" s="127"/>
      <c r="F115" s="131"/>
      <c r="G115" s="92"/>
      <c r="H115" s="129"/>
      <c r="I115" s="132"/>
      <c r="J115" s="89"/>
    </row>
    <row r="116" spans="1:10" ht="14.85" customHeight="1" x14ac:dyDescent="0.15">
      <c r="A116" s="169">
        <f>+'Employee ROP Information'!C116</f>
        <v>0</v>
      </c>
      <c r="B116" s="127"/>
      <c r="C116" s="131"/>
      <c r="D116" s="92"/>
      <c r="E116" s="127"/>
      <c r="F116" s="131"/>
      <c r="G116" s="92"/>
      <c r="H116" s="129"/>
      <c r="I116" s="132"/>
      <c r="J116" s="89"/>
    </row>
    <row r="117" spans="1:10" ht="14.85" customHeight="1" x14ac:dyDescent="0.15">
      <c r="A117" s="169">
        <f>+'Employee ROP Information'!C117</f>
        <v>0</v>
      </c>
      <c r="B117" s="127"/>
      <c r="C117" s="131"/>
      <c r="D117" s="92"/>
      <c r="E117" s="127"/>
      <c r="F117" s="131"/>
      <c r="G117" s="92"/>
      <c r="H117" s="129"/>
      <c r="I117" s="132"/>
      <c r="J117" s="89"/>
    </row>
    <row r="118" spans="1:10" ht="14.85" customHeight="1" x14ac:dyDescent="0.15">
      <c r="A118" s="169">
        <f>+'Employee ROP Information'!C118</f>
        <v>0</v>
      </c>
      <c r="B118" s="127"/>
      <c r="C118" s="131"/>
      <c r="D118" s="92"/>
      <c r="E118" s="127"/>
      <c r="F118" s="131"/>
      <c r="G118" s="92"/>
      <c r="H118" s="129"/>
      <c r="I118" s="132"/>
      <c r="J118" s="89"/>
    </row>
    <row r="119" spans="1:10" ht="14.85" customHeight="1" x14ac:dyDescent="0.15">
      <c r="A119" s="169">
        <f>+'Employee ROP Information'!C119</f>
        <v>0</v>
      </c>
      <c r="B119" s="127"/>
      <c r="C119" s="131"/>
      <c r="D119" s="92"/>
      <c r="E119" s="127"/>
      <c r="F119" s="131"/>
      <c r="G119" s="92"/>
      <c r="H119" s="129"/>
      <c r="I119" s="132"/>
      <c r="J119" s="89"/>
    </row>
    <row r="120" spans="1:10" ht="14.85" customHeight="1" x14ac:dyDescent="0.15">
      <c r="A120" s="169">
        <f>+'Employee ROP Information'!C120</f>
        <v>0</v>
      </c>
      <c r="B120" s="127"/>
      <c r="C120" s="131"/>
      <c r="D120" s="92"/>
      <c r="E120" s="127"/>
      <c r="F120" s="131"/>
      <c r="G120" s="92"/>
      <c r="H120" s="129"/>
      <c r="I120" s="132"/>
      <c r="J120" s="89"/>
    </row>
    <row r="121" spans="1:10" ht="14.85" customHeight="1" x14ac:dyDescent="0.15">
      <c r="A121" s="169">
        <f>+'Employee ROP Information'!C121</f>
        <v>0</v>
      </c>
      <c r="B121" s="127"/>
      <c r="C121" s="131"/>
      <c r="D121" s="92"/>
      <c r="E121" s="127"/>
      <c r="F121" s="131"/>
      <c r="G121" s="92"/>
      <c r="H121" s="129"/>
      <c r="I121" s="132"/>
      <c r="J121" s="89"/>
    </row>
    <row r="122" spans="1:10" ht="14.85" customHeight="1" x14ac:dyDescent="0.15">
      <c r="A122" s="169">
        <f>+'Employee ROP Information'!C122</f>
        <v>0</v>
      </c>
      <c r="B122" s="127"/>
      <c r="C122" s="131"/>
      <c r="D122" s="92"/>
      <c r="E122" s="127"/>
      <c r="F122" s="131"/>
      <c r="G122" s="92"/>
      <c r="H122" s="129"/>
      <c r="I122" s="132"/>
      <c r="J122" s="89"/>
    </row>
    <row r="123" spans="1:10" ht="14.85" customHeight="1" x14ac:dyDescent="0.15">
      <c r="A123" s="169">
        <f>+'Employee ROP Information'!C123</f>
        <v>0</v>
      </c>
      <c r="B123" s="127"/>
      <c r="C123" s="131"/>
      <c r="D123" s="92"/>
      <c r="E123" s="127"/>
      <c r="F123" s="131"/>
      <c r="G123" s="92"/>
      <c r="H123" s="129"/>
      <c r="I123" s="132"/>
      <c r="J123" s="89"/>
    </row>
    <row r="124" spans="1:10" ht="14.85" customHeight="1" x14ac:dyDescent="0.15">
      <c r="A124" s="169">
        <f>+'Employee ROP Information'!C124</f>
        <v>0</v>
      </c>
      <c r="B124" s="127"/>
      <c r="C124" s="131"/>
      <c r="D124" s="92"/>
      <c r="E124" s="127"/>
      <c r="F124" s="131"/>
      <c r="G124" s="92"/>
      <c r="H124" s="129"/>
      <c r="I124" s="132"/>
      <c r="J124" s="89"/>
    </row>
    <row r="125" spans="1:10" ht="14.85" customHeight="1" x14ac:dyDescent="0.15">
      <c r="A125" s="169">
        <f>+'Employee ROP Information'!C125</f>
        <v>0</v>
      </c>
      <c r="B125" s="127"/>
      <c r="C125" s="131"/>
      <c r="D125" s="92"/>
      <c r="E125" s="127"/>
      <c r="F125" s="131"/>
      <c r="G125" s="92"/>
      <c r="H125" s="129"/>
      <c r="I125" s="132"/>
      <c r="J125" s="89"/>
    </row>
    <row r="126" spans="1:10" ht="14.85" customHeight="1" x14ac:dyDescent="0.15">
      <c r="A126" s="169">
        <f>+'Employee ROP Information'!C126</f>
        <v>0</v>
      </c>
      <c r="B126" s="127"/>
      <c r="C126" s="131"/>
      <c r="D126" s="92"/>
      <c r="E126" s="127"/>
      <c r="F126" s="131"/>
      <c r="G126" s="92"/>
      <c r="H126" s="129"/>
      <c r="I126" s="132"/>
      <c r="J126" s="89"/>
    </row>
    <row r="127" spans="1:10" ht="14.85" customHeight="1" x14ac:dyDescent="0.15">
      <c r="A127" s="169">
        <f>+'Employee ROP Information'!C127</f>
        <v>0</v>
      </c>
      <c r="B127" s="127"/>
      <c r="C127" s="131"/>
      <c r="D127" s="92"/>
      <c r="E127" s="127"/>
      <c r="F127" s="131"/>
      <c r="G127" s="92"/>
      <c r="H127" s="129"/>
      <c r="I127" s="132"/>
      <c r="J127" s="89"/>
    </row>
    <row r="128" spans="1:10" ht="14.85" customHeight="1" x14ac:dyDescent="0.15">
      <c r="A128" s="169">
        <f>+'Employee ROP Information'!C128</f>
        <v>0</v>
      </c>
      <c r="B128" s="127"/>
      <c r="C128" s="131"/>
      <c r="D128" s="92"/>
      <c r="E128" s="127"/>
      <c r="F128" s="131"/>
      <c r="G128" s="92"/>
      <c r="H128" s="129"/>
      <c r="I128" s="132"/>
      <c r="J128" s="89"/>
    </row>
    <row r="129" spans="1:10" ht="14.85" customHeight="1" x14ac:dyDescent="0.15">
      <c r="A129" s="169">
        <f>+'Employee ROP Information'!C129</f>
        <v>0</v>
      </c>
      <c r="B129" s="127"/>
      <c r="C129" s="131"/>
      <c r="D129" s="92"/>
      <c r="E129" s="127"/>
      <c r="F129" s="131"/>
      <c r="G129" s="92"/>
      <c r="H129" s="129"/>
      <c r="I129" s="132"/>
      <c r="J129" s="89"/>
    </row>
    <row r="130" spans="1:10" ht="14.85" customHeight="1" x14ac:dyDescent="0.15">
      <c r="A130" s="169">
        <f>+'Employee ROP Information'!C130</f>
        <v>0</v>
      </c>
      <c r="B130" s="127"/>
      <c r="C130" s="131"/>
      <c r="D130" s="92"/>
      <c r="E130" s="127"/>
      <c r="F130" s="131"/>
      <c r="G130" s="92"/>
      <c r="H130" s="129"/>
      <c r="I130" s="132"/>
      <c r="J130" s="89"/>
    </row>
    <row r="131" spans="1:10" ht="14.85" customHeight="1" x14ac:dyDescent="0.15">
      <c r="A131" s="169">
        <f>+'Employee ROP Information'!C131</f>
        <v>0</v>
      </c>
      <c r="B131" s="127"/>
      <c r="C131" s="131"/>
      <c r="D131" s="92"/>
      <c r="E131" s="127"/>
      <c r="F131" s="131"/>
      <c r="G131" s="92"/>
      <c r="H131" s="129"/>
      <c r="I131" s="132"/>
      <c r="J131" s="89"/>
    </row>
    <row r="132" spans="1:10" ht="14.85" customHeight="1" x14ac:dyDescent="0.15">
      <c r="A132" s="169">
        <f>+'Employee ROP Information'!C132</f>
        <v>0</v>
      </c>
      <c r="B132" s="127"/>
      <c r="C132" s="131"/>
      <c r="D132" s="92"/>
      <c r="E132" s="127"/>
      <c r="F132" s="131"/>
      <c r="G132" s="92"/>
      <c r="H132" s="129"/>
      <c r="I132" s="132"/>
      <c r="J132" s="89"/>
    </row>
    <row r="133" spans="1:10" ht="14.85" customHeight="1" x14ac:dyDescent="0.15">
      <c r="A133" s="169">
        <f>+'Employee ROP Information'!C133</f>
        <v>0</v>
      </c>
      <c r="B133" s="127"/>
      <c r="C133" s="131"/>
      <c r="D133" s="92"/>
      <c r="E133" s="127"/>
      <c r="F133" s="131"/>
      <c r="G133" s="92"/>
      <c r="H133" s="129"/>
      <c r="I133" s="132"/>
      <c r="J133" s="89"/>
    </row>
    <row r="134" spans="1:10" ht="14.85" customHeight="1" x14ac:dyDescent="0.15">
      <c r="A134" s="169">
        <f>+'Employee ROP Information'!C134</f>
        <v>0</v>
      </c>
      <c r="B134" s="127"/>
      <c r="C134" s="131"/>
      <c r="D134" s="92"/>
      <c r="E134" s="127"/>
      <c r="F134" s="131"/>
      <c r="G134" s="92"/>
      <c r="H134" s="129"/>
      <c r="I134" s="132"/>
      <c r="J134" s="89"/>
    </row>
    <row r="135" spans="1:10" ht="14.85" customHeight="1" x14ac:dyDescent="0.15">
      <c r="A135" s="169">
        <f>+'Employee ROP Information'!C135</f>
        <v>0</v>
      </c>
      <c r="B135" s="127"/>
      <c r="C135" s="131"/>
      <c r="D135" s="92"/>
      <c r="E135" s="127"/>
      <c r="F135" s="131"/>
      <c r="G135" s="92"/>
      <c r="H135" s="129"/>
      <c r="I135" s="132"/>
      <c r="J135" s="89"/>
    </row>
    <row r="136" spans="1:10" ht="14.85" customHeight="1" x14ac:dyDescent="0.15">
      <c r="A136" s="169">
        <f>+'Employee ROP Information'!C136</f>
        <v>0</v>
      </c>
      <c r="B136" s="127"/>
      <c r="C136" s="131"/>
      <c r="D136" s="92"/>
      <c r="E136" s="127"/>
      <c r="F136" s="131"/>
      <c r="G136" s="92"/>
      <c r="H136" s="129"/>
      <c r="I136" s="132"/>
      <c r="J136" s="89"/>
    </row>
    <row r="137" spans="1:10" ht="14.85" customHeight="1" x14ac:dyDescent="0.15">
      <c r="A137" s="169">
        <f>+'Employee ROP Information'!C137</f>
        <v>0</v>
      </c>
      <c r="B137" s="127"/>
      <c r="C137" s="131"/>
      <c r="D137" s="92"/>
      <c r="E137" s="127"/>
      <c r="F137" s="131"/>
      <c r="G137" s="92"/>
      <c r="H137" s="129"/>
      <c r="I137" s="132"/>
      <c r="J137" s="89"/>
    </row>
    <row r="138" spans="1:10" ht="14.85" customHeight="1" x14ac:dyDescent="0.15">
      <c r="A138" s="169">
        <f>+'Employee ROP Information'!C138</f>
        <v>0</v>
      </c>
      <c r="B138" s="127"/>
      <c r="C138" s="131"/>
      <c r="D138" s="92"/>
      <c r="E138" s="127"/>
      <c r="F138" s="131"/>
      <c r="G138" s="92"/>
      <c r="H138" s="129"/>
      <c r="I138" s="132"/>
      <c r="J138" s="89"/>
    </row>
    <row r="139" spans="1:10" ht="14.85" customHeight="1" x14ac:dyDescent="0.15">
      <c r="A139" s="169">
        <f>+'Employee ROP Information'!C139</f>
        <v>0</v>
      </c>
      <c r="B139" s="127"/>
      <c r="C139" s="131"/>
      <c r="D139" s="92"/>
      <c r="E139" s="127"/>
      <c r="F139" s="131"/>
      <c r="G139" s="92"/>
      <c r="H139" s="129"/>
      <c r="I139" s="132"/>
      <c r="J139" s="89"/>
    </row>
    <row r="140" spans="1:10" ht="14.85" customHeight="1" x14ac:dyDescent="0.15">
      <c r="A140" s="169">
        <f>+'Employee ROP Information'!C140</f>
        <v>0</v>
      </c>
      <c r="B140" s="127"/>
      <c r="C140" s="131"/>
      <c r="D140" s="92"/>
      <c r="E140" s="127"/>
      <c r="F140" s="131"/>
      <c r="G140" s="92"/>
      <c r="H140" s="129"/>
      <c r="I140" s="132"/>
      <c r="J140" s="89"/>
    </row>
    <row r="141" spans="1:10" ht="14.85" customHeight="1" x14ac:dyDescent="0.15">
      <c r="A141" s="169">
        <f>+'Employee ROP Information'!C141</f>
        <v>0</v>
      </c>
      <c r="B141" s="127"/>
      <c r="C141" s="131"/>
      <c r="D141" s="92"/>
      <c r="E141" s="127"/>
      <c r="F141" s="131"/>
      <c r="G141" s="92"/>
      <c r="H141" s="129"/>
      <c r="I141" s="132"/>
      <c r="J141" s="89"/>
    </row>
    <row r="142" spans="1:10" ht="14.85" customHeight="1" x14ac:dyDescent="0.15">
      <c r="A142" s="169">
        <f>+'Employee ROP Information'!C142</f>
        <v>0</v>
      </c>
      <c r="B142" s="127"/>
      <c r="C142" s="131"/>
      <c r="D142" s="92"/>
      <c r="E142" s="127"/>
      <c r="F142" s="131"/>
      <c r="G142" s="92"/>
      <c r="H142" s="129"/>
      <c r="I142" s="132"/>
      <c r="J142" s="89"/>
    </row>
    <row r="143" spans="1:10" ht="14.85" customHeight="1" x14ac:dyDescent="0.15">
      <c r="A143" s="169">
        <f>+'Employee ROP Information'!C143</f>
        <v>0</v>
      </c>
      <c r="B143" s="127"/>
      <c r="C143" s="131"/>
      <c r="D143" s="92"/>
      <c r="E143" s="127"/>
      <c r="F143" s="131"/>
      <c r="G143" s="92"/>
      <c r="H143" s="129"/>
      <c r="I143" s="132"/>
      <c r="J143" s="89"/>
    </row>
    <row r="144" spans="1:10" ht="14.85" customHeight="1" x14ac:dyDescent="0.15">
      <c r="A144" s="169">
        <f>+'Employee ROP Information'!C144</f>
        <v>0</v>
      </c>
      <c r="B144" s="127"/>
      <c r="C144" s="131"/>
      <c r="D144" s="92"/>
      <c r="E144" s="127"/>
      <c r="F144" s="131"/>
      <c r="G144" s="92"/>
      <c r="H144" s="129"/>
      <c r="I144" s="132"/>
      <c r="J144" s="89"/>
    </row>
    <row r="145" spans="1:10" ht="14.85" customHeight="1" x14ac:dyDescent="0.15">
      <c r="A145" s="169">
        <f>+'Employee ROP Information'!C145</f>
        <v>0</v>
      </c>
      <c r="B145" s="127"/>
      <c r="C145" s="131"/>
      <c r="D145" s="92"/>
      <c r="E145" s="127"/>
      <c r="F145" s="131"/>
      <c r="G145" s="92"/>
      <c r="H145" s="129"/>
      <c r="I145" s="132"/>
      <c r="J145" s="89"/>
    </row>
    <row r="146" spans="1:10" ht="14.85" customHeight="1" x14ac:dyDescent="0.15">
      <c r="A146" s="169">
        <f>+'Employee ROP Information'!C146</f>
        <v>0</v>
      </c>
      <c r="B146" s="127"/>
      <c r="C146" s="131"/>
      <c r="D146" s="92"/>
      <c r="E146" s="127"/>
      <c r="F146" s="131"/>
      <c r="G146" s="92"/>
      <c r="H146" s="129"/>
      <c r="I146" s="132"/>
      <c r="J146" s="89"/>
    </row>
    <row r="147" spans="1:10" ht="14.85" customHeight="1" x14ac:dyDescent="0.15">
      <c r="A147" s="169">
        <f>+'Employee ROP Information'!C147</f>
        <v>0</v>
      </c>
      <c r="B147" s="127"/>
      <c r="C147" s="131"/>
      <c r="D147" s="92"/>
      <c r="E147" s="127"/>
      <c r="F147" s="131"/>
      <c r="G147" s="92"/>
      <c r="H147" s="129"/>
      <c r="I147" s="132"/>
      <c r="J147" s="89"/>
    </row>
    <row r="148" spans="1:10" ht="14.85" customHeight="1" x14ac:dyDescent="0.15">
      <c r="A148" s="169">
        <f>+'Employee ROP Information'!C148</f>
        <v>0</v>
      </c>
      <c r="B148" s="127"/>
      <c r="C148" s="131"/>
      <c r="D148" s="92"/>
      <c r="E148" s="127"/>
      <c r="F148" s="131"/>
      <c r="G148" s="92"/>
      <c r="H148" s="129"/>
      <c r="I148" s="132"/>
      <c r="J148" s="89"/>
    </row>
    <row r="149" spans="1:10" ht="14.85" customHeight="1" x14ac:dyDescent="0.15">
      <c r="A149" s="169">
        <f>+'Employee ROP Information'!C149</f>
        <v>0</v>
      </c>
      <c r="B149" s="127"/>
      <c r="C149" s="131"/>
      <c r="D149" s="92"/>
      <c r="E149" s="127"/>
      <c r="F149" s="131"/>
      <c r="G149" s="92"/>
      <c r="H149" s="129"/>
      <c r="I149" s="132"/>
      <c r="J149" s="89"/>
    </row>
    <row r="150" spans="1:10" ht="14.85" customHeight="1" x14ac:dyDescent="0.15">
      <c r="A150" s="169">
        <f>+'Employee ROP Information'!C150</f>
        <v>0</v>
      </c>
      <c r="B150" s="127"/>
      <c r="C150" s="131"/>
      <c r="D150" s="92"/>
      <c r="E150" s="127"/>
      <c r="F150" s="131"/>
      <c r="G150" s="92"/>
      <c r="H150" s="129"/>
      <c r="I150" s="132"/>
      <c r="J150" s="89"/>
    </row>
    <row r="151" spans="1:10" ht="14.85" customHeight="1" x14ac:dyDescent="0.15">
      <c r="A151" s="169">
        <f>+'Employee ROP Information'!C151</f>
        <v>0</v>
      </c>
      <c r="B151" s="127"/>
      <c r="C151" s="131"/>
      <c r="D151" s="92"/>
      <c r="E151" s="127"/>
      <c r="F151" s="131"/>
      <c r="G151" s="92"/>
      <c r="H151" s="129"/>
      <c r="I151" s="132"/>
      <c r="J151" s="89"/>
    </row>
    <row r="152" spans="1:10" ht="14.85" customHeight="1" x14ac:dyDescent="0.15">
      <c r="A152" s="169">
        <f>+'Employee ROP Information'!C152</f>
        <v>0</v>
      </c>
      <c r="B152" s="127"/>
      <c r="C152" s="131"/>
      <c r="D152" s="92"/>
      <c r="E152" s="127"/>
      <c r="F152" s="131"/>
      <c r="G152" s="92"/>
      <c r="H152" s="129"/>
      <c r="I152" s="132"/>
      <c r="J152" s="89"/>
    </row>
    <row r="153" spans="1:10" ht="14.85" customHeight="1" x14ac:dyDescent="0.15">
      <c r="A153" s="169">
        <f>+'Employee ROP Information'!C153</f>
        <v>0</v>
      </c>
      <c r="B153" s="127"/>
      <c r="C153" s="131"/>
      <c r="D153" s="92"/>
      <c r="E153" s="127"/>
      <c r="F153" s="131"/>
      <c r="G153" s="92"/>
      <c r="H153" s="129"/>
      <c r="I153" s="132"/>
      <c r="J153" s="89"/>
    </row>
    <row r="154" spans="1:10" ht="14.85" customHeight="1" x14ac:dyDescent="0.15">
      <c r="A154" s="169">
        <f>+'Employee ROP Information'!C154</f>
        <v>0</v>
      </c>
      <c r="B154" s="127"/>
      <c r="C154" s="131"/>
      <c r="D154" s="92"/>
      <c r="E154" s="127"/>
      <c r="F154" s="131"/>
      <c r="G154" s="92"/>
      <c r="H154" s="129"/>
      <c r="I154" s="132"/>
      <c r="J154" s="89"/>
    </row>
    <row r="155" spans="1:10" ht="14.85" customHeight="1" x14ac:dyDescent="0.15">
      <c r="A155" s="169">
        <f>+'Employee ROP Information'!C155</f>
        <v>0</v>
      </c>
      <c r="B155" s="127"/>
      <c r="C155" s="131"/>
      <c r="D155" s="92"/>
      <c r="E155" s="127"/>
      <c r="F155" s="131"/>
      <c r="G155" s="92"/>
      <c r="H155" s="129"/>
      <c r="I155" s="132"/>
      <c r="J155" s="89"/>
    </row>
    <row r="156" spans="1:10" ht="14.85" customHeight="1" x14ac:dyDescent="0.15">
      <c r="A156" s="169">
        <f>+'Employee ROP Information'!C156</f>
        <v>0</v>
      </c>
      <c r="B156" s="127"/>
      <c r="C156" s="131"/>
      <c r="D156" s="92"/>
      <c r="E156" s="127"/>
      <c r="F156" s="131"/>
      <c r="G156" s="92"/>
      <c r="H156" s="129"/>
      <c r="I156" s="132"/>
      <c r="J156" s="89"/>
    </row>
    <row r="157" spans="1:10" ht="14.85" customHeight="1" x14ac:dyDescent="0.15">
      <c r="A157" s="169">
        <f>+'Employee ROP Information'!C157</f>
        <v>0</v>
      </c>
      <c r="B157" s="127"/>
      <c r="C157" s="131"/>
      <c r="D157" s="92"/>
      <c r="E157" s="127"/>
      <c r="F157" s="131"/>
      <c r="G157" s="92"/>
      <c r="H157" s="129"/>
      <c r="I157" s="132"/>
      <c r="J157" s="89"/>
    </row>
    <row r="158" spans="1:10" ht="14.85" customHeight="1" x14ac:dyDescent="0.15">
      <c r="A158" s="169">
        <f>+'Employee ROP Information'!C158</f>
        <v>0</v>
      </c>
      <c r="B158" s="127"/>
      <c r="C158" s="131"/>
      <c r="D158" s="92"/>
      <c r="E158" s="127"/>
      <c r="F158" s="131"/>
      <c r="G158" s="92"/>
      <c r="H158" s="129"/>
      <c r="I158" s="132"/>
      <c r="J158" s="89"/>
    </row>
    <row r="159" spans="1:10" ht="14.85" customHeight="1" x14ac:dyDescent="0.15">
      <c r="A159" s="169">
        <f>+'Employee ROP Information'!C159</f>
        <v>0</v>
      </c>
      <c r="B159" s="127"/>
      <c r="C159" s="131"/>
      <c r="D159" s="92"/>
      <c r="E159" s="127"/>
      <c r="F159" s="131"/>
      <c r="G159" s="92"/>
      <c r="H159" s="129"/>
      <c r="I159" s="132"/>
      <c r="J159" s="89"/>
    </row>
    <row r="160" spans="1:10" ht="14.85" customHeight="1" x14ac:dyDescent="0.15">
      <c r="A160" s="169">
        <f>+'Employee ROP Information'!C160</f>
        <v>0</v>
      </c>
      <c r="B160" s="127"/>
      <c r="C160" s="131"/>
      <c r="D160" s="92"/>
      <c r="E160" s="127"/>
      <c r="F160" s="131"/>
      <c r="G160" s="92"/>
      <c r="H160" s="129"/>
      <c r="I160" s="132"/>
      <c r="J160" s="89"/>
    </row>
    <row r="161" spans="1:10" ht="14.85" customHeight="1" x14ac:dyDescent="0.15">
      <c r="A161" s="169">
        <f>+'Employee ROP Information'!C161</f>
        <v>0</v>
      </c>
      <c r="B161" s="127"/>
      <c r="C161" s="131"/>
      <c r="D161" s="92"/>
      <c r="E161" s="127"/>
      <c r="F161" s="131"/>
      <c r="G161" s="92"/>
      <c r="H161" s="129"/>
      <c r="I161" s="132"/>
      <c r="J161" s="89"/>
    </row>
    <row r="162" spans="1:10" ht="14.85" customHeight="1" x14ac:dyDescent="0.15">
      <c r="A162" s="169">
        <f>+'Employee ROP Information'!C162</f>
        <v>0</v>
      </c>
      <c r="B162" s="127"/>
      <c r="C162" s="131"/>
      <c r="D162" s="92"/>
      <c r="E162" s="127"/>
      <c r="F162" s="131"/>
      <c r="G162" s="92"/>
      <c r="H162" s="129"/>
      <c r="I162" s="132"/>
      <c r="J162" s="89"/>
    </row>
    <row r="163" spans="1:10" ht="14.85" customHeight="1" x14ac:dyDescent="0.15">
      <c r="A163" s="169">
        <f>+'Employee ROP Information'!C163</f>
        <v>0</v>
      </c>
      <c r="B163" s="127"/>
      <c r="C163" s="131"/>
      <c r="D163" s="92"/>
      <c r="E163" s="127"/>
      <c r="F163" s="131"/>
      <c r="G163" s="92"/>
      <c r="H163" s="129"/>
      <c r="I163" s="132"/>
      <c r="J163" s="89"/>
    </row>
    <row r="164" spans="1:10" ht="14.85" customHeight="1" x14ac:dyDescent="0.15">
      <c r="A164" s="169">
        <f>+'Employee ROP Information'!C164</f>
        <v>0</v>
      </c>
      <c r="B164" s="127"/>
      <c r="C164" s="131"/>
      <c r="D164" s="92"/>
      <c r="E164" s="127"/>
      <c r="F164" s="131"/>
      <c r="G164" s="92"/>
      <c r="H164" s="129"/>
      <c r="I164" s="132"/>
      <c r="J164" s="89"/>
    </row>
    <row r="165" spans="1:10" ht="14.85" customHeight="1" x14ac:dyDescent="0.15">
      <c r="A165" s="169">
        <f>+'Employee ROP Information'!C165</f>
        <v>0</v>
      </c>
      <c r="B165" s="127"/>
      <c r="C165" s="131"/>
      <c r="D165" s="92"/>
      <c r="E165" s="127"/>
      <c r="F165" s="131"/>
      <c r="G165" s="92"/>
      <c r="H165" s="129"/>
      <c r="I165" s="132"/>
      <c r="J165" s="89"/>
    </row>
    <row r="166" spans="1:10" ht="14.85" customHeight="1" x14ac:dyDescent="0.15">
      <c r="A166" s="169">
        <f>+'Employee ROP Information'!C166</f>
        <v>0</v>
      </c>
      <c r="B166" s="127"/>
      <c r="C166" s="131"/>
      <c r="D166" s="92"/>
      <c r="E166" s="127"/>
      <c r="F166" s="131"/>
      <c r="G166" s="92"/>
      <c r="H166" s="129"/>
      <c r="I166" s="132"/>
      <c r="J166" s="89"/>
    </row>
    <row r="167" spans="1:10" ht="14.85" customHeight="1" x14ac:dyDescent="0.15">
      <c r="A167" s="169">
        <f>+'Employee ROP Information'!C167</f>
        <v>0</v>
      </c>
      <c r="B167" s="127"/>
      <c r="C167" s="131"/>
      <c r="D167" s="92"/>
      <c r="E167" s="127"/>
      <c r="F167" s="131"/>
      <c r="G167" s="92"/>
      <c r="H167" s="129"/>
      <c r="I167" s="132"/>
      <c r="J167" s="89"/>
    </row>
    <row r="168" spans="1:10" ht="14.85" customHeight="1" x14ac:dyDescent="0.15">
      <c r="A168" s="169">
        <f>+'Employee ROP Information'!C168</f>
        <v>0</v>
      </c>
      <c r="B168" s="127"/>
      <c r="C168" s="131"/>
      <c r="D168" s="92"/>
      <c r="E168" s="127"/>
      <c r="F168" s="131"/>
      <c r="G168" s="92"/>
      <c r="H168" s="129"/>
      <c r="I168" s="132"/>
      <c r="J168" s="89"/>
    </row>
    <row r="169" spans="1:10" ht="14.85" customHeight="1" x14ac:dyDescent="0.15">
      <c r="A169" s="169">
        <f>+'Employee ROP Information'!C169</f>
        <v>0</v>
      </c>
      <c r="B169" s="127"/>
      <c r="C169" s="131"/>
      <c r="D169" s="92"/>
      <c r="E169" s="127"/>
      <c r="F169" s="131"/>
      <c r="G169" s="92"/>
      <c r="H169" s="129"/>
      <c r="I169" s="132"/>
      <c r="J169" s="89"/>
    </row>
    <row r="170" spans="1:10" ht="14.85" customHeight="1" x14ac:dyDescent="0.15">
      <c r="A170" s="169">
        <f>+'Employee ROP Information'!C170</f>
        <v>0</v>
      </c>
      <c r="B170" s="127"/>
      <c r="C170" s="131"/>
      <c r="D170" s="92"/>
      <c r="E170" s="127"/>
      <c r="F170" s="131"/>
      <c r="G170" s="92"/>
      <c r="H170" s="129"/>
      <c r="I170" s="132"/>
      <c r="J170" s="89"/>
    </row>
    <row r="171" spans="1:10" ht="14.85" customHeight="1" x14ac:dyDescent="0.15">
      <c r="A171" s="169">
        <f>+'Employee ROP Information'!C171</f>
        <v>0</v>
      </c>
      <c r="B171" s="127"/>
      <c r="C171" s="131"/>
      <c r="D171" s="92"/>
      <c r="E171" s="127"/>
      <c r="F171" s="131"/>
      <c r="G171" s="92"/>
      <c r="H171" s="129"/>
      <c r="I171" s="132"/>
      <c r="J171" s="89"/>
    </row>
    <row r="172" spans="1:10" ht="14.85" customHeight="1" x14ac:dyDescent="0.15">
      <c r="A172" s="169">
        <f>+'Employee ROP Information'!C172</f>
        <v>0</v>
      </c>
      <c r="B172" s="127"/>
      <c r="C172" s="131"/>
      <c r="D172" s="92"/>
      <c r="E172" s="127"/>
      <c r="F172" s="131"/>
      <c r="G172" s="92"/>
      <c r="H172" s="129"/>
      <c r="I172" s="132"/>
      <c r="J172" s="89"/>
    </row>
    <row r="173" spans="1:10" ht="14.85" customHeight="1" x14ac:dyDescent="0.15">
      <c r="A173" s="169">
        <f>+'Employee ROP Information'!C173</f>
        <v>0</v>
      </c>
      <c r="B173" s="127"/>
      <c r="C173" s="131"/>
      <c r="D173" s="92"/>
      <c r="E173" s="127"/>
      <c r="F173" s="131"/>
      <c r="G173" s="92"/>
      <c r="H173" s="129"/>
      <c r="I173" s="132"/>
      <c r="J173" s="89"/>
    </row>
    <row r="174" spans="1:10" ht="14.85" customHeight="1" x14ac:dyDescent="0.15">
      <c r="A174" s="169">
        <f>+'Employee ROP Information'!C174</f>
        <v>0</v>
      </c>
      <c r="B174" s="127"/>
      <c r="C174" s="131"/>
      <c r="D174" s="92"/>
      <c r="E174" s="127"/>
      <c r="F174" s="131"/>
      <c r="G174" s="92"/>
      <c r="H174" s="129"/>
      <c r="I174" s="132"/>
      <c r="J174" s="89"/>
    </row>
    <row r="175" spans="1:10" ht="14.85" customHeight="1" x14ac:dyDescent="0.15">
      <c r="A175" s="169">
        <f>+'Employee ROP Information'!C175</f>
        <v>0</v>
      </c>
      <c r="B175" s="127"/>
      <c r="C175" s="131"/>
      <c r="D175" s="92"/>
      <c r="E175" s="127"/>
      <c r="F175" s="131"/>
      <c r="G175" s="92"/>
      <c r="H175" s="129"/>
      <c r="I175" s="132"/>
      <c r="J175" s="89"/>
    </row>
    <row r="176" spans="1:10" ht="14.85" customHeight="1" x14ac:dyDescent="0.15">
      <c r="A176" s="169">
        <f>+'Employee ROP Information'!C176</f>
        <v>0</v>
      </c>
      <c r="B176" s="127"/>
      <c r="C176" s="131"/>
      <c r="D176" s="92"/>
      <c r="E176" s="127"/>
      <c r="F176" s="131"/>
      <c r="G176" s="92"/>
      <c r="H176" s="129"/>
      <c r="I176" s="132"/>
      <c r="J176" s="89"/>
    </row>
    <row r="177" spans="1:10" ht="14.85" customHeight="1" x14ac:dyDescent="0.15">
      <c r="A177" s="169">
        <f>+'Employee ROP Information'!C177</f>
        <v>0</v>
      </c>
      <c r="B177" s="127"/>
      <c r="C177" s="131"/>
      <c r="D177" s="92"/>
      <c r="E177" s="127"/>
      <c r="F177" s="131"/>
      <c r="G177" s="92"/>
      <c r="H177" s="129"/>
      <c r="I177" s="132"/>
      <c r="J177" s="89"/>
    </row>
    <row r="178" spans="1:10" ht="14.85" customHeight="1" x14ac:dyDescent="0.15">
      <c r="A178" s="169">
        <f>+'Employee ROP Information'!C178</f>
        <v>0</v>
      </c>
      <c r="B178" s="127"/>
      <c r="C178" s="131"/>
      <c r="D178" s="92"/>
      <c r="E178" s="127"/>
      <c r="F178" s="131"/>
      <c r="G178" s="92"/>
      <c r="H178" s="129"/>
      <c r="I178" s="132"/>
      <c r="J178" s="89"/>
    </row>
    <row r="179" spans="1:10" ht="14.85" customHeight="1" x14ac:dyDescent="0.15">
      <c r="A179" s="169">
        <f>+'Employee ROP Information'!C179</f>
        <v>0</v>
      </c>
      <c r="B179" s="127"/>
      <c r="C179" s="131"/>
      <c r="D179" s="92"/>
      <c r="E179" s="127"/>
      <c r="F179" s="131"/>
      <c r="G179" s="92"/>
      <c r="H179" s="129"/>
      <c r="I179" s="132"/>
      <c r="J179" s="89"/>
    </row>
    <row r="180" spans="1:10" ht="14.85" customHeight="1" x14ac:dyDescent="0.15">
      <c r="A180" s="169">
        <f>+'Employee ROP Information'!C180</f>
        <v>0</v>
      </c>
      <c r="B180" s="127"/>
      <c r="C180" s="131"/>
      <c r="D180" s="92"/>
      <c r="E180" s="127"/>
      <c r="F180" s="131"/>
      <c r="G180" s="92"/>
      <c r="H180" s="129"/>
      <c r="I180" s="132"/>
      <c r="J180" s="89"/>
    </row>
    <row r="181" spans="1:10" ht="14.85" customHeight="1" x14ac:dyDescent="0.15">
      <c r="A181" s="169">
        <f>+'Employee ROP Information'!C181</f>
        <v>0</v>
      </c>
      <c r="B181" s="127"/>
      <c r="C181" s="131"/>
      <c r="D181" s="92"/>
      <c r="E181" s="127"/>
      <c r="F181" s="131"/>
      <c r="G181" s="92"/>
      <c r="H181" s="129"/>
      <c r="I181" s="132"/>
      <c r="J181" s="89"/>
    </row>
    <row r="182" spans="1:10" ht="14.85" customHeight="1" x14ac:dyDescent="0.15">
      <c r="A182" s="169">
        <f>+'Employee ROP Information'!C182</f>
        <v>0</v>
      </c>
      <c r="B182" s="127"/>
      <c r="C182" s="131"/>
      <c r="D182" s="92"/>
      <c r="E182" s="127"/>
      <c r="F182" s="131"/>
      <c r="G182" s="92"/>
      <c r="H182" s="129"/>
      <c r="I182" s="132"/>
      <c r="J182" s="89"/>
    </row>
    <row r="183" spans="1:10" ht="14.85" customHeight="1" x14ac:dyDescent="0.15">
      <c r="A183" s="169">
        <f>+'Employee ROP Information'!C183</f>
        <v>0</v>
      </c>
      <c r="B183" s="127"/>
      <c r="C183" s="131"/>
      <c r="D183" s="92"/>
      <c r="E183" s="127"/>
      <c r="F183" s="131"/>
      <c r="G183" s="92"/>
      <c r="H183" s="129"/>
      <c r="I183" s="132"/>
      <c r="J183" s="89"/>
    </row>
    <row r="184" spans="1:10" ht="14.85" customHeight="1" x14ac:dyDescent="0.15">
      <c r="A184" s="169">
        <f>+'Employee ROP Information'!C184</f>
        <v>0</v>
      </c>
      <c r="B184" s="127"/>
      <c r="C184" s="131"/>
      <c r="D184" s="92"/>
      <c r="E184" s="127"/>
      <c r="F184" s="131"/>
      <c r="G184" s="92"/>
      <c r="H184" s="129"/>
      <c r="I184" s="132"/>
      <c r="J184" s="89"/>
    </row>
    <row r="185" spans="1:10" ht="14.85" customHeight="1" x14ac:dyDescent="0.15">
      <c r="A185" s="169">
        <f>+'Employee ROP Information'!C185</f>
        <v>0</v>
      </c>
      <c r="B185" s="127"/>
      <c r="C185" s="131"/>
      <c r="D185" s="92"/>
      <c r="E185" s="127"/>
      <c r="F185" s="131"/>
      <c r="G185" s="92"/>
      <c r="H185" s="129"/>
      <c r="I185" s="132"/>
      <c r="J185" s="89"/>
    </row>
    <row r="186" spans="1:10" ht="14.85" customHeight="1" x14ac:dyDescent="0.15">
      <c r="A186" s="169">
        <f>+'Employee ROP Information'!C186</f>
        <v>0</v>
      </c>
      <c r="B186" s="127"/>
      <c r="C186" s="131"/>
      <c r="D186" s="92"/>
      <c r="E186" s="127"/>
      <c r="F186" s="131"/>
      <c r="G186" s="92"/>
      <c r="H186" s="129"/>
      <c r="I186" s="132"/>
      <c r="J186" s="89"/>
    </row>
    <row r="187" spans="1:10" ht="14.85" customHeight="1" x14ac:dyDescent="0.15">
      <c r="A187" s="169">
        <f>+'Employee ROP Information'!C187</f>
        <v>0</v>
      </c>
      <c r="B187" s="127"/>
      <c r="C187" s="131"/>
      <c r="D187" s="92"/>
      <c r="E187" s="127"/>
      <c r="F187" s="131"/>
      <c r="G187" s="92"/>
      <c r="H187" s="129"/>
      <c r="I187" s="132"/>
      <c r="J187" s="89"/>
    </row>
    <row r="188" spans="1:10" ht="14.85" customHeight="1" x14ac:dyDescent="0.15">
      <c r="A188" s="169">
        <f>+'Employee ROP Information'!C188</f>
        <v>0</v>
      </c>
      <c r="B188" s="127"/>
      <c r="C188" s="131"/>
      <c r="D188" s="92"/>
      <c r="E188" s="127"/>
      <c r="F188" s="131"/>
      <c r="G188" s="92"/>
      <c r="H188" s="129"/>
      <c r="I188" s="132"/>
      <c r="J188" s="89"/>
    </row>
    <row r="189" spans="1:10" ht="14.85" customHeight="1" x14ac:dyDescent="0.15">
      <c r="A189" s="169">
        <f>+'Employee ROP Information'!C189</f>
        <v>0</v>
      </c>
      <c r="B189" s="127"/>
      <c r="C189" s="131"/>
      <c r="D189" s="92"/>
      <c r="E189" s="127"/>
      <c r="F189" s="131"/>
      <c r="G189" s="92"/>
      <c r="H189" s="129"/>
      <c r="I189" s="132"/>
      <c r="J189" s="89"/>
    </row>
    <row r="190" spans="1:10" ht="14.85" customHeight="1" x14ac:dyDescent="0.15">
      <c r="A190" s="169">
        <f>+'Employee ROP Information'!C190</f>
        <v>0</v>
      </c>
      <c r="B190" s="127"/>
      <c r="C190" s="131"/>
      <c r="D190" s="92"/>
      <c r="E190" s="127"/>
      <c r="F190" s="131"/>
      <c r="G190" s="92"/>
      <c r="H190" s="129"/>
      <c r="I190" s="132"/>
      <c r="J190" s="89"/>
    </row>
    <row r="191" spans="1:10" ht="14.85" customHeight="1" x14ac:dyDescent="0.15">
      <c r="A191" s="169">
        <f>+'Employee ROP Information'!C191</f>
        <v>0</v>
      </c>
      <c r="B191" s="127"/>
      <c r="C191" s="131"/>
      <c r="D191" s="92"/>
      <c r="E191" s="127"/>
      <c r="F191" s="131"/>
      <c r="G191" s="92"/>
      <c r="H191" s="129"/>
      <c r="I191" s="132"/>
      <c r="J191" s="89"/>
    </row>
    <row r="192" spans="1:10" ht="14.85" customHeight="1" x14ac:dyDescent="0.15">
      <c r="A192" s="169">
        <f>+'Employee ROP Information'!C192</f>
        <v>0</v>
      </c>
      <c r="B192" s="127"/>
      <c r="C192" s="131"/>
      <c r="D192" s="92"/>
      <c r="E192" s="127"/>
      <c r="F192" s="131"/>
      <c r="G192" s="92"/>
      <c r="H192" s="129"/>
      <c r="I192" s="132"/>
      <c r="J192" s="89"/>
    </row>
    <row r="193" spans="1:10" ht="14.85" customHeight="1" x14ac:dyDescent="0.15">
      <c r="A193" s="169">
        <f>+'Employee ROP Information'!C193</f>
        <v>0</v>
      </c>
      <c r="B193" s="127"/>
      <c r="C193" s="131"/>
      <c r="D193" s="92"/>
      <c r="E193" s="127"/>
      <c r="F193" s="131"/>
      <c r="G193" s="92"/>
      <c r="H193" s="129"/>
      <c r="I193" s="132"/>
      <c r="J193" s="89"/>
    </row>
    <row r="194" spans="1:10" ht="14.85" customHeight="1" x14ac:dyDescent="0.15">
      <c r="A194" s="169">
        <f>+'Employee ROP Information'!C194</f>
        <v>0</v>
      </c>
      <c r="B194" s="127"/>
      <c r="C194" s="131"/>
      <c r="D194" s="92"/>
      <c r="E194" s="127"/>
      <c r="F194" s="131"/>
      <c r="G194" s="92"/>
      <c r="H194" s="129"/>
      <c r="I194" s="132"/>
      <c r="J194" s="89"/>
    </row>
    <row r="195" spans="1:10" ht="14.85" customHeight="1" x14ac:dyDescent="0.15">
      <c r="A195" s="169">
        <f>+'Employee ROP Information'!C195</f>
        <v>0</v>
      </c>
      <c r="B195" s="127"/>
      <c r="C195" s="131"/>
      <c r="D195" s="92"/>
      <c r="E195" s="127"/>
      <c r="F195" s="131"/>
      <c r="G195" s="92"/>
      <c r="H195" s="129"/>
      <c r="I195" s="132"/>
      <c r="J195" s="89"/>
    </row>
    <row r="196" spans="1:10" ht="14.85" customHeight="1" x14ac:dyDescent="0.15">
      <c r="A196" s="169">
        <f>+'Employee ROP Information'!C196</f>
        <v>0</v>
      </c>
      <c r="B196" s="127"/>
      <c r="C196" s="131"/>
      <c r="D196" s="92"/>
      <c r="E196" s="127"/>
      <c r="F196" s="131"/>
      <c r="G196" s="92"/>
      <c r="H196" s="129"/>
      <c r="I196" s="132"/>
      <c r="J196" s="89"/>
    </row>
    <row r="197" spans="1:10" ht="14.85" customHeight="1" x14ac:dyDescent="0.15">
      <c r="A197" s="169">
        <f>+'Employee ROP Information'!C197</f>
        <v>0</v>
      </c>
      <c r="B197" s="127"/>
      <c r="C197" s="131"/>
      <c r="D197" s="92"/>
      <c r="E197" s="127"/>
      <c r="F197" s="131"/>
      <c r="G197" s="92"/>
      <c r="H197" s="129"/>
      <c r="I197" s="132"/>
      <c r="J197" s="89"/>
    </row>
    <row r="198" spans="1:10" ht="14.85" customHeight="1" x14ac:dyDescent="0.15">
      <c r="A198" s="169">
        <f>+'Employee ROP Information'!C198</f>
        <v>0</v>
      </c>
      <c r="B198" s="127"/>
      <c r="C198" s="131"/>
      <c r="D198" s="92"/>
      <c r="E198" s="127"/>
      <c r="F198" s="131"/>
      <c r="G198" s="92"/>
      <c r="H198" s="129"/>
      <c r="I198" s="132"/>
      <c r="J198" s="89"/>
    </row>
    <row r="199" spans="1:10" ht="14.85" customHeight="1" x14ac:dyDescent="0.15">
      <c r="A199" s="169">
        <f>+'Employee ROP Information'!C199</f>
        <v>0</v>
      </c>
      <c r="B199" s="127"/>
      <c r="C199" s="131"/>
      <c r="D199" s="92"/>
      <c r="E199" s="127"/>
      <c r="F199" s="131"/>
      <c r="G199" s="92"/>
      <c r="H199" s="129"/>
      <c r="I199" s="132"/>
      <c r="J199" s="89"/>
    </row>
    <row r="200" spans="1:10" ht="14.85" customHeight="1" x14ac:dyDescent="0.15">
      <c r="A200" s="169">
        <f>+'Employee ROP Information'!C200</f>
        <v>0</v>
      </c>
      <c r="B200" s="127"/>
      <c r="C200" s="131"/>
      <c r="D200" s="92"/>
      <c r="E200" s="127"/>
      <c r="F200" s="131"/>
      <c r="G200" s="92"/>
      <c r="H200" s="129"/>
      <c r="I200" s="132"/>
      <c r="J200" s="89"/>
    </row>
    <row r="201" spans="1:10" ht="14.85" customHeight="1" x14ac:dyDescent="0.15">
      <c r="A201" s="169">
        <f>+'Employee ROP Information'!C201</f>
        <v>0</v>
      </c>
      <c r="B201" s="127"/>
      <c r="C201" s="131"/>
      <c r="D201" s="92"/>
      <c r="E201" s="127"/>
      <c r="F201" s="131"/>
      <c r="G201" s="92"/>
      <c r="H201" s="129"/>
      <c r="I201" s="132"/>
      <c r="J201" s="89"/>
    </row>
    <row r="202" spans="1:10" ht="14.85" customHeight="1" x14ac:dyDescent="0.15">
      <c r="A202" s="169">
        <f>+'Employee ROP Information'!C202</f>
        <v>0</v>
      </c>
      <c r="B202" s="127"/>
      <c r="C202" s="131"/>
      <c r="D202" s="92"/>
      <c r="E202" s="127"/>
      <c r="F202" s="131"/>
      <c r="G202" s="92"/>
      <c r="H202" s="129"/>
      <c r="I202" s="132"/>
      <c r="J202" s="89"/>
    </row>
    <row r="203" spans="1:10" ht="14.85" customHeight="1" x14ac:dyDescent="0.15">
      <c r="A203" s="169">
        <f>+'Employee ROP Information'!C203</f>
        <v>0</v>
      </c>
      <c r="B203" s="127"/>
      <c r="C203" s="131"/>
      <c r="D203" s="92"/>
      <c r="E203" s="127"/>
      <c r="F203" s="131"/>
      <c r="G203" s="92"/>
      <c r="H203" s="129"/>
      <c r="I203" s="132"/>
      <c r="J203" s="89"/>
    </row>
    <row r="204" spans="1:10" ht="14.85" customHeight="1" x14ac:dyDescent="0.15">
      <c r="A204" s="169">
        <f>+'Employee ROP Information'!C204</f>
        <v>0</v>
      </c>
      <c r="B204" s="127"/>
      <c r="C204" s="131"/>
      <c r="D204" s="92"/>
      <c r="E204" s="127"/>
      <c r="F204" s="131"/>
      <c r="G204" s="92"/>
      <c r="H204" s="129"/>
      <c r="I204" s="132"/>
      <c r="J204" s="89"/>
    </row>
    <row r="205" spans="1:10" ht="14.85" customHeight="1" x14ac:dyDescent="0.15">
      <c r="A205" s="169">
        <f>+'Employee ROP Information'!C205</f>
        <v>0</v>
      </c>
      <c r="B205" s="127"/>
      <c r="C205" s="131"/>
      <c r="D205" s="92"/>
      <c r="E205" s="127"/>
      <c r="F205" s="131"/>
      <c r="G205" s="92"/>
      <c r="H205" s="129"/>
      <c r="I205" s="132"/>
      <c r="J205" s="89"/>
    </row>
    <row r="206" spans="1:10" ht="14.85" customHeight="1" x14ac:dyDescent="0.15">
      <c r="A206" s="169">
        <f>+'Employee ROP Information'!C206</f>
        <v>0</v>
      </c>
      <c r="B206" s="127"/>
      <c r="C206" s="131"/>
      <c r="D206" s="92"/>
      <c r="E206" s="127"/>
      <c r="F206" s="131"/>
      <c r="G206" s="92"/>
      <c r="H206" s="129"/>
      <c r="I206" s="132"/>
      <c r="J206" s="89"/>
    </row>
    <row r="207" spans="1:10" ht="14.85" customHeight="1" x14ac:dyDescent="0.15">
      <c r="A207" s="169">
        <f>+'Employee ROP Information'!C207</f>
        <v>0</v>
      </c>
      <c r="B207" s="127"/>
      <c r="C207" s="131"/>
      <c r="D207" s="92"/>
      <c r="E207" s="127"/>
      <c r="F207" s="131"/>
      <c r="G207" s="92"/>
      <c r="H207" s="129"/>
      <c r="I207" s="132"/>
      <c r="J207" s="89"/>
    </row>
    <row r="208" spans="1:10" ht="14.85" customHeight="1" x14ac:dyDescent="0.15">
      <c r="A208" s="169">
        <f>+'Employee ROP Information'!C208</f>
        <v>0</v>
      </c>
      <c r="B208" s="127"/>
      <c r="C208" s="131"/>
      <c r="D208" s="92"/>
      <c r="E208" s="127"/>
      <c r="F208" s="131"/>
      <c r="G208" s="92"/>
      <c r="H208" s="129"/>
      <c r="I208" s="132"/>
      <c r="J208" s="89"/>
    </row>
    <row r="209" spans="1:10" ht="14.85" customHeight="1" x14ac:dyDescent="0.15">
      <c r="A209" s="169">
        <f>+'Employee ROP Information'!C209</f>
        <v>0</v>
      </c>
      <c r="B209" s="127"/>
      <c r="C209" s="131"/>
      <c r="D209" s="92"/>
      <c r="E209" s="127"/>
      <c r="F209" s="131"/>
      <c r="G209" s="92"/>
      <c r="H209" s="129"/>
      <c r="I209" s="132"/>
      <c r="J209" s="89"/>
    </row>
    <row r="210" spans="1:10" ht="14.85" customHeight="1" x14ac:dyDescent="0.15">
      <c r="A210" s="169">
        <f>+'Employee ROP Information'!C210</f>
        <v>0</v>
      </c>
      <c r="B210" s="127"/>
      <c r="C210" s="131"/>
      <c r="D210" s="92"/>
      <c r="E210" s="127"/>
      <c r="F210" s="131"/>
      <c r="G210" s="92"/>
      <c r="H210" s="129"/>
      <c r="I210" s="132"/>
      <c r="J210" s="89"/>
    </row>
    <row r="211" spans="1:10" ht="14.85" customHeight="1" x14ac:dyDescent="0.15">
      <c r="A211" s="169">
        <f>+'Employee ROP Information'!C211</f>
        <v>0</v>
      </c>
      <c r="B211" s="127"/>
      <c r="C211" s="131"/>
      <c r="D211" s="92"/>
      <c r="E211" s="127"/>
      <c r="F211" s="131"/>
      <c r="G211" s="92"/>
      <c r="H211" s="129"/>
      <c r="I211" s="132"/>
      <c r="J211" s="89"/>
    </row>
    <row r="212" spans="1:10" ht="14.85" customHeight="1" x14ac:dyDescent="0.15">
      <c r="A212" s="169">
        <f>+'Employee ROP Information'!C212</f>
        <v>0</v>
      </c>
      <c r="B212" s="127"/>
      <c r="C212" s="131"/>
      <c r="D212" s="92"/>
      <c r="E212" s="127"/>
      <c r="F212" s="131"/>
      <c r="G212" s="92"/>
      <c r="H212" s="129"/>
      <c r="I212" s="132"/>
      <c r="J212" s="89"/>
    </row>
    <row r="213" spans="1:10" ht="14.85" customHeight="1" x14ac:dyDescent="0.15">
      <c r="A213" s="169">
        <f>+'Employee ROP Information'!C213</f>
        <v>0</v>
      </c>
      <c r="B213" s="127"/>
      <c r="C213" s="131"/>
      <c r="D213" s="92"/>
      <c r="E213" s="127"/>
      <c r="F213" s="131"/>
      <c r="G213" s="92"/>
      <c r="H213" s="129"/>
      <c r="I213" s="132"/>
      <c r="J213" s="89"/>
    </row>
    <row r="214" spans="1:10" ht="14.85" customHeight="1" x14ac:dyDescent="0.15">
      <c r="A214" s="169">
        <f>+'Employee ROP Information'!C214</f>
        <v>0</v>
      </c>
      <c r="B214" s="127"/>
      <c r="C214" s="131"/>
      <c r="D214" s="92"/>
      <c r="E214" s="127"/>
      <c r="F214" s="131"/>
      <c r="G214" s="92"/>
      <c r="H214" s="129"/>
      <c r="I214" s="132"/>
      <c r="J214" s="89"/>
    </row>
    <row r="215" spans="1:10" ht="14.85" customHeight="1" x14ac:dyDescent="0.15">
      <c r="A215" s="169">
        <f>+'Employee ROP Information'!C215</f>
        <v>0</v>
      </c>
      <c r="B215" s="127"/>
      <c r="C215" s="131"/>
      <c r="D215" s="92"/>
      <c r="E215" s="127"/>
      <c r="F215" s="131"/>
      <c r="G215" s="92"/>
      <c r="H215" s="129"/>
      <c r="I215" s="132"/>
      <c r="J215" s="89"/>
    </row>
    <row r="216" spans="1:10" ht="14.85" customHeight="1" x14ac:dyDescent="0.15">
      <c r="A216" s="169">
        <f>+'Employee ROP Information'!C216</f>
        <v>0</v>
      </c>
      <c r="B216" s="127"/>
      <c r="C216" s="131"/>
      <c r="D216" s="92"/>
      <c r="E216" s="127"/>
      <c r="F216" s="131"/>
      <c r="G216" s="92"/>
      <c r="H216" s="129"/>
      <c r="I216" s="132"/>
      <c r="J216" s="89"/>
    </row>
    <row r="217" spans="1:10" ht="14.85" customHeight="1" x14ac:dyDescent="0.15">
      <c r="A217" s="169">
        <f>+'Employee ROP Information'!C217</f>
        <v>0</v>
      </c>
      <c r="B217" s="127"/>
      <c r="C217" s="131"/>
      <c r="D217" s="92"/>
      <c r="E217" s="127"/>
      <c r="F217" s="131"/>
      <c r="G217" s="92"/>
      <c r="H217" s="129"/>
      <c r="I217" s="132"/>
      <c r="J217" s="89"/>
    </row>
    <row r="218" spans="1:10" ht="14.85" customHeight="1" x14ac:dyDescent="0.15">
      <c r="A218" s="169">
        <f>+'Employee ROP Information'!C218</f>
        <v>0</v>
      </c>
      <c r="B218" s="127"/>
      <c r="C218" s="131"/>
      <c r="D218" s="92"/>
      <c r="E218" s="127"/>
      <c r="F218" s="131"/>
      <c r="G218" s="92"/>
      <c r="H218" s="129"/>
      <c r="I218" s="132"/>
      <c r="J218" s="89"/>
    </row>
    <row r="219" spans="1:10" ht="14.85" customHeight="1" x14ac:dyDescent="0.15">
      <c r="A219" s="169">
        <f>+'Employee ROP Information'!C219</f>
        <v>0</v>
      </c>
      <c r="B219" s="127"/>
      <c r="C219" s="131"/>
      <c r="D219" s="92"/>
      <c r="E219" s="127"/>
      <c r="F219" s="131"/>
      <c r="G219" s="92"/>
      <c r="H219" s="129"/>
      <c r="I219" s="132"/>
      <c r="J219" s="89"/>
    </row>
    <row r="220" spans="1:10" ht="14.85" customHeight="1" x14ac:dyDescent="0.15">
      <c r="A220" s="169">
        <f>+'Employee ROP Information'!C220</f>
        <v>0</v>
      </c>
      <c r="B220" s="127"/>
      <c r="C220" s="131"/>
      <c r="D220" s="92"/>
      <c r="E220" s="127"/>
      <c r="F220" s="131"/>
      <c r="G220" s="92"/>
      <c r="H220" s="129"/>
      <c r="I220" s="132"/>
      <c r="J220" s="89"/>
    </row>
    <row r="221" spans="1:10" ht="14.85" customHeight="1" x14ac:dyDescent="0.15">
      <c r="A221" s="169">
        <f>+'Employee ROP Information'!C221</f>
        <v>0</v>
      </c>
      <c r="B221" s="127"/>
      <c r="C221" s="131"/>
      <c r="D221" s="92"/>
      <c r="E221" s="127"/>
      <c r="F221" s="131"/>
      <c r="G221" s="92"/>
      <c r="H221" s="129"/>
      <c r="I221" s="132"/>
      <c r="J221" s="89"/>
    </row>
    <row r="222" spans="1:10" ht="14.85" customHeight="1" x14ac:dyDescent="0.15">
      <c r="A222" s="169">
        <f>+'Employee ROP Information'!C222</f>
        <v>0</v>
      </c>
      <c r="B222" s="127"/>
      <c r="C222" s="131"/>
      <c r="D222" s="92"/>
      <c r="E222" s="127"/>
      <c r="F222" s="131"/>
      <c r="G222" s="92"/>
      <c r="H222" s="129"/>
      <c r="I222" s="132"/>
      <c r="J222" s="89"/>
    </row>
    <row r="223" spans="1:10" ht="14.85" customHeight="1" x14ac:dyDescent="0.15">
      <c r="A223" s="169">
        <f>+'Employee ROP Information'!C223</f>
        <v>0</v>
      </c>
      <c r="B223" s="127"/>
      <c r="C223" s="131"/>
      <c r="D223" s="92"/>
      <c r="E223" s="127"/>
      <c r="F223" s="131"/>
      <c r="G223" s="92"/>
      <c r="H223" s="129"/>
      <c r="I223" s="132"/>
      <c r="J223" s="89"/>
    </row>
    <row r="224" spans="1:10" ht="14.85" customHeight="1" x14ac:dyDescent="0.15">
      <c r="A224" s="169">
        <f>+'Employee ROP Information'!C224</f>
        <v>0</v>
      </c>
      <c r="B224" s="127"/>
      <c r="C224" s="131"/>
      <c r="D224" s="92"/>
      <c r="E224" s="127"/>
      <c r="F224" s="131"/>
      <c r="G224" s="92"/>
      <c r="H224" s="129"/>
      <c r="I224" s="132"/>
      <c r="J224" s="89"/>
    </row>
    <row r="225" spans="1:10" ht="14.85" customHeight="1" x14ac:dyDescent="0.15">
      <c r="A225" s="169">
        <f>+'Employee ROP Information'!C225</f>
        <v>0</v>
      </c>
      <c r="B225" s="127"/>
      <c r="C225" s="131"/>
      <c r="D225" s="92"/>
      <c r="E225" s="127"/>
      <c r="F225" s="131"/>
      <c r="G225" s="92"/>
      <c r="H225" s="129"/>
      <c r="I225" s="132"/>
      <c r="J225" s="89"/>
    </row>
    <row r="226" spans="1:10" ht="14.85" customHeight="1" x14ac:dyDescent="0.15">
      <c r="A226" s="169">
        <f>+'Employee ROP Information'!C226</f>
        <v>0</v>
      </c>
      <c r="B226" s="127"/>
      <c r="C226" s="131"/>
      <c r="D226" s="92"/>
      <c r="E226" s="127"/>
      <c r="F226" s="131"/>
      <c r="G226" s="92"/>
      <c r="H226" s="129"/>
      <c r="I226" s="132"/>
      <c r="J226" s="89"/>
    </row>
    <row r="227" spans="1:10" ht="14.85" customHeight="1" x14ac:dyDescent="0.15">
      <c r="A227" s="169">
        <f>+'Employee ROP Information'!C227</f>
        <v>0</v>
      </c>
      <c r="B227" s="127"/>
      <c r="C227" s="131"/>
      <c r="D227" s="92"/>
      <c r="E227" s="127"/>
      <c r="F227" s="131"/>
      <c r="G227" s="92"/>
      <c r="H227" s="129"/>
      <c r="I227" s="132"/>
      <c r="J227" s="89"/>
    </row>
    <row r="228" spans="1:10" ht="14.85" customHeight="1" x14ac:dyDescent="0.15">
      <c r="A228" s="169">
        <f>+'Employee ROP Information'!C228</f>
        <v>0</v>
      </c>
      <c r="B228" s="127"/>
      <c r="C228" s="131"/>
      <c r="D228" s="92"/>
      <c r="E228" s="127"/>
      <c r="F228" s="131"/>
      <c r="G228" s="92"/>
      <c r="H228" s="129"/>
      <c r="I228" s="132"/>
      <c r="J228" s="89"/>
    </row>
    <row r="229" spans="1:10" ht="14.85" customHeight="1" x14ac:dyDescent="0.15">
      <c r="A229" s="169">
        <f>+'Employee ROP Information'!C229</f>
        <v>0</v>
      </c>
      <c r="B229" s="127"/>
      <c r="C229" s="131"/>
      <c r="D229" s="92"/>
      <c r="E229" s="127"/>
      <c r="F229" s="131"/>
      <c r="G229" s="92"/>
      <c r="H229" s="129"/>
      <c r="I229" s="132"/>
      <c r="J229" s="89"/>
    </row>
    <row r="230" spans="1:10" ht="14.85" customHeight="1" x14ac:dyDescent="0.15">
      <c r="A230" s="169">
        <f>+'Employee ROP Information'!C230</f>
        <v>0</v>
      </c>
      <c r="B230" s="127"/>
      <c r="C230" s="131"/>
      <c r="D230" s="92"/>
      <c r="E230" s="127"/>
      <c r="F230" s="131"/>
      <c r="G230" s="92"/>
      <c r="H230" s="129"/>
      <c r="I230" s="132"/>
      <c r="J230" s="89"/>
    </row>
    <row r="231" spans="1:10" ht="14.85" customHeight="1" x14ac:dyDescent="0.15">
      <c r="A231" s="169">
        <f>+'Employee ROP Information'!C231</f>
        <v>0</v>
      </c>
      <c r="B231" s="127"/>
      <c r="C231" s="131"/>
      <c r="D231" s="92"/>
      <c r="E231" s="127"/>
      <c r="F231" s="131"/>
      <c r="G231" s="92"/>
      <c r="H231" s="129"/>
      <c r="I231" s="132"/>
      <c r="J231" s="89"/>
    </row>
    <row r="232" spans="1:10" ht="14.85" customHeight="1" x14ac:dyDescent="0.15">
      <c r="A232" s="169">
        <f>+'Employee ROP Information'!C232</f>
        <v>0</v>
      </c>
      <c r="B232" s="127"/>
      <c r="C232" s="131"/>
      <c r="D232" s="92"/>
      <c r="E232" s="127"/>
      <c r="F232" s="131"/>
      <c r="G232" s="92"/>
      <c r="H232" s="129"/>
      <c r="I232" s="132"/>
      <c r="J232" s="89"/>
    </row>
    <row r="233" spans="1:10" ht="14.85" customHeight="1" x14ac:dyDescent="0.15">
      <c r="A233" s="169">
        <f>+'Employee ROP Information'!C233</f>
        <v>0</v>
      </c>
      <c r="B233" s="127"/>
      <c r="C233" s="131"/>
      <c r="D233" s="92"/>
      <c r="E233" s="127"/>
      <c r="F233" s="131"/>
      <c r="G233" s="92"/>
      <c r="H233" s="129"/>
      <c r="I233" s="132"/>
      <c r="J233" s="89"/>
    </row>
    <row r="234" spans="1:10" ht="14.85" customHeight="1" x14ac:dyDescent="0.15">
      <c r="A234" s="169">
        <f>+'Employee ROP Information'!C234</f>
        <v>0</v>
      </c>
      <c r="B234" s="127"/>
      <c r="C234" s="131"/>
      <c r="D234" s="92"/>
      <c r="E234" s="127"/>
      <c r="F234" s="131"/>
      <c r="G234" s="92"/>
      <c r="H234" s="129"/>
      <c r="I234" s="132"/>
      <c r="J234" s="89"/>
    </row>
    <row r="235" spans="1:10" ht="14.85" customHeight="1" x14ac:dyDescent="0.15">
      <c r="A235" s="169">
        <f>+'Employee ROP Information'!C235</f>
        <v>0</v>
      </c>
      <c r="B235" s="127"/>
      <c r="C235" s="131"/>
      <c r="D235" s="92"/>
      <c r="E235" s="127"/>
      <c r="F235" s="131"/>
      <c r="G235" s="92"/>
      <c r="H235" s="129"/>
      <c r="I235" s="132"/>
      <c r="J235" s="89"/>
    </row>
    <row r="236" spans="1:10" ht="14.85" customHeight="1" x14ac:dyDescent="0.15">
      <c r="A236" s="169">
        <f>+'Employee ROP Information'!C236</f>
        <v>0</v>
      </c>
      <c r="B236" s="127"/>
      <c r="C236" s="131"/>
      <c r="D236" s="92"/>
      <c r="E236" s="127"/>
      <c r="F236" s="131"/>
      <c r="G236" s="92"/>
      <c r="H236" s="129"/>
      <c r="I236" s="132"/>
      <c r="J236" s="89"/>
    </row>
    <row r="237" spans="1:10" ht="14.85" customHeight="1" x14ac:dyDescent="0.15">
      <c r="A237" s="169">
        <f>+'Employee ROP Information'!C237</f>
        <v>0</v>
      </c>
      <c r="B237" s="127"/>
      <c r="C237" s="131"/>
      <c r="D237" s="92"/>
      <c r="E237" s="127"/>
      <c r="F237" s="131"/>
      <c r="G237" s="92"/>
      <c r="H237" s="129"/>
      <c r="I237" s="132"/>
      <c r="J237" s="89"/>
    </row>
    <row r="238" spans="1:10" ht="14.85" customHeight="1" x14ac:dyDescent="0.15">
      <c r="A238" s="169">
        <f>+'Employee ROP Information'!C238</f>
        <v>0</v>
      </c>
      <c r="B238" s="127"/>
      <c r="C238" s="131"/>
      <c r="D238" s="92"/>
      <c r="E238" s="127"/>
      <c r="F238" s="131"/>
      <c r="G238" s="92"/>
      <c r="H238" s="129"/>
      <c r="I238" s="132"/>
      <c r="J238" s="89"/>
    </row>
    <row r="239" spans="1:10" ht="14.85" customHeight="1" x14ac:dyDescent="0.15">
      <c r="A239" s="169">
        <f>+'Employee ROP Information'!C239</f>
        <v>0</v>
      </c>
      <c r="B239" s="127"/>
      <c r="C239" s="131"/>
      <c r="D239" s="92"/>
      <c r="E239" s="127"/>
      <c r="F239" s="131"/>
      <c r="G239" s="92"/>
      <c r="H239" s="129"/>
      <c r="I239" s="132"/>
      <c r="J239" s="89"/>
    </row>
    <row r="240" spans="1:10" ht="14.85" customHeight="1" x14ac:dyDescent="0.15">
      <c r="A240" s="169">
        <f>+'Employee ROP Information'!C240</f>
        <v>0</v>
      </c>
      <c r="B240" s="127"/>
      <c r="C240" s="131"/>
      <c r="D240" s="92"/>
      <c r="E240" s="127"/>
      <c r="F240" s="131"/>
      <c r="G240" s="92"/>
      <c r="H240" s="129"/>
      <c r="I240" s="132"/>
      <c r="J240" s="89"/>
    </row>
    <row r="241" spans="1:10" ht="14.85" customHeight="1" x14ac:dyDescent="0.15">
      <c r="A241" s="169">
        <f>+'Employee ROP Information'!C241</f>
        <v>0</v>
      </c>
      <c r="B241" s="127"/>
      <c r="C241" s="131"/>
      <c r="D241" s="92"/>
      <c r="E241" s="127"/>
      <c r="F241" s="131"/>
      <c r="G241" s="92"/>
      <c r="H241" s="129"/>
      <c r="I241" s="132"/>
      <c r="J241" s="89"/>
    </row>
    <row r="242" spans="1:10" ht="14.85" customHeight="1" x14ac:dyDescent="0.15">
      <c r="A242" s="169">
        <f>+'Employee ROP Information'!C242</f>
        <v>0</v>
      </c>
      <c r="B242" s="127"/>
      <c r="C242" s="131"/>
      <c r="D242" s="92"/>
      <c r="E242" s="127"/>
      <c r="F242" s="131"/>
      <c r="G242" s="92"/>
      <c r="H242" s="129"/>
      <c r="I242" s="132"/>
      <c r="J242" s="89"/>
    </row>
    <row r="243" spans="1:10" ht="14.85" customHeight="1" x14ac:dyDescent="0.15">
      <c r="A243" s="169">
        <f>+'Employee ROP Information'!C243</f>
        <v>0</v>
      </c>
      <c r="B243" s="127"/>
      <c r="C243" s="131"/>
      <c r="D243" s="92"/>
      <c r="E243" s="127"/>
      <c r="F243" s="131"/>
      <c r="G243" s="92"/>
      <c r="H243" s="129"/>
      <c r="I243" s="132"/>
      <c r="J243" s="89"/>
    </row>
    <row r="244" spans="1:10" ht="14.85" customHeight="1" x14ac:dyDescent="0.15">
      <c r="A244" s="169">
        <f>+'Employee ROP Information'!C244</f>
        <v>0</v>
      </c>
      <c r="B244" s="127"/>
      <c r="C244" s="131"/>
      <c r="D244" s="92"/>
      <c r="E244" s="127"/>
      <c r="F244" s="131"/>
      <c r="G244" s="92"/>
      <c r="H244" s="129"/>
      <c r="I244" s="132"/>
      <c r="J244" s="89"/>
    </row>
    <row r="245" spans="1:10" ht="14.85" customHeight="1" x14ac:dyDescent="0.15">
      <c r="A245" s="169">
        <f>+'Employee ROP Information'!C245</f>
        <v>0</v>
      </c>
      <c r="B245" s="127"/>
      <c r="C245" s="131"/>
      <c r="D245" s="92"/>
      <c r="E245" s="127"/>
      <c r="F245" s="131"/>
      <c r="G245" s="92"/>
      <c r="H245" s="129"/>
      <c r="I245" s="132"/>
      <c r="J245" s="89"/>
    </row>
    <row r="246" spans="1:10" ht="14.85" customHeight="1" x14ac:dyDescent="0.15">
      <c r="A246" s="169">
        <f>+'Employee ROP Information'!C246</f>
        <v>0</v>
      </c>
      <c r="B246" s="127"/>
      <c r="C246" s="131"/>
      <c r="D246" s="92"/>
      <c r="E246" s="127"/>
      <c r="F246" s="131"/>
      <c r="G246" s="92"/>
      <c r="H246" s="129"/>
      <c r="I246" s="132"/>
      <c r="J246" s="89"/>
    </row>
    <row r="247" spans="1:10" ht="14.85" customHeight="1" x14ac:dyDescent="0.15">
      <c r="A247" s="169">
        <f>+'Employee ROP Information'!C247</f>
        <v>0</v>
      </c>
      <c r="B247" s="127"/>
      <c r="C247" s="131"/>
      <c r="D247" s="92"/>
      <c r="E247" s="127"/>
      <c r="F247" s="131"/>
      <c r="G247" s="92"/>
      <c r="H247" s="129"/>
      <c r="I247" s="132"/>
      <c r="J247" s="89"/>
    </row>
    <row r="248" spans="1:10" ht="14.85" customHeight="1" x14ac:dyDescent="0.15">
      <c r="A248" s="169">
        <f>+'Employee ROP Information'!C248</f>
        <v>0</v>
      </c>
      <c r="B248" s="127"/>
      <c r="C248" s="131"/>
      <c r="D248" s="92"/>
      <c r="E248" s="127"/>
      <c r="F248" s="131"/>
      <c r="G248" s="92"/>
      <c r="H248" s="129"/>
      <c r="I248" s="132"/>
      <c r="J248" s="89"/>
    </row>
    <row r="249" spans="1:10" ht="14.85" customHeight="1" x14ac:dyDescent="0.15">
      <c r="A249" s="169">
        <f>+'Employee ROP Information'!C249</f>
        <v>0</v>
      </c>
      <c r="B249" s="127"/>
      <c r="C249" s="131"/>
      <c r="D249" s="92"/>
      <c r="E249" s="127"/>
      <c r="F249" s="131"/>
      <c r="G249" s="92"/>
      <c r="H249" s="129"/>
      <c r="I249" s="132"/>
      <c r="J249" s="89"/>
    </row>
    <row r="250" spans="1:10" ht="14.85" customHeight="1" x14ac:dyDescent="0.15">
      <c r="A250" s="169">
        <f>+'Employee ROP Information'!C250</f>
        <v>0</v>
      </c>
      <c r="B250" s="127"/>
      <c r="C250" s="131"/>
      <c r="D250" s="92"/>
      <c r="E250" s="127"/>
      <c r="F250" s="131"/>
      <c r="G250" s="92"/>
      <c r="H250" s="129"/>
      <c r="I250" s="132"/>
      <c r="J250" s="89"/>
    </row>
    <row r="251" spans="1:10" ht="14.85" customHeight="1" x14ac:dyDescent="0.15">
      <c r="A251" s="169">
        <f>+'Employee ROP Information'!C251</f>
        <v>0</v>
      </c>
      <c r="B251" s="127"/>
      <c r="C251" s="131"/>
      <c r="D251" s="92"/>
      <c r="E251" s="127"/>
      <c r="F251" s="131"/>
      <c r="G251" s="92"/>
      <c r="H251" s="129"/>
      <c r="I251" s="132"/>
      <c r="J251" s="89"/>
    </row>
    <row r="252" spans="1:10" ht="14.85" customHeight="1" x14ac:dyDescent="0.15">
      <c r="A252" s="169">
        <f>+'Employee ROP Information'!C252</f>
        <v>0</v>
      </c>
      <c r="B252" s="127"/>
      <c r="C252" s="131"/>
      <c r="D252" s="92"/>
      <c r="E252" s="127"/>
      <c r="F252" s="131"/>
      <c r="G252" s="92"/>
      <c r="H252" s="129"/>
      <c r="I252" s="132"/>
      <c r="J252" s="89"/>
    </row>
    <row r="253" spans="1:10" ht="14.85" customHeight="1" x14ac:dyDescent="0.15">
      <c r="A253" s="169">
        <f>+'Employee ROP Information'!C253</f>
        <v>0</v>
      </c>
      <c r="B253" s="127"/>
      <c r="C253" s="131"/>
      <c r="D253" s="92"/>
      <c r="E253" s="127"/>
      <c r="F253" s="131"/>
      <c r="G253" s="92"/>
      <c r="H253" s="129"/>
      <c r="I253" s="132"/>
      <c r="J253" s="89"/>
    </row>
    <row r="254" spans="1:10" ht="14.85" customHeight="1" x14ac:dyDescent="0.15">
      <c r="A254" s="169">
        <f>+'Employee ROP Information'!C254</f>
        <v>0</v>
      </c>
      <c r="B254" s="127"/>
      <c r="C254" s="131"/>
      <c r="D254" s="92"/>
      <c r="E254" s="127"/>
      <c r="F254" s="131"/>
      <c r="G254" s="92"/>
      <c r="H254" s="129"/>
      <c r="I254" s="132"/>
      <c r="J254" s="89"/>
    </row>
    <row r="255" spans="1:10" ht="14.85" customHeight="1" x14ac:dyDescent="0.15">
      <c r="A255" s="169">
        <f>+'Employee ROP Information'!C255</f>
        <v>0</v>
      </c>
      <c r="B255" s="127"/>
      <c r="C255" s="131"/>
      <c r="D255" s="92"/>
      <c r="E255" s="127"/>
      <c r="F255" s="131"/>
      <c r="G255" s="92"/>
      <c r="H255" s="129"/>
      <c r="I255" s="132"/>
      <c r="J255" s="89"/>
    </row>
    <row r="256" spans="1:10" ht="14.85" customHeight="1" x14ac:dyDescent="0.15">
      <c r="A256" s="169">
        <f>+'Employee ROP Information'!C256</f>
        <v>0</v>
      </c>
      <c r="B256" s="127"/>
      <c r="C256" s="131"/>
      <c r="D256" s="92"/>
      <c r="E256" s="127"/>
      <c r="F256" s="131"/>
      <c r="G256" s="92"/>
      <c r="H256" s="129"/>
      <c r="I256" s="132"/>
      <c r="J256" s="89"/>
    </row>
    <row r="257" spans="1:10" ht="14.85" customHeight="1" x14ac:dyDescent="0.15">
      <c r="A257" s="169">
        <f>+'Employee ROP Information'!C257</f>
        <v>0</v>
      </c>
      <c r="B257" s="127"/>
      <c r="C257" s="131"/>
      <c r="D257" s="92"/>
      <c r="E257" s="127"/>
      <c r="F257" s="131"/>
      <c r="G257" s="92"/>
      <c r="H257" s="129"/>
      <c r="I257" s="132"/>
      <c r="J257" s="89"/>
    </row>
    <row r="258" spans="1:10" ht="14.85" customHeight="1" x14ac:dyDescent="0.15">
      <c r="A258" s="169">
        <f>+'Employee ROP Information'!C258</f>
        <v>0</v>
      </c>
      <c r="B258" s="127"/>
      <c r="C258" s="131"/>
      <c r="D258" s="92"/>
      <c r="E258" s="127"/>
      <c r="F258" s="131"/>
      <c r="G258" s="92"/>
      <c r="H258" s="129"/>
      <c r="I258" s="132"/>
      <c r="J258" s="89"/>
    </row>
    <row r="259" spans="1:10" ht="14.85" customHeight="1" x14ac:dyDescent="0.15">
      <c r="A259" s="169">
        <f>+'Employee ROP Information'!C259</f>
        <v>0</v>
      </c>
      <c r="B259" s="127"/>
      <c r="C259" s="131"/>
      <c r="D259" s="92"/>
      <c r="E259" s="127"/>
      <c r="F259" s="131"/>
      <c r="G259" s="92"/>
      <c r="H259" s="129"/>
      <c r="I259" s="132"/>
      <c r="J259" s="89"/>
    </row>
    <row r="260" spans="1:10" ht="14.85" customHeight="1" x14ac:dyDescent="0.15">
      <c r="A260" s="169">
        <f>+'Employee ROP Information'!C260</f>
        <v>0</v>
      </c>
      <c r="B260" s="127"/>
      <c r="C260" s="131"/>
      <c r="D260" s="92"/>
      <c r="E260" s="127"/>
      <c r="F260" s="131"/>
      <c r="G260" s="92"/>
      <c r="H260" s="129"/>
      <c r="I260" s="132"/>
      <c r="J260" s="89"/>
    </row>
    <row r="261" spans="1:10" ht="14.85" customHeight="1" x14ac:dyDescent="0.15">
      <c r="A261" s="169">
        <f>+'Employee ROP Information'!C261</f>
        <v>0</v>
      </c>
      <c r="B261" s="127"/>
      <c r="C261" s="131"/>
      <c r="D261" s="92"/>
      <c r="E261" s="127"/>
      <c r="F261" s="131"/>
      <c r="G261" s="92"/>
      <c r="H261" s="129"/>
      <c r="I261" s="132"/>
      <c r="J261" s="89"/>
    </row>
    <row r="262" spans="1:10" ht="14.85" customHeight="1" x14ac:dyDescent="0.15">
      <c r="A262" s="169">
        <f>+'Employee ROP Information'!C262</f>
        <v>0</v>
      </c>
      <c r="B262" s="127"/>
      <c r="C262" s="131"/>
      <c r="D262" s="92"/>
      <c r="E262" s="127"/>
      <c r="F262" s="131"/>
      <c r="G262" s="92"/>
      <c r="H262" s="129"/>
      <c r="I262" s="132"/>
      <c r="J262" s="89"/>
    </row>
    <row r="263" spans="1:10" ht="14.85" customHeight="1" x14ac:dyDescent="0.15">
      <c r="A263" s="169">
        <f>+'Employee ROP Information'!C263</f>
        <v>0</v>
      </c>
      <c r="B263" s="127"/>
      <c r="C263" s="131"/>
      <c r="D263" s="92"/>
      <c r="E263" s="127"/>
      <c r="F263" s="131"/>
      <c r="G263" s="92"/>
      <c r="H263" s="129"/>
      <c r="I263" s="132"/>
      <c r="J263" s="89"/>
    </row>
    <row r="264" spans="1:10" ht="14.85" customHeight="1" x14ac:dyDescent="0.15">
      <c r="A264" s="169">
        <f>+'Employee ROP Information'!C264</f>
        <v>0</v>
      </c>
      <c r="B264" s="127"/>
      <c r="C264" s="131"/>
      <c r="D264" s="92"/>
      <c r="E264" s="127"/>
      <c r="F264" s="131"/>
      <c r="G264" s="92"/>
      <c r="H264" s="129"/>
      <c r="I264" s="132"/>
      <c r="J264" s="89"/>
    </row>
    <row r="265" spans="1:10" ht="14.85" customHeight="1" x14ac:dyDescent="0.15">
      <c r="A265" s="169">
        <f>+'Employee ROP Information'!C265</f>
        <v>0</v>
      </c>
      <c r="B265" s="127"/>
      <c r="C265" s="131"/>
      <c r="D265" s="92"/>
      <c r="E265" s="127"/>
      <c r="F265" s="131"/>
      <c r="G265" s="92"/>
      <c r="H265" s="129"/>
      <c r="I265" s="132"/>
      <c r="J265" s="89"/>
    </row>
    <row r="266" spans="1:10" ht="14.85" customHeight="1" x14ac:dyDescent="0.15">
      <c r="A266" s="169">
        <f>+'Employee ROP Information'!C266</f>
        <v>0</v>
      </c>
      <c r="B266" s="127"/>
      <c r="C266" s="131"/>
      <c r="D266" s="92"/>
      <c r="E266" s="127"/>
      <c r="F266" s="131"/>
      <c r="G266" s="92"/>
      <c r="H266" s="129"/>
      <c r="I266" s="132"/>
      <c r="J266" s="89"/>
    </row>
    <row r="267" spans="1:10" ht="14.85" customHeight="1" x14ac:dyDescent="0.15">
      <c r="A267" s="169">
        <f>+'Employee ROP Information'!C267</f>
        <v>0</v>
      </c>
      <c r="B267" s="127"/>
      <c r="C267" s="131"/>
      <c r="D267" s="92"/>
      <c r="E267" s="127"/>
      <c r="F267" s="131"/>
      <c r="G267" s="92"/>
      <c r="H267" s="129"/>
      <c r="I267" s="132"/>
      <c r="J267" s="89"/>
    </row>
    <row r="268" spans="1:10" ht="14.85" customHeight="1" x14ac:dyDescent="0.15">
      <c r="A268" s="169">
        <f>+'Employee ROP Information'!C268</f>
        <v>0</v>
      </c>
      <c r="B268" s="127"/>
      <c r="C268" s="131"/>
      <c r="D268" s="92"/>
      <c r="E268" s="127"/>
      <c r="F268" s="131"/>
      <c r="G268" s="92"/>
      <c r="H268" s="129"/>
      <c r="I268" s="132"/>
      <c r="J268" s="89"/>
    </row>
    <row r="269" spans="1:10" ht="14.85" customHeight="1" x14ac:dyDescent="0.15">
      <c r="A269" s="169">
        <f>+'Employee ROP Information'!C269</f>
        <v>0</v>
      </c>
      <c r="B269" s="127"/>
      <c r="C269" s="131"/>
      <c r="D269" s="92"/>
      <c r="E269" s="127"/>
      <c r="F269" s="131"/>
      <c r="G269" s="92"/>
      <c r="H269" s="129"/>
      <c r="I269" s="132"/>
      <c r="J269" s="89"/>
    </row>
    <row r="270" spans="1:10" ht="14.85" customHeight="1" x14ac:dyDescent="0.15">
      <c r="A270" s="169">
        <f>+'Employee ROP Information'!C270</f>
        <v>0</v>
      </c>
      <c r="B270" s="127"/>
      <c r="C270" s="131"/>
      <c r="D270" s="92"/>
      <c r="E270" s="127"/>
      <c r="F270" s="131"/>
      <c r="G270" s="92"/>
      <c r="H270" s="129"/>
      <c r="I270" s="132"/>
      <c r="J270" s="89"/>
    </row>
    <row r="271" spans="1:10" ht="14.85" customHeight="1" x14ac:dyDescent="0.15">
      <c r="A271" s="169">
        <f>+'Employee ROP Information'!C271</f>
        <v>0</v>
      </c>
      <c r="B271" s="127"/>
      <c r="C271" s="131"/>
      <c r="D271" s="92"/>
      <c r="E271" s="127"/>
      <c r="F271" s="131"/>
      <c r="G271" s="92"/>
      <c r="H271" s="129"/>
      <c r="I271" s="132"/>
      <c r="J271" s="89"/>
    </row>
    <row r="272" spans="1:10" ht="14.85" customHeight="1" x14ac:dyDescent="0.15">
      <c r="A272" s="169">
        <f>+'Employee ROP Information'!C272</f>
        <v>0</v>
      </c>
      <c r="B272" s="127"/>
      <c r="C272" s="131"/>
      <c r="D272" s="92"/>
      <c r="E272" s="127"/>
      <c r="F272" s="131"/>
      <c r="G272" s="92"/>
      <c r="H272" s="129"/>
      <c r="I272" s="132"/>
      <c r="J272" s="89"/>
    </row>
    <row r="273" spans="1:10" ht="14.85" customHeight="1" x14ac:dyDescent="0.15">
      <c r="A273" s="169">
        <f>+'Employee ROP Information'!C273</f>
        <v>0</v>
      </c>
      <c r="B273" s="127"/>
      <c r="C273" s="131"/>
      <c r="D273" s="92"/>
      <c r="E273" s="127"/>
      <c r="F273" s="131"/>
      <c r="G273" s="92"/>
      <c r="H273" s="129"/>
      <c r="I273" s="132"/>
      <c r="J273" s="89"/>
    </row>
    <row r="274" spans="1:10" ht="14.85" customHeight="1" x14ac:dyDescent="0.15">
      <c r="A274" s="169">
        <f>+'Employee ROP Information'!C274</f>
        <v>0</v>
      </c>
      <c r="B274" s="127"/>
      <c r="C274" s="131"/>
      <c r="D274" s="92"/>
      <c r="E274" s="127"/>
      <c r="F274" s="131"/>
      <c r="G274" s="92"/>
      <c r="H274" s="129"/>
      <c r="I274" s="132"/>
      <c r="J274" s="89"/>
    </row>
    <row r="275" spans="1:10" ht="14.85" customHeight="1" x14ac:dyDescent="0.15">
      <c r="A275" s="169">
        <f>+'Employee ROP Information'!C275</f>
        <v>0</v>
      </c>
      <c r="B275" s="127"/>
      <c r="C275" s="131"/>
      <c r="D275" s="92"/>
      <c r="E275" s="127"/>
      <c r="F275" s="131"/>
      <c r="G275" s="92"/>
      <c r="H275" s="129"/>
      <c r="I275" s="132"/>
      <c r="J275" s="89"/>
    </row>
    <row r="276" spans="1:10" ht="14.85" customHeight="1" x14ac:dyDescent="0.15">
      <c r="A276" s="169">
        <f>+'Employee ROP Information'!C276</f>
        <v>0</v>
      </c>
      <c r="B276" s="127"/>
      <c r="C276" s="131"/>
      <c r="D276" s="92"/>
      <c r="E276" s="127"/>
      <c r="F276" s="131"/>
      <c r="G276" s="92"/>
      <c r="H276" s="129"/>
      <c r="I276" s="132"/>
      <c r="J276" s="89"/>
    </row>
    <row r="277" spans="1:10" ht="14.85" customHeight="1" x14ac:dyDescent="0.15">
      <c r="A277" s="169">
        <f>+'Employee ROP Information'!C277</f>
        <v>0</v>
      </c>
      <c r="B277" s="127"/>
      <c r="C277" s="131"/>
      <c r="D277" s="92"/>
      <c r="E277" s="127"/>
      <c r="F277" s="131"/>
      <c r="G277" s="92"/>
      <c r="H277" s="129"/>
      <c r="I277" s="132"/>
      <c r="J277" s="89"/>
    </row>
    <row r="278" spans="1:10" ht="14.85" customHeight="1" x14ac:dyDescent="0.15">
      <c r="A278" s="169">
        <f>+'Employee ROP Information'!C278</f>
        <v>0</v>
      </c>
      <c r="B278" s="127"/>
      <c r="C278" s="131"/>
      <c r="D278" s="92"/>
      <c r="E278" s="127"/>
      <c r="F278" s="131"/>
      <c r="G278" s="92"/>
      <c r="H278" s="129"/>
      <c r="I278" s="132"/>
      <c r="J278" s="89"/>
    </row>
    <row r="279" spans="1:10" ht="14.85" customHeight="1" x14ac:dyDescent="0.15">
      <c r="A279" s="169">
        <f>+'Employee ROP Information'!C279</f>
        <v>0</v>
      </c>
      <c r="B279" s="127"/>
      <c r="C279" s="131"/>
      <c r="D279" s="92"/>
      <c r="E279" s="127"/>
      <c r="F279" s="131"/>
      <c r="G279" s="92"/>
      <c r="H279" s="129"/>
      <c r="I279" s="132"/>
      <c r="J279" s="89"/>
    </row>
    <row r="280" spans="1:10" ht="14.85" customHeight="1" x14ac:dyDescent="0.15">
      <c r="A280" s="169">
        <f>+'Employee ROP Information'!C280</f>
        <v>0</v>
      </c>
      <c r="B280" s="127"/>
      <c r="C280" s="131"/>
      <c r="D280" s="92"/>
      <c r="E280" s="127"/>
      <c r="F280" s="131"/>
      <c r="G280" s="92"/>
      <c r="H280" s="129"/>
      <c r="I280" s="132"/>
      <c r="J280" s="89"/>
    </row>
    <row r="281" spans="1:10" ht="14.85" customHeight="1" x14ac:dyDescent="0.15">
      <c r="A281" s="169">
        <f>+'Employee ROP Information'!C281</f>
        <v>0</v>
      </c>
      <c r="B281" s="127"/>
      <c r="C281" s="131"/>
      <c r="D281" s="92"/>
      <c r="E281" s="127"/>
      <c r="F281" s="131"/>
      <c r="G281" s="92"/>
      <c r="H281" s="129"/>
      <c r="I281" s="132"/>
      <c r="J281" s="89"/>
    </row>
    <row r="282" spans="1:10" ht="14.85" customHeight="1" x14ac:dyDescent="0.15">
      <c r="A282" s="169">
        <f>+'Employee ROP Information'!C282</f>
        <v>0</v>
      </c>
      <c r="B282" s="127"/>
      <c r="C282" s="131"/>
      <c r="D282" s="92"/>
      <c r="E282" s="127"/>
      <c r="F282" s="131"/>
      <c r="G282" s="92"/>
      <c r="H282" s="129"/>
      <c r="I282" s="132"/>
      <c r="J282" s="89"/>
    </row>
    <row r="283" spans="1:10" ht="14.85" customHeight="1" x14ac:dyDescent="0.15">
      <c r="A283" s="169">
        <f>+'Employee ROP Information'!C283</f>
        <v>0</v>
      </c>
      <c r="B283" s="127"/>
      <c r="C283" s="131"/>
      <c r="D283" s="92"/>
      <c r="E283" s="127"/>
      <c r="F283" s="131"/>
      <c r="G283" s="92"/>
      <c r="H283" s="129"/>
      <c r="I283" s="132"/>
      <c r="J283" s="89"/>
    </row>
    <row r="284" spans="1:10" ht="14.85" customHeight="1" x14ac:dyDescent="0.15">
      <c r="A284" s="169">
        <f>+'Employee ROP Information'!C284</f>
        <v>0</v>
      </c>
      <c r="B284" s="127"/>
      <c r="C284" s="131"/>
      <c r="D284" s="92"/>
      <c r="E284" s="127"/>
      <c r="F284" s="131"/>
      <c r="G284" s="92"/>
      <c r="H284" s="129"/>
      <c r="I284" s="132"/>
      <c r="J284" s="89"/>
    </row>
    <row r="285" spans="1:10" ht="14.85" customHeight="1" x14ac:dyDescent="0.15">
      <c r="A285" s="169">
        <f>+'Employee ROP Information'!C285</f>
        <v>0</v>
      </c>
      <c r="B285" s="127"/>
      <c r="C285" s="131"/>
      <c r="D285" s="92"/>
      <c r="E285" s="127"/>
      <c r="F285" s="131"/>
      <c r="G285" s="92"/>
      <c r="H285" s="129"/>
      <c r="I285" s="132"/>
      <c r="J285" s="89"/>
    </row>
    <row r="286" spans="1:10" ht="14.85" customHeight="1" x14ac:dyDescent="0.15">
      <c r="A286" s="169">
        <f>+'Employee ROP Information'!C286</f>
        <v>0</v>
      </c>
      <c r="B286" s="127"/>
      <c r="C286" s="131"/>
      <c r="D286" s="92"/>
      <c r="E286" s="127"/>
      <c r="F286" s="131"/>
      <c r="G286" s="92"/>
      <c r="H286" s="129"/>
      <c r="I286" s="132"/>
      <c r="J286" s="89"/>
    </row>
    <row r="287" spans="1:10" ht="14.85" customHeight="1" x14ac:dyDescent="0.15">
      <c r="A287" s="169">
        <f>+'Employee ROP Information'!C287</f>
        <v>0</v>
      </c>
      <c r="B287" s="127"/>
      <c r="C287" s="131"/>
      <c r="D287" s="92"/>
      <c r="E287" s="127"/>
      <c r="F287" s="131"/>
      <c r="G287" s="92"/>
      <c r="H287" s="129"/>
      <c r="I287" s="132"/>
      <c r="J287" s="89"/>
    </row>
    <row r="288" spans="1:10" ht="14.85" customHeight="1" x14ac:dyDescent="0.15">
      <c r="A288" s="169">
        <f>+'Employee ROP Information'!C288</f>
        <v>0</v>
      </c>
      <c r="B288" s="127"/>
      <c r="C288" s="131"/>
      <c r="D288" s="92"/>
      <c r="E288" s="127"/>
      <c r="F288" s="131"/>
      <c r="G288" s="92"/>
      <c r="H288" s="129"/>
      <c r="I288" s="132"/>
      <c r="J288" s="89"/>
    </row>
    <row r="289" spans="1:10" ht="14.85" customHeight="1" x14ac:dyDescent="0.15">
      <c r="A289" s="169">
        <f>+'Employee ROP Information'!C289</f>
        <v>0</v>
      </c>
      <c r="B289" s="127"/>
      <c r="C289" s="131"/>
      <c r="D289" s="92"/>
      <c r="E289" s="127"/>
      <c r="F289" s="131"/>
      <c r="G289" s="92"/>
      <c r="H289" s="129"/>
      <c r="I289" s="132"/>
      <c r="J289" s="89"/>
    </row>
    <row r="290" spans="1:10" ht="14.85" customHeight="1" x14ac:dyDescent="0.15">
      <c r="A290" s="169">
        <f>+'Employee ROP Information'!C290</f>
        <v>0</v>
      </c>
      <c r="B290" s="127"/>
      <c r="C290" s="131"/>
      <c r="D290" s="92"/>
      <c r="E290" s="127"/>
      <c r="F290" s="131"/>
      <c r="G290" s="92"/>
      <c r="H290" s="129"/>
      <c r="I290" s="132"/>
      <c r="J290" s="89"/>
    </row>
    <row r="291" spans="1:10" ht="14.85" customHeight="1" x14ac:dyDescent="0.15">
      <c r="A291" s="169">
        <f>+'Employee ROP Information'!C291</f>
        <v>0</v>
      </c>
      <c r="B291" s="127"/>
      <c r="C291" s="131"/>
      <c r="D291" s="92"/>
      <c r="E291" s="127"/>
      <c r="F291" s="131"/>
      <c r="G291" s="92"/>
      <c r="H291" s="129"/>
      <c r="I291" s="132"/>
      <c r="J291" s="89"/>
    </row>
    <row r="292" spans="1:10" ht="14.85" customHeight="1" x14ac:dyDescent="0.15">
      <c r="A292" s="169">
        <f>+'Employee ROP Information'!C292</f>
        <v>0</v>
      </c>
      <c r="B292" s="127"/>
      <c r="C292" s="131"/>
      <c r="D292" s="92"/>
      <c r="E292" s="127"/>
      <c r="F292" s="131"/>
      <c r="G292" s="92"/>
      <c r="H292" s="129"/>
      <c r="I292" s="132"/>
      <c r="J292" s="89"/>
    </row>
    <row r="293" spans="1:10" ht="14.85" customHeight="1" x14ac:dyDescent="0.15">
      <c r="A293" s="169">
        <f>+'Employee ROP Information'!C293</f>
        <v>0</v>
      </c>
      <c r="B293" s="127"/>
      <c r="C293" s="131"/>
      <c r="D293" s="92"/>
      <c r="E293" s="127"/>
      <c r="F293" s="131"/>
      <c r="G293" s="92"/>
      <c r="H293" s="129"/>
      <c r="I293" s="132"/>
      <c r="J293" s="89"/>
    </row>
    <row r="294" spans="1:10" ht="14.85" customHeight="1" x14ac:dyDescent="0.15">
      <c r="A294" s="169">
        <f>+'Employee ROP Information'!C294</f>
        <v>0</v>
      </c>
      <c r="B294" s="127"/>
      <c r="C294" s="131"/>
      <c r="D294" s="92"/>
      <c r="E294" s="127"/>
      <c r="F294" s="131"/>
      <c r="G294" s="92"/>
      <c r="H294" s="129"/>
      <c r="I294" s="132"/>
      <c r="J294" s="89"/>
    </row>
    <row r="295" spans="1:10" ht="14.85" customHeight="1" x14ac:dyDescent="0.15">
      <c r="A295" s="169">
        <f>+'Employee ROP Information'!C295</f>
        <v>0</v>
      </c>
      <c r="B295" s="127"/>
      <c r="C295" s="131"/>
      <c r="D295" s="92"/>
      <c r="E295" s="127"/>
      <c r="F295" s="131"/>
      <c r="G295" s="92"/>
      <c r="H295" s="129"/>
      <c r="I295" s="132"/>
      <c r="J295" s="89"/>
    </row>
    <row r="296" spans="1:10" ht="14.85" customHeight="1" x14ac:dyDescent="0.15">
      <c r="A296" s="169">
        <f>+'Employee ROP Information'!C296</f>
        <v>0</v>
      </c>
      <c r="B296" s="127"/>
      <c r="C296" s="131"/>
      <c r="D296" s="92"/>
      <c r="E296" s="127"/>
      <c r="F296" s="131"/>
      <c r="G296" s="92"/>
      <c r="H296" s="129"/>
      <c r="I296" s="132"/>
      <c r="J296" s="89"/>
    </row>
    <row r="297" spans="1:10" ht="14.85" customHeight="1" x14ac:dyDescent="0.15">
      <c r="A297" s="169">
        <f>+'Employee ROP Information'!C297</f>
        <v>0</v>
      </c>
      <c r="B297" s="127"/>
      <c r="C297" s="131"/>
      <c r="D297" s="92"/>
      <c r="E297" s="127"/>
      <c r="F297" s="131"/>
      <c r="G297" s="92"/>
      <c r="H297" s="129"/>
      <c r="I297" s="132"/>
      <c r="J297" s="89"/>
    </row>
    <row r="298" spans="1:10" ht="14.85" customHeight="1" x14ac:dyDescent="0.15">
      <c r="A298" s="169">
        <f>+'Employee ROP Information'!C298</f>
        <v>0</v>
      </c>
      <c r="B298" s="127"/>
      <c r="C298" s="131"/>
      <c r="D298" s="92"/>
      <c r="E298" s="127"/>
      <c r="F298" s="131"/>
      <c r="G298" s="92"/>
      <c r="H298" s="129"/>
      <c r="I298" s="132"/>
      <c r="J298" s="89"/>
    </row>
    <row r="299" spans="1:10" ht="14.85" customHeight="1" x14ac:dyDescent="0.15">
      <c r="A299" s="169">
        <f>+'Employee ROP Information'!C299</f>
        <v>0</v>
      </c>
      <c r="B299" s="127"/>
      <c r="C299" s="131"/>
      <c r="D299" s="92"/>
      <c r="E299" s="127"/>
      <c r="F299" s="131"/>
      <c r="G299" s="92"/>
      <c r="H299" s="129"/>
      <c r="I299" s="132"/>
      <c r="J299" s="89"/>
    </row>
    <row r="300" spans="1:10" ht="14.85" customHeight="1" x14ac:dyDescent="0.15">
      <c r="A300" s="169">
        <f>+'Employee ROP Information'!C300</f>
        <v>0</v>
      </c>
      <c r="B300" s="127"/>
      <c r="C300" s="131"/>
      <c r="D300" s="92"/>
      <c r="E300" s="127"/>
      <c r="F300" s="131"/>
      <c r="G300" s="92"/>
      <c r="H300" s="129"/>
      <c r="I300" s="132"/>
      <c r="J300" s="89"/>
    </row>
    <row r="301" spans="1:10" ht="14.85" customHeight="1" x14ac:dyDescent="0.15">
      <c r="A301" s="169">
        <f>+'Employee ROP Information'!C301</f>
        <v>0</v>
      </c>
      <c r="B301" s="127"/>
      <c r="C301" s="131"/>
      <c r="D301" s="92"/>
      <c r="E301" s="127"/>
      <c r="F301" s="131"/>
      <c r="G301" s="92"/>
      <c r="H301" s="129"/>
      <c r="I301" s="132"/>
      <c r="J301" s="89"/>
    </row>
    <row r="302" spans="1:10" ht="14.85" customHeight="1" x14ac:dyDescent="0.15">
      <c r="A302" s="169">
        <f>+'Employee ROP Information'!C302</f>
        <v>0</v>
      </c>
      <c r="B302" s="127"/>
      <c r="C302" s="131"/>
      <c r="D302" s="92"/>
      <c r="E302" s="127"/>
      <c r="F302" s="131"/>
      <c r="G302" s="92"/>
      <c r="H302" s="129"/>
      <c r="I302" s="132"/>
      <c r="J302" s="89"/>
    </row>
    <row r="303" spans="1:10" ht="14.85" customHeight="1" x14ac:dyDescent="0.15">
      <c r="A303" s="169">
        <f>+'Employee ROP Information'!C303</f>
        <v>0</v>
      </c>
      <c r="B303" s="127"/>
      <c r="C303" s="131"/>
      <c r="D303" s="92"/>
      <c r="E303" s="127"/>
      <c r="F303" s="131"/>
      <c r="G303" s="92"/>
      <c r="H303" s="129"/>
      <c r="I303" s="132"/>
      <c r="J303" s="89"/>
    </row>
    <row r="304" spans="1:10" ht="14.85" customHeight="1" x14ac:dyDescent="0.15">
      <c r="A304" s="169">
        <f>+'Employee ROP Information'!C304</f>
        <v>0</v>
      </c>
      <c r="B304" s="127"/>
      <c r="C304" s="131"/>
      <c r="D304" s="92"/>
      <c r="E304" s="127"/>
      <c r="F304" s="131"/>
      <c r="G304" s="92"/>
      <c r="H304" s="129"/>
      <c r="I304" s="132"/>
      <c r="J304" s="89"/>
    </row>
    <row r="305" spans="1:10" ht="14.85" customHeight="1" x14ac:dyDescent="0.15">
      <c r="A305" s="169">
        <f>+'Employee ROP Information'!C305</f>
        <v>0</v>
      </c>
      <c r="B305" s="127"/>
      <c r="C305" s="131"/>
      <c r="D305" s="92"/>
      <c r="E305" s="127"/>
      <c r="F305" s="131"/>
      <c r="G305" s="92"/>
      <c r="H305" s="129"/>
      <c r="I305" s="132"/>
      <c r="J305" s="89"/>
    </row>
    <row r="306" spans="1:10" ht="14.85" customHeight="1" x14ac:dyDescent="0.15">
      <c r="A306" s="169">
        <f>+'Employee ROP Information'!C306</f>
        <v>0</v>
      </c>
      <c r="B306" s="127"/>
      <c r="C306" s="131"/>
      <c r="D306" s="92"/>
      <c r="E306" s="127"/>
      <c r="F306" s="131"/>
      <c r="G306" s="92"/>
      <c r="H306" s="129"/>
      <c r="I306" s="132"/>
      <c r="J306" s="89"/>
    </row>
    <row r="307" spans="1:10" ht="14.85" customHeight="1" x14ac:dyDescent="0.15">
      <c r="A307" s="169">
        <f>+'Employee ROP Information'!C307</f>
        <v>0</v>
      </c>
      <c r="B307" s="127"/>
      <c r="C307" s="131"/>
      <c r="D307" s="92"/>
      <c r="E307" s="127"/>
      <c r="F307" s="131"/>
      <c r="G307" s="92"/>
      <c r="H307" s="129"/>
      <c r="I307" s="132"/>
      <c r="J307" s="89"/>
    </row>
    <row r="308" spans="1:10" ht="14.85" customHeight="1" x14ac:dyDescent="0.15">
      <c r="A308" s="169">
        <f>+'Employee ROP Information'!C308</f>
        <v>0</v>
      </c>
      <c r="B308" s="127"/>
      <c r="C308" s="131"/>
      <c r="D308" s="92"/>
      <c r="E308" s="127"/>
      <c r="F308" s="131"/>
      <c r="G308" s="92"/>
      <c r="H308" s="129"/>
      <c r="I308" s="132"/>
      <c r="J308" s="89"/>
    </row>
    <row r="309" spans="1:10" ht="14.85" customHeight="1" x14ac:dyDescent="0.15">
      <c r="A309" s="169">
        <f>+'Employee ROP Information'!C309</f>
        <v>0</v>
      </c>
      <c r="B309" s="127"/>
      <c r="C309" s="131"/>
      <c r="D309" s="92"/>
      <c r="E309" s="127"/>
      <c r="F309" s="131"/>
      <c r="G309" s="92"/>
      <c r="H309" s="129"/>
      <c r="I309" s="132"/>
      <c r="J309" s="89"/>
    </row>
    <row r="310" spans="1:10" ht="14.85" customHeight="1" x14ac:dyDescent="0.15">
      <c r="A310" s="169">
        <f>+'Employee ROP Information'!C310</f>
        <v>0</v>
      </c>
      <c r="B310" s="127"/>
      <c r="C310" s="131"/>
      <c r="D310" s="92"/>
      <c r="E310" s="127"/>
      <c r="F310" s="131"/>
      <c r="G310" s="92"/>
      <c r="H310" s="129"/>
      <c r="I310" s="132"/>
      <c r="J310" s="89"/>
    </row>
    <row r="311" spans="1:10" ht="14.85" customHeight="1" x14ac:dyDescent="0.15">
      <c r="A311" s="169">
        <f>+'Employee ROP Information'!C311</f>
        <v>0</v>
      </c>
      <c r="B311" s="127"/>
      <c r="C311" s="131"/>
      <c r="D311" s="92"/>
      <c r="E311" s="127"/>
      <c r="F311" s="131"/>
      <c r="G311" s="92"/>
      <c r="H311" s="129"/>
      <c r="I311" s="132"/>
      <c r="J311" s="89"/>
    </row>
    <row r="312" spans="1:10" ht="14.85" customHeight="1" x14ac:dyDescent="0.15">
      <c r="A312" s="169">
        <f>+'Employee ROP Information'!C312</f>
        <v>0</v>
      </c>
      <c r="B312" s="127"/>
      <c r="C312" s="131"/>
      <c r="D312" s="92"/>
      <c r="E312" s="127"/>
      <c r="F312" s="131"/>
      <c r="G312" s="92"/>
      <c r="H312" s="129"/>
      <c r="I312" s="132"/>
      <c r="J312" s="89"/>
    </row>
    <row r="313" spans="1:10" ht="14.85" customHeight="1" x14ac:dyDescent="0.15">
      <c r="A313" s="169">
        <f>+'Employee ROP Information'!C313</f>
        <v>0</v>
      </c>
      <c r="B313" s="127"/>
      <c r="C313" s="131"/>
      <c r="D313" s="92"/>
      <c r="E313" s="127"/>
      <c r="F313" s="131"/>
      <c r="G313" s="92"/>
      <c r="H313" s="129"/>
      <c r="I313" s="132"/>
      <c r="J313" s="89"/>
    </row>
    <row r="314" spans="1:10" ht="14.85" customHeight="1" x14ac:dyDescent="0.15">
      <c r="A314" s="169">
        <f>+'Employee ROP Information'!C314</f>
        <v>0</v>
      </c>
      <c r="B314" s="127"/>
      <c r="C314" s="131"/>
      <c r="D314" s="92"/>
      <c r="E314" s="127"/>
      <c r="F314" s="131"/>
      <c r="G314" s="92"/>
      <c r="H314" s="129"/>
      <c r="I314" s="132"/>
      <c r="J314" s="89"/>
    </row>
    <row r="315" spans="1:10" ht="14.85" customHeight="1" x14ac:dyDescent="0.15">
      <c r="A315" s="169">
        <f>+'Employee ROP Information'!C315</f>
        <v>0</v>
      </c>
      <c r="B315" s="127"/>
      <c r="C315" s="131"/>
      <c r="D315" s="92"/>
      <c r="E315" s="127"/>
      <c r="F315" s="131"/>
      <c r="G315" s="92"/>
      <c r="H315" s="129"/>
      <c r="I315" s="132"/>
      <c r="J315" s="89"/>
    </row>
    <row r="316" spans="1:10" ht="14.85" customHeight="1" x14ac:dyDescent="0.15">
      <c r="A316" s="169">
        <f>+'Employee ROP Information'!C316</f>
        <v>0</v>
      </c>
      <c r="B316" s="127"/>
      <c r="C316" s="131"/>
      <c r="D316" s="92"/>
      <c r="E316" s="127"/>
      <c r="F316" s="131"/>
      <c r="G316" s="92"/>
      <c r="H316" s="129"/>
      <c r="I316" s="132"/>
      <c r="J316" s="89"/>
    </row>
    <row r="317" spans="1:10" ht="14.85" customHeight="1" x14ac:dyDescent="0.15">
      <c r="A317" s="169">
        <f>+'Employee ROP Information'!C317</f>
        <v>0</v>
      </c>
      <c r="B317" s="127"/>
      <c r="C317" s="131"/>
      <c r="D317" s="92"/>
      <c r="E317" s="127"/>
      <c r="F317" s="131"/>
      <c r="G317" s="92"/>
      <c r="H317" s="129"/>
      <c r="I317" s="132"/>
      <c r="J317" s="89"/>
    </row>
    <row r="318" spans="1:10" ht="14.85" customHeight="1" x14ac:dyDescent="0.15">
      <c r="A318" s="169">
        <f>+'Employee ROP Information'!C318</f>
        <v>0</v>
      </c>
      <c r="B318" s="127"/>
      <c r="C318" s="131"/>
      <c r="D318" s="92"/>
      <c r="E318" s="127"/>
      <c r="F318" s="131"/>
      <c r="G318" s="92"/>
      <c r="H318" s="129"/>
      <c r="I318" s="132"/>
      <c r="J318" s="89"/>
    </row>
    <row r="319" spans="1:10" ht="14.85" customHeight="1" x14ac:dyDescent="0.15">
      <c r="A319" s="169">
        <f>+'Employee ROP Information'!C319</f>
        <v>0</v>
      </c>
      <c r="B319" s="127"/>
      <c r="C319" s="131"/>
      <c r="D319" s="92"/>
      <c r="E319" s="127"/>
      <c r="F319" s="131"/>
      <c r="G319" s="92"/>
      <c r="H319" s="129"/>
      <c r="I319" s="132"/>
      <c r="J319" s="89"/>
    </row>
    <row r="320" spans="1:10" ht="14.85" customHeight="1" x14ac:dyDescent="0.15">
      <c r="A320" s="169">
        <f>+'Employee ROP Information'!C320</f>
        <v>0</v>
      </c>
      <c r="B320" s="127"/>
      <c r="C320" s="131"/>
      <c r="D320" s="92"/>
      <c r="E320" s="127"/>
      <c r="F320" s="131"/>
      <c r="G320" s="92"/>
      <c r="H320" s="129"/>
      <c r="I320" s="132"/>
      <c r="J320" s="89"/>
    </row>
    <row r="321" spans="1:10" ht="14.85" customHeight="1" x14ac:dyDescent="0.15">
      <c r="A321" s="169">
        <f>+'Employee ROP Information'!C321</f>
        <v>0</v>
      </c>
      <c r="B321" s="127"/>
      <c r="C321" s="131"/>
      <c r="D321" s="92"/>
      <c r="E321" s="127"/>
      <c r="F321" s="131"/>
      <c r="G321" s="92"/>
      <c r="H321" s="129"/>
      <c r="I321" s="132"/>
      <c r="J321" s="89"/>
    </row>
    <row r="322" spans="1:10" ht="14.85" customHeight="1" x14ac:dyDescent="0.15">
      <c r="A322" s="169">
        <f>+'Employee ROP Information'!C322</f>
        <v>0</v>
      </c>
      <c r="B322" s="127"/>
      <c r="C322" s="131"/>
      <c r="D322" s="92"/>
      <c r="E322" s="127"/>
      <c r="F322" s="131"/>
      <c r="G322" s="92"/>
      <c r="H322" s="129"/>
      <c r="I322" s="132"/>
      <c r="J322" s="89"/>
    </row>
    <row r="323" spans="1:10" ht="14.85" customHeight="1" x14ac:dyDescent="0.15">
      <c r="A323" s="169">
        <f>+'Employee ROP Information'!C323</f>
        <v>0</v>
      </c>
      <c r="B323" s="127"/>
      <c r="C323" s="131"/>
      <c r="D323" s="92"/>
      <c r="E323" s="127"/>
      <c r="F323" s="131"/>
      <c r="G323" s="92"/>
      <c r="H323" s="129"/>
      <c r="I323" s="132"/>
      <c r="J323" s="89"/>
    </row>
    <row r="324" spans="1:10" ht="14.85" customHeight="1" x14ac:dyDescent="0.15">
      <c r="A324" s="169">
        <f>+'Employee ROP Information'!C324</f>
        <v>0</v>
      </c>
      <c r="B324" s="127"/>
      <c r="C324" s="131"/>
      <c r="D324" s="92"/>
      <c r="E324" s="127"/>
      <c r="F324" s="131"/>
      <c r="G324" s="92"/>
      <c r="H324" s="129"/>
      <c r="I324" s="132"/>
      <c r="J324" s="89"/>
    </row>
    <row r="325" spans="1:10" ht="14.85" customHeight="1" x14ac:dyDescent="0.15">
      <c r="A325" s="169">
        <f>+'Employee ROP Information'!C325</f>
        <v>0</v>
      </c>
      <c r="B325" s="127"/>
      <c r="C325" s="131"/>
      <c r="D325" s="92"/>
      <c r="E325" s="127"/>
      <c r="F325" s="131"/>
      <c r="G325" s="92"/>
      <c r="H325" s="129"/>
      <c r="I325" s="132"/>
      <c r="J325" s="89"/>
    </row>
    <row r="326" spans="1:10" ht="14.85" customHeight="1" x14ac:dyDescent="0.15">
      <c r="A326" s="169">
        <f>+'Employee ROP Information'!C326</f>
        <v>0</v>
      </c>
      <c r="B326" s="127"/>
      <c r="C326" s="131"/>
      <c r="D326" s="92"/>
      <c r="E326" s="127"/>
      <c r="F326" s="131"/>
      <c r="G326" s="92"/>
      <c r="H326" s="129"/>
      <c r="I326" s="132"/>
      <c r="J326" s="89"/>
    </row>
    <row r="327" spans="1:10" ht="14.85" customHeight="1" x14ac:dyDescent="0.15">
      <c r="A327" s="169">
        <f>+'Employee ROP Information'!C327</f>
        <v>0</v>
      </c>
      <c r="B327" s="127"/>
      <c r="C327" s="131"/>
      <c r="D327" s="92"/>
      <c r="E327" s="127"/>
      <c r="F327" s="131"/>
      <c r="G327" s="92"/>
      <c r="H327" s="129"/>
      <c r="I327" s="132"/>
      <c r="J327" s="89"/>
    </row>
    <row r="328" spans="1:10" ht="14.85" customHeight="1" x14ac:dyDescent="0.15">
      <c r="A328" s="169">
        <f>+'Employee ROP Information'!C328</f>
        <v>0</v>
      </c>
      <c r="B328" s="127"/>
      <c r="C328" s="131"/>
      <c r="D328" s="92"/>
      <c r="E328" s="127"/>
      <c r="F328" s="131"/>
      <c r="G328" s="92"/>
      <c r="H328" s="129"/>
      <c r="I328" s="132"/>
      <c r="J328" s="89"/>
    </row>
    <row r="329" spans="1:10" ht="14.85" customHeight="1" x14ac:dyDescent="0.15">
      <c r="A329" s="169">
        <f>+'Employee ROP Information'!C329</f>
        <v>0</v>
      </c>
      <c r="B329" s="127"/>
      <c r="C329" s="131"/>
      <c r="D329" s="92"/>
      <c r="E329" s="127"/>
      <c r="F329" s="131"/>
      <c r="G329" s="92"/>
      <c r="H329" s="129"/>
      <c r="I329" s="132"/>
      <c r="J329" s="89"/>
    </row>
    <row r="330" spans="1:10" ht="14.85" customHeight="1" x14ac:dyDescent="0.15">
      <c r="A330" s="169">
        <f>+'Employee ROP Information'!C330</f>
        <v>0</v>
      </c>
      <c r="B330" s="127"/>
      <c r="C330" s="131"/>
      <c r="D330" s="92"/>
      <c r="E330" s="127"/>
      <c r="F330" s="131"/>
      <c r="G330" s="92"/>
      <c r="H330" s="129"/>
      <c r="I330" s="132"/>
      <c r="J330" s="89"/>
    </row>
    <row r="331" spans="1:10" ht="14.85" customHeight="1" x14ac:dyDescent="0.15">
      <c r="A331" s="169">
        <f>+'Employee ROP Information'!C331</f>
        <v>0</v>
      </c>
      <c r="B331" s="127"/>
      <c r="C331" s="131"/>
      <c r="D331" s="92"/>
      <c r="E331" s="127"/>
      <c r="F331" s="131"/>
      <c r="G331" s="92"/>
      <c r="H331" s="129"/>
      <c r="I331" s="132"/>
      <c r="J331" s="89"/>
    </row>
    <row r="332" spans="1:10" ht="14.85" customHeight="1" x14ac:dyDescent="0.15">
      <c r="A332" s="169">
        <f>+'Employee ROP Information'!C332</f>
        <v>0</v>
      </c>
      <c r="B332" s="127"/>
      <c r="C332" s="131"/>
      <c r="D332" s="92"/>
      <c r="E332" s="127"/>
      <c r="F332" s="131"/>
      <c r="G332" s="92"/>
      <c r="H332" s="129"/>
      <c r="I332" s="132"/>
      <c r="J332" s="89"/>
    </row>
    <row r="333" spans="1:10" ht="14.85" customHeight="1" x14ac:dyDescent="0.15">
      <c r="A333" s="169">
        <f>+'Employee ROP Information'!C333</f>
        <v>0</v>
      </c>
      <c r="B333" s="127"/>
      <c r="C333" s="131"/>
      <c r="D333" s="92"/>
      <c r="E333" s="127"/>
      <c r="F333" s="131"/>
      <c r="G333" s="92"/>
      <c r="H333" s="129"/>
      <c r="I333" s="132"/>
      <c r="J333" s="89"/>
    </row>
    <row r="334" spans="1:10" ht="14.85" customHeight="1" x14ac:dyDescent="0.15">
      <c r="A334" s="169">
        <f>+'Employee ROP Information'!C334</f>
        <v>0</v>
      </c>
      <c r="B334" s="127"/>
      <c r="C334" s="131"/>
      <c r="D334" s="92"/>
      <c r="E334" s="127"/>
      <c r="F334" s="131"/>
      <c r="G334" s="92"/>
      <c r="H334" s="129"/>
      <c r="I334" s="132"/>
      <c r="J334" s="89"/>
    </row>
    <row r="335" spans="1:10" ht="14.85" customHeight="1" x14ac:dyDescent="0.15">
      <c r="A335" s="169">
        <f>+'Employee ROP Information'!C335</f>
        <v>0</v>
      </c>
      <c r="B335" s="127"/>
      <c r="C335" s="131"/>
      <c r="D335" s="92"/>
      <c r="E335" s="127"/>
      <c r="F335" s="131"/>
      <c r="G335" s="92"/>
      <c r="H335" s="129"/>
      <c r="I335" s="132"/>
      <c r="J335" s="89"/>
    </row>
    <row r="336" spans="1:10" ht="14.85" customHeight="1" x14ac:dyDescent="0.15">
      <c r="A336" s="169">
        <f>+'Employee ROP Information'!C336</f>
        <v>0</v>
      </c>
      <c r="B336" s="127"/>
      <c r="C336" s="131"/>
      <c r="D336" s="92"/>
      <c r="E336" s="127"/>
      <c r="F336" s="131"/>
      <c r="G336" s="92"/>
      <c r="H336" s="129"/>
      <c r="I336" s="132"/>
      <c r="J336" s="89"/>
    </row>
    <row r="337" spans="1:10" ht="14.85" customHeight="1" x14ac:dyDescent="0.15">
      <c r="A337" s="169">
        <f>+'Employee ROP Information'!C337</f>
        <v>0</v>
      </c>
      <c r="B337" s="127"/>
      <c r="C337" s="131"/>
      <c r="D337" s="92"/>
      <c r="E337" s="127"/>
      <c r="F337" s="131"/>
      <c r="G337" s="92"/>
      <c r="H337" s="129"/>
      <c r="I337" s="132"/>
      <c r="J337" s="89"/>
    </row>
    <row r="338" spans="1:10" ht="14.85" customHeight="1" x14ac:dyDescent="0.15">
      <c r="A338" s="169">
        <f>+'Employee ROP Information'!C338</f>
        <v>0</v>
      </c>
      <c r="B338" s="127"/>
      <c r="C338" s="131"/>
      <c r="D338" s="92"/>
      <c r="E338" s="127"/>
      <c r="F338" s="131"/>
      <c r="G338" s="92"/>
      <c r="H338" s="129"/>
      <c r="I338" s="132"/>
      <c r="J338" s="89"/>
    </row>
    <row r="339" spans="1:10" ht="14.85" customHeight="1" x14ac:dyDescent="0.15">
      <c r="A339" s="169">
        <f>+'Employee ROP Information'!C339</f>
        <v>0</v>
      </c>
      <c r="B339" s="127"/>
      <c r="C339" s="131"/>
      <c r="D339" s="92"/>
      <c r="E339" s="127"/>
      <c r="F339" s="131"/>
      <c r="G339" s="92"/>
      <c r="H339" s="129"/>
      <c r="I339" s="132"/>
      <c r="J339" s="89"/>
    </row>
    <row r="340" spans="1:10" ht="14.85" customHeight="1" x14ac:dyDescent="0.15">
      <c r="A340" s="169">
        <f>+'Employee ROP Information'!C340</f>
        <v>0</v>
      </c>
      <c r="B340" s="127"/>
      <c r="C340" s="131"/>
      <c r="D340" s="92"/>
      <c r="E340" s="127"/>
      <c r="F340" s="131"/>
      <c r="G340" s="92"/>
      <c r="H340" s="129"/>
      <c r="I340" s="132"/>
      <c r="J340" s="89"/>
    </row>
    <row r="341" spans="1:10" ht="14.85" customHeight="1" x14ac:dyDescent="0.15">
      <c r="A341" s="169">
        <f>+'Employee ROP Information'!C341</f>
        <v>0</v>
      </c>
      <c r="B341" s="127"/>
      <c r="C341" s="131"/>
      <c r="D341" s="92"/>
      <c r="E341" s="127"/>
      <c r="F341" s="131"/>
      <c r="G341" s="92"/>
      <c r="H341" s="129"/>
      <c r="I341" s="132"/>
      <c r="J341" s="89"/>
    </row>
    <row r="342" spans="1:10" ht="14.85" customHeight="1" x14ac:dyDescent="0.15">
      <c r="A342" s="169">
        <f>+'Employee ROP Information'!C342</f>
        <v>0</v>
      </c>
      <c r="B342" s="127"/>
      <c r="C342" s="131"/>
      <c r="D342" s="92"/>
      <c r="E342" s="127"/>
      <c r="F342" s="131"/>
      <c r="G342" s="92"/>
      <c r="H342" s="129"/>
      <c r="I342" s="132"/>
      <c r="J342" s="89"/>
    </row>
    <row r="343" spans="1:10" ht="14.85" customHeight="1" x14ac:dyDescent="0.15">
      <c r="A343" s="169">
        <f>+'Employee ROP Information'!C343</f>
        <v>0</v>
      </c>
      <c r="B343" s="127"/>
      <c r="C343" s="131"/>
      <c r="D343" s="92"/>
      <c r="E343" s="127"/>
      <c r="F343" s="131"/>
      <c r="G343" s="92"/>
      <c r="H343" s="129"/>
      <c r="I343" s="132"/>
      <c r="J343" s="89"/>
    </row>
    <row r="344" spans="1:10" ht="14.85" customHeight="1" x14ac:dyDescent="0.15">
      <c r="A344" s="169">
        <f>+'Employee ROP Information'!C344</f>
        <v>0</v>
      </c>
      <c r="B344" s="127"/>
      <c r="C344" s="131"/>
      <c r="D344" s="92"/>
      <c r="E344" s="127"/>
      <c r="F344" s="131"/>
      <c r="G344" s="92"/>
      <c r="H344" s="129"/>
      <c r="I344" s="132"/>
      <c r="J344" s="89"/>
    </row>
    <row r="345" spans="1:10" ht="14.85" customHeight="1" x14ac:dyDescent="0.15">
      <c r="A345" s="169">
        <f>+'Employee ROP Information'!C345</f>
        <v>0</v>
      </c>
      <c r="B345" s="127"/>
      <c r="C345" s="131"/>
      <c r="D345" s="92"/>
      <c r="E345" s="127"/>
      <c r="F345" s="131"/>
      <c r="G345" s="92"/>
      <c r="H345" s="129"/>
      <c r="I345" s="132"/>
      <c r="J345" s="89"/>
    </row>
    <row r="346" spans="1:10" ht="14.85" customHeight="1" x14ac:dyDescent="0.15">
      <c r="A346" s="169">
        <f>+'Employee ROP Information'!C346</f>
        <v>0</v>
      </c>
      <c r="B346" s="127"/>
      <c r="C346" s="131"/>
      <c r="D346" s="92"/>
      <c r="E346" s="127"/>
      <c r="F346" s="131"/>
      <c r="G346" s="92"/>
      <c r="H346" s="129"/>
      <c r="I346" s="132"/>
      <c r="J346" s="89"/>
    </row>
    <row r="347" spans="1:10" ht="14.85" customHeight="1" x14ac:dyDescent="0.15">
      <c r="A347" s="169">
        <f>+'Employee ROP Information'!C347</f>
        <v>0</v>
      </c>
      <c r="B347" s="127"/>
      <c r="C347" s="131"/>
      <c r="D347" s="92"/>
      <c r="E347" s="127"/>
      <c r="F347" s="131"/>
      <c r="G347" s="92"/>
      <c r="H347" s="129"/>
      <c r="I347" s="132"/>
      <c r="J347" s="89"/>
    </row>
    <row r="348" spans="1:10" ht="14.85" customHeight="1" x14ac:dyDescent="0.15">
      <c r="A348" s="169">
        <f>+'Employee ROP Information'!C348</f>
        <v>0</v>
      </c>
      <c r="B348" s="127"/>
      <c r="C348" s="131"/>
      <c r="D348" s="92"/>
      <c r="E348" s="127"/>
      <c r="F348" s="131"/>
      <c r="G348" s="92"/>
      <c r="H348" s="129"/>
      <c r="I348" s="132"/>
      <c r="J348" s="89"/>
    </row>
    <row r="349" spans="1:10" ht="14.85" customHeight="1" x14ac:dyDescent="0.15">
      <c r="A349" s="169">
        <f>+'Employee ROP Information'!C349</f>
        <v>0</v>
      </c>
      <c r="B349" s="127"/>
      <c r="C349" s="131"/>
      <c r="D349" s="92"/>
      <c r="E349" s="127"/>
      <c r="F349" s="131"/>
      <c r="G349" s="92"/>
      <c r="H349" s="129"/>
      <c r="I349" s="132"/>
      <c r="J349" s="89"/>
    </row>
    <row r="350" spans="1:10" ht="14.85" customHeight="1" x14ac:dyDescent="0.15">
      <c r="A350" s="169">
        <f>+'Employee ROP Information'!C350</f>
        <v>0</v>
      </c>
      <c r="B350" s="127"/>
      <c r="C350" s="131"/>
      <c r="D350" s="92"/>
      <c r="E350" s="127"/>
      <c r="F350" s="131"/>
      <c r="G350" s="92"/>
      <c r="H350" s="129"/>
      <c r="I350" s="132"/>
      <c r="J350" s="89"/>
    </row>
    <row r="351" spans="1:10" ht="14.85" customHeight="1" x14ac:dyDescent="0.15">
      <c r="A351" s="169">
        <f>+'Employee ROP Information'!C351</f>
        <v>0</v>
      </c>
      <c r="B351" s="127"/>
      <c r="C351" s="131"/>
      <c r="D351" s="92"/>
      <c r="E351" s="127"/>
      <c r="F351" s="131"/>
      <c r="G351" s="92"/>
      <c r="H351" s="129"/>
      <c r="I351" s="132"/>
      <c r="J351" s="89"/>
    </row>
    <row r="352" spans="1:10" ht="14.85" customHeight="1" x14ac:dyDescent="0.15">
      <c r="A352" s="169">
        <f>+'Employee ROP Information'!C352</f>
        <v>0</v>
      </c>
      <c r="B352" s="127"/>
      <c r="C352" s="131"/>
      <c r="D352" s="92"/>
      <c r="E352" s="127"/>
      <c r="F352" s="131"/>
      <c r="G352" s="92"/>
      <c r="H352" s="129"/>
      <c r="I352" s="132"/>
      <c r="J352" s="89"/>
    </row>
    <row r="353" spans="1:10" ht="14.85" customHeight="1" x14ac:dyDescent="0.15">
      <c r="A353" s="169">
        <f>+'Employee ROP Information'!C353</f>
        <v>0</v>
      </c>
      <c r="B353" s="127"/>
      <c r="C353" s="131"/>
      <c r="D353" s="92"/>
      <c r="E353" s="127"/>
      <c r="F353" s="131"/>
      <c r="G353" s="92"/>
      <c r="H353" s="129"/>
      <c r="I353" s="132"/>
      <c r="J353" s="89"/>
    </row>
    <row r="354" spans="1:10" ht="14.85" customHeight="1" x14ac:dyDescent="0.15">
      <c r="A354" s="169">
        <f>+'Employee ROP Information'!C354</f>
        <v>0</v>
      </c>
      <c r="B354" s="127"/>
      <c r="C354" s="131"/>
      <c r="D354" s="92"/>
      <c r="E354" s="127"/>
      <c r="F354" s="131"/>
      <c r="G354" s="92"/>
      <c r="H354" s="129"/>
      <c r="I354" s="132"/>
      <c r="J354" s="89"/>
    </row>
    <row r="355" spans="1:10" ht="14.85" customHeight="1" x14ac:dyDescent="0.15">
      <c r="A355" s="169">
        <f>+'Employee ROP Information'!C355</f>
        <v>0</v>
      </c>
      <c r="B355" s="127"/>
      <c r="C355" s="131"/>
      <c r="D355" s="92"/>
      <c r="E355" s="127"/>
      <c r="F355" s="131"/>
      <c r="G355" s="92"/>
      <c r="H355" s="129"/>
      <c r="I355" s="132"/>
      <c r="J355" s="89"/>
    </row>
    <row r="356" spans="1:10" ht="14.85" customHeight="1" x14ac:dyDescent="0.15">
      <c r="A356" s="169">
        <f>+'Employee ROP Information'!C356</f>
        <v>0</v>
      </c>
      <c r="B356" s="127"/>
      <c r="C356" s="131"/>
      <c r="D356" s="92"/>
      <c r="E356" s="127"/>
      <c r="F356" s="131"/>
      <c r="G356" s="92"/>
      <c r="H356" s="129"/>
      <c r="I356" s="132"/>
      <c r="J356" s="89"/>
    </row>
    <row r="357" spans="1:10" ht="14.85" customHeight="1" x14ac:dyDescent="0.15">
      <c r="A357" s="169">
        <f>+'Employee ROP Information'!C357</f>
        <v>0</v>
      </c>
      <c r="B357" s="127"/>
      <c r="C357" s="131"/>
      <c r="D357" s="92"/>
      <c r="E357" s="127"/>
      <c r="F357" s="131"/>
      <c r="G357" s="92"/>
      <c r="H357" s="129"/>
      <c r="I357" s="132"/>
      <c r="J357" s="89"/>
    </row>
    <row r="358" spans="1:10" ht="14.85" customHeight="1" x14ac:dyDescent="0.15">
      <c r="A358" s="169">
        <f>+'Employee ROP Information'!C358</f>
        <v>0</v>
      </c>
      <c r="B358" s="127"/>
      <c r="C358" s="131"/>
      <c r="D358" s="92"/>
      <c r="E358" s="127"/>
      <c r="F358" s="131"/>
      <c r="G358" s="92"/>
      <c r="H358" s="129"/>
      <c r="I358" s="132"/>
      <c r="J358" s="89"/>
    </row>
    <row r="359" spans="1:10" ht="14.85" customHeight="1" x14ac:dyDescent="0.15">
      <c r="A359" s="169">
        <f>+'Employee ROP Information'!C359</f>
        <v>0</v>
      </c>
      <c r="B359" s="127"/>
      <c r="C359" s="131"/>
      <c r="D359" s="92"/>
      <c r="E359" s="127"/>
      <c r="F359" s="131"/>
      <c r="G359" s="92"/>
      <c r="H359" s="129"/>
      <c r="I359" s="132"/>
      <c r="J359" s="89"/>
    </row>
    <row r="360" spans="1:10" ht="14.85" customHeight="1" x14ac:dyDescent="0.15">
      <c r="A360" s="169">
        <f>+'Employee ROP Information'!C360</f>
        <v>0</v>
      </c>
      <c r="B360" s="127"/>
      <c r="C360" s="131"/>
      <c r="D360" s="92"/>
      <c r="E360" s="127"/>
      <c r="F360" s="131"/>
      <c r="G360" s="92"/>
      <c r="H360" s="129"/>
      <c r="I360" s="132"/>
      <c r="J360" s="89"/>
    </row>
    <row r="361" spans="1:10" ht="14.85" customHeight="1" x14ac:dyDescent="0.15">
      <c r="A361" s="169">
        <f>+'Employee ROP Information'!C361</f>
        <v>0</v>
      </c>
      <c r="B361" s="127"/>
      <c r="C361" s="131"/>
      <c r="D361" s="92"/>
      <c r="E361" s="127"/>
      <c r="F361" s="131"/>
      <c r="G361" s="92"/>
      <c r="H361" s="129"/>
      <c r="I361" s="132"/>
      <c r="J361" s="89"/>
    </row>
    <row r="362" spans="1:10" ht="14.85" customHeight="1" x14ac:dyDescent="0.15">
      <c r="A362" s="169">
        <f>+'Employee ROP Information'!C362</f>
        <v>0</v>
      </c>
      <c r="B362" s="127"/>
      <c r="C362" s="131"/>
      <c r="D362" s="92"/>
      <c r="E362" s="127"/>
      <c r="F362" s="131"/>
      <c r="G362" s="92"/>
      <c r="H362" s="129"/>
      <c r="I362" s="132"/>
      <c r="J362" s="89"/>
    </row>
    <row r="363" spans="1:10" ht="14.85" customHeight="1" x14ac:dyDescent="0.15">
      <c r="A363" s="169">
        <f>+'Employee ROP Information'!C363</f>
        <v>0</v>
      </c>
      <c r="B363" s="127"/>
      <c r="C363" s="131"/>
      <c r="D363" s="92"/>
      <c r="E363" s="127"/>
      <c r="F363" s="131"/>
      <c r="G363" s="92"/>
      <c r="H363" s="129"/>
      <c r="I363" s="132"/>
      <c r="J363" s="89"/>
    </row>
    <row r="364" spans="1:10" ht="14.85" customHeight="1" x14ac:dyDescent="0.15">
      <c r="A364" s="169">
        <f>+'Employee ROP Information'!C364</f>
        <v>0</v>
      </c>
      <c r="B364" s="127"/>
      <c r="C364" s="131"/>
      <c r="D364" s="92"/>
      <c r="E364" s="127"/>
      <c r="F364" s="131"/>
      <c r="G364" s="92"/>
      <c r="H364" s="129"/>
      <c r="I364" s="132"/>
      <c r="J364" s="89"/>
    </row>
    <row r="365" spans="1:10" ht="14.85" customHeight="1" x14ac:dyDescent="0.15">
      <c r="A365" s="169">
        <f>+'Employee ROP Information'!C365</f>
        <v>0</v>
      </c>
      <c r="B365" s="127"/>
      <c r="C365" s="131"/>
      <c r="D365" s="92"/>
      <c r="E365" s="127"/>
      <c r="F365" s="131"/>
      <c r="G365" s="92"/>
      <c r="H365" s="129"/>
      <c r="I365" s="132"/>
      <c r="J365" s="89"/>
    </row>
    <row r="366" spans="1:10" ht="14.85" customHeight="1" x14ac:dyDescent="0.15">
      <c r="A366" s="169">
        <f>+'Employee ROP Information'!C366</f>
        <v>0</v>
      </c>
      <c r="B366" s="127"/>
      <c r="C366" s="131"/>
      <c r="D366" s="92"/>
      <c r="E366" s="127"/>
      <c r="F366" s="131"/>
      <c r="G366" s="92"/>
      <c r="H366" s="129"/>
      <c r="I366" s="132"/>
      <c r="J366" s="89"/>
    </row>
    <row r="367" spans="1:10" ht="14.85" customHeight="1" x14ac:dyDescent="0.15">
      <c r="A367" s="169">
        <f>+'Employee ROP Information'!C367</f>
        <v>0</v>
      </c>
      <c r="B367" s="127"/>
      <c r="C367" s="131"/>
      <c r="D367" s="92"/>
      <c r="E367" s="127"/>
      <c r="F367" s="131"/>
      <c r="G367" s="92"/>
      <c r="H367" s="129"/>
      <c r="I367" s="132"/>
      <c r="J367" s="89"/>
    </row>
    <row r="368" spans="1:10" ht="14.85" customHeight="1" x14ac:dyDescent="0.15">
      <c r="A368" s="169">
        <f>+'Employee ROP Information'!C368</f>
        <v>0</v>
      </c>
      <c r="B368" s="127"/>
      <c r="C368" s="131"/>
      <c r="D368" s="92"/>
      <c r="E368" s="127"/>
      <c r="F368" s="131"/>
      <c r="G368" s="92"/>
      <c r="H368" s="129"/>
      <c r="I368" s="132"/>
      <c r="J368" s="89"/>
    </row>
    <row r="369" spans="1:10" ht="14.85" customHeight="1" x14ac:dyDescent="0.15">
      <c r="A369" s="169">
        <f>+'Employee ROP Information'!C369</f>
        <v>0</v>
      </c>
      <c r="B369" s="127"/>
      <c r="C369" s="131"/>
      <c r="D369" s="92"/>
      <c r="E369" s="127"/>
      <c r="F369" s="131"/>
      <c r="G369" s="92"/>
      <c r="H369" s="129"/>
      <c r="I369" s="132"/>
      <c r="J369" s="89"/>
    </row>
    <row r="370" spans="1:10" ht="14.85" customHeight="1" x14ac:dyDescent="0.15">
      <c r="A370" s="169">
        <f>+'Employee ROP Information'!C370</f>
        <v>0</v>
      </c>
      <c r="B370" s="127"/>
      <c r="C370" s="131"/>
      <c r="D370" s="92"/>
      <c r="E370" s="127"/>
      <c r="F370" s="131"/>
      <c r="G370" s="92"/>
      <c r="H370" s="129"/>
      <c r="I370" s="132"/>
      <c r="J370" s="89"/>
    </row>
    <row r="371" spans="1:10" ht="14.85" customHeight="1" x14ac:dyDescent="0.15">
      <c r="A371" s="169">
        <f>+'Employee ROP Information'!C371</f>
        <v>0</v>
      </c>
      <c r="B371" s="127"/>
      <c r="C371" s="131"/>
      <c r="D371" s="92"/>
      <c r="E371" s="127"/>
      <c r="F371" s="131"/>
      <c r="G371" s="92"/>
      <c r="H371" s="129"/>
      <c r="I371" s="132"/>
      <c r="J371" s="89"/>
    </row>
    <row r="372" spans="1:10" ht="14.85" customHeight="1" x14ac:dyDescent="0.15">
      <c r="A372" s="169">
        <f>+'Employee ROP Information'!C372</f>
        <v>0</v>
      </c>
      <c r="B372" s="127"/>
      <c r="C372" s="131"/>
      <c r="D372" s="92"/>
      <c r="E372" s="127"/>
      <c r="F372" s="131"/>
      <c r="G372" s="92"/>
      <c r="H372" s="129"/>
      <c r="I372" s="132"/>
      <c r="J372" s="89"/>
    </row>
    <row r="373" spans="1:10" ht="14.85" customHeight="1" x14ac:dyDescent="0.15">
      <c r="A373" s="169">
        <f>+'Employee ROP Information'!C373</f>
        <v>0</v>
      </c>
      <c r="B373" s="127"/>
      <c r="C373" s="131"/>
      <c r="D373" s="92"/>
      <c r="E373" s="127"/>
      <c r="F373" s="131"/>
      <c r="G373" s="92"/>
      <c r="H373" s="129"/>
      <c r="I373" s="132"/>
      <c r="J373" s="89"/>
    </row>
    <row r="374" spans="1:10" ht="14.85" customHeight="1" x14ac:dyDescent="0.15">
      <c r="A374" s="169">
        <f>+'Employee ROP Information'!C374</f>
        <v>0</v>
      </c>
      <c r="B374" s="127"/>
      <c r="C374" s="131"/>
      <c r="D374" s="92"/>
      <c r="E374" s="127"/>
      <c r="F374" s="131"/>
      <c r="G374" s="92"/>
      <c r="H374" s="129"/>
      <c r="I374" s="132"/>
      <c r="J374" s="89"/>
    </row>
    <row r="375" spans="1:10" ht="14.85" customHeight="1" x14ac:dyDescent="0.15">
      <c r="A375" s="169">
        <f>+'Employee ROP Information'!C375</f>
        <v>0</v>
      </c>
      <c r="B375" s="127"/>
      <c r="C375" s="131"/>
      <c r="D375" s="92"/>
      <c r="E375" s="127"/>
      <c r="F375" s="131"/>
      <c r="G375" s="92"/>
      <c r="H375" s="129"/>
      <c r="I375" s="132"/>
      <c r="J375" s="89"/>
    </row>
    <row r="376" spans="1:10" ht="14.85" customHeight="1" x14ac:dyDescent="0.15">
      <c r="A376" s="169">
        <f>+'Employee ROP Information'!C376</f>
        <v>0</v>
      </c>
      <c r="B376" s="127"/>
      <c r="C376" s="131"/>
      <c r="D376" s="92"/>
      <c r="E376" s="127"/>
      <c r="F376" s="131"/>
      <c r="G376" s="92"/>
      <c r="H376" s="129"/>
      <c r="I376" s="132"/>
      <c r="J376" s="89"/>
    </row>
    <row r="377" spans="1:10" ht="14.85" customHeight="1" x14ac:dyDescent="0.15">
      <c r="A377" s="169">
        <f>+'Employee ROP Information'!C377</f>
        <v>0</v>
      </c>
      <c r="B377" s="127"/>
      <c r="C377" s="131"/>
      <c r="D377" s="92"/>
      <c r="E377" s="127"/>
      <c r="F377" s="131"/>
      <c r="G377" s="92"/>
      <c r="H377" s="129"/>
      <c r="I377" s="132"/>
      <c r="J377" s="89"/>
    </row>
    <row r="378" spans="1:10" ht="14.85" customHeight="1" x14ac:dyDescent="0.15">
      <c r="A378" s="169">
        <f>+'Employee ROP Information'!C378</f>
        <v>0</v>
      </c>
      <c r="B378" s="127"/>
      <c r="C378" s="131"/>
      <c r="D378" s="92"/>
      <c r="E378" s="127"/>
      <c r="F378" s="131"/>
      <c r="G378" s="92"/>
      <c r="H378" s="129"/>
      <c r="I378" s="132"/>
      <c r="J378" s="89"/>
    </row>
    <row r="379" spans="1:10" ht="14.85" customHeight="1" x14ac:dyDescent="0.15">
      <c r="A379" s="169">
        <f>+'Employee ROP Information'!C379</f>
        <v>0</v>
      </c>
      <c r="B379" s="127"/>
      <c r="C379" s="131"/>
      <c r="D379" s="92"/>
      <c r="E379" s="127"/>
      <c r="F379" s="131"/>
      <c r="G379" s="92"/>
      <c r="H379" s="129"/>
      <c r="I379" s="132"/>
      <c r="J379" s="89"/>
    </row>
    <row r="380" spans="1:10" ht="14.85" customHeight="1" x14ac:dyDescent="0.15">
      <c r="A380" s="169">
        <f>+'Employee ROP Information'!C380</f>
        <v>0</v>
      </c>
      <c r="B380" s="127"/>
      <c r="C380" s="131"/>
      <c r="D380" s="92"/>
      <c r="E380" s="127"/>
      <c r="F380" s="131"/>
      <c r="G380" s="92"/>
      <c r="H380" s="129"/>
      <c r="I380" s="132"/>
      <c r="J380" s="89"/>
    </row>
    <row r="381" spans="1:10" ht="14.85" customHeight="1" x14ac:dyDescent="0.15">
      <c r="A381" s="169">
        <f>+'Employee ROP Information'!C381</f>
        <v>0</v>
      </c>
      <c r="B381" s="127"/>
      <c r="C381" s="131"/>
      <c r="D381" s="92"/>
      <c r="E381" s="127"/>
      <c r="F381" s="131"/>
      <c r="G381" s="92"/>
      <c r="H381" s="129"/>
      <c r="I381" s="132"/>
      <c r="J381" s="89"/>
    </row>
    <row r="382" spans="1:10" ht="14.85" customHeight="1" x14ac:dyDescent="0.15">
      <c r="A382" s="169">
        <f>+'Employee ROP Information'!C382</f>
        <v>0</v>
      </c>
      <c r="B382" s="127"/>
      <c r="C382" s="131"/>
      <c r="D382" s="92"/>
      <c r="E382" s="127"/>
      <c r="F382" s="131"/>
      <c r="G382" s="92"/>
      <c r="H382" s="129"/>
      <c r="I382" s="132"/>
      <c r="J382" s="89"/>
    </row>
    <row r="383" spans="1:10" ht="14.85" customHeight="1" x14ac:dyDescent="0.15">
      <c r="A383" s="169">
        <f>+'Employee ROP Information'!C383</f>
        <v>0</v>
      </c>
      <c r="B383" s="127"/>
      <c r="C383" s="131"/>
      <c r="D383" s="92"/>
      <c r="E383" s="127"/>
      <c r="F383" s="131"/>
      <c r="G383" s="92"/>
      <c r="H383" s="129"/>
      <c r="I383" s="132"/>
      <c r="J383" s="89"/>
    </row>
    <row r="384" spans="1:10" ht="14.85" customHeight="1" x14ac:dyDescent="0.15">
      <c r="A384" s="169">
        <f>+'Employee ROP Information'!C384</f>
        <v>0</v>
      </c>
      <c r="B384" s="127"/>
      <c r="C384" s="131"/>
      <c r="D384" s="92"/>
      <c r="E384" s="127"/>
      <c r="F384" s="131"/>
      <c r="G384" s="92"/>
      <c r="H384" s="129"/>
      <c r="I384" s="132"/>
      <c r="J384" s="89"/>
    </row>
    <row r="385" spans="1:10" ht="14.85" customHeight="1" x14ac:dyDescent="0.15">
      <c r="A385" s="169">
        <f>+'Employee ROP Information'!C385</f>
        <v>0</v>
      </c>
      <c r="B385" s="127"/>
      <c r="C385" s="131"/>
      <c r="D385" s="92"/>
      <c r="E385" s="127"/>
      <c r="F385" s="131"/>
      <c r="G385" s="92"/>
      <c r="H385" s="129"/>
      <c r="I385" s="132"/>
      <c r="J385" s="89"/>
    </row>
    <row r="386" spans="1:10" ht="14.85" customHeight="1" x14ac:dyDescent="0.15">
      <c r="A386" s="169">
        <f>+'Employee ROP Information'!C386</f>
        <v>0</v>
      </c>
      <c r="B386" s="127"/>
      <c r="C386" s="131"/>
      <c r="D386" s="92"/>
      <c r="E386" s="127"/>
      <c r="F386" s="131"/>
      <c r="G386" s="92"/>
      <c r="H386" s="129"/>
      <c r="I386" s="132"/>
      <c r="J386" s="89"/>
    </row>
    <row r="387" spans="1:10" ht="14.85" customHeight="1" x14ac:dyDescent="0.15">
      <c r="A387" s="169">
        <f>+'Employee ROP Information'!C387</f>
        <v>0</v>
      </c>
      <c r="B387" s="127"/>
      <c r="C387" s="131"/>
      <c r="D387" s="92"/>
      <c r="E387" s="127"/>
      <c r="F387" s="131"/>
      <c r="G387" s="92"/>
      <c r="H387" s="129"/>
      <c r="I387" s="132"/>
      <c r="J387" s="89"/>
    </row>
    <row r="388" spans="1:10" ht="14.85" customHeight="1" x14ac:dyDescent="0.15">
      <c r="A388" s="169">
        <f>+'Employee ROP Information'!C388</f>
        <v>0</v>
      </c>
      <c r="B388" s="127"/>
      <c r="C388" s="131"/>
      <c r="D388" s="92"/>
      <c r="E388" s="127"/>
      <c r="F388" s="131"/>
      <c r="G388" s="92"/>
      <c r="H388" s="129"/>
      <c r="I388" s="132"/>
      <c r="J388" s="89"/>
    </row>
    <row r="389" spans="1:10" ht="14.85" customHeight="1" x14ac:dyDescent="0.15">
      <c r="A389" s="169">
        <f>+'Employee ROP Information'!C389</f>
        <v>0</v>
      </c>
      <c r="B389" s="127"/>
      <c r="C389" s="131"/>
      <c r="D389" s="92"/>
      <c r="E389" s="127"/>
      <c r="F389" s="131"/>
      <c r="G389" s="92"/>
      <c r="H389" s="129"/>
      <c r="I389" s="132"/>
      <c r="J389" s="89"/>
    </row>
    <row r="390" spans="1:10" ht="14.85" customHeight="1" x14ac:dyDescent="0.15">
      <c r="A390" s="169">
        <f>+'Employee ROP Information'!C390</f>
        <v>0</v>
      </c>
      <c r="B390" s="127"/>
      <c r="C390" s="131"/>
      <c r="D390" s="92"/>
      <c r="E390" s="127"/>
      <c r="F390" s="131"/>
      <c r="G390" s="92"/>
      <c r="H390" s="129"/>
      <c r="I390" s="132"/>
      <c r="J390" s="89"/>
    </row>
    <row r="391" spans="1:10" ht="14.85" customHeight="1" x14ac:dyDescent="0.15">
      <c r="A391" s="169">
        <f>+'Employee ROP Information'!C391</f>
        <v>0</v>
      </c>
      <c r="B391" s="127"/>
      <c r="C391" s="131"/>
      <c r="D391" s="92"/>
      <c r="E391" s="127"/>
      <c r="F391" s="131"/>
      <c r="G391" s="92"/>
      <c r="H391" s="129"/>
      <c r="I391" s="132"/>
      <c r="J391" s="89"/>
    </row>
    <row r="392" spans="1:10" ht="14.85" customHeight="1" x14ac:dyDescent="0.15">
      <c r="A392" s="169">
        <f>+'Employee ROP Information'!C392</f>
        <v>0</v>
      </c>
      <c r="B392" s="127"/>
      <c r="C392" s="131"/>
      <c r="D392" s="92"/>
      <c r="E392" s="127"/>
      <c r="F392" s="131"/>
      <c r="G392" s="92"/>
      <c r="H392" s="129"/>
      <c r="I392" s="132"/>
      <c r="J392" s="89"/>
    </row>
    <row r="393" spans="1:10" ht="14.85" customHeight="1" x14ac:dyDescent="0.15">
      <c r="A393" s="169">
        <f>+'Employee ROP Information'!C393</f>
        <v>0</v>
      </c>
      <c r="B393" s="127"/>
      <c r="C393" s="131"/>
      <c r="D393" s="92"/>
      <c r="E393" s="127"/>
      <c r="F393" s="131"/>
      <c r="G393" s="92"/>
      <c r="H393" s="129"/>
      <c r="I393" s="132"/>
      <c r="J393" s="89"/>
    </row>
    <row r="394" spans="1:10" ht="14.85" customHeight="1" x14ac:dyDescent="0.15">
      <c r="A394" s="169">
        <f>+'Employee ROP Information'!C394</f>
        <v>0</v>
      </c>
      <c r="B394" s="127"/>
      <c r="C394" s="131"/>
      <c r="D394" s="92"/>
      <c r="E394" s="127"/>
      <c r="F394" s="131"/>
      <c r="G394" s="92"/>
      <c r="H394" s="129"/>
      <c r="I394" s="132"/>
      <c r="J394" s="89"/>
    </row>
    <row r="395" spans="1:10" ht="14.85" customHeight="1" x14ac:dyDescent="0.15">
      <c r="A395" s="169">
        <f>+'Employee ROP Information'!C395</f>
        <v>0</v>
      </c>
      <c r="B395" s="127"/>
      <c r="C395" s="131"/>
      <c r="D395" s="92"/>
      <c r="E395" s="127"/>
      <c r="F395" s="131"/>
      <c r="G395" s="92"/>
      <c r="H395" s="129"/>
      <c r="I395" s="132"/>
      <c r="J395" s="89"/>
    </row>
    <row r="396" spans="1:10" ht="14.85" customHeight="1" x14ac:dyDescent="0.15">
      <c r="A396" s="169">
        <f>+'Employee ROP Information'!C396</f>
        <v>0</v>
      </c>
      <c r="B396" s="127"/>
      <c r="C396" s="131"/>
      <c r="D396" s="92"/>
      <c r="E396" s="127"/>
      <c r="F396" s="131"/>
      <c r="G396" s="92"/>
      <c r="H396" s="129"/>
      <c r="I396" s="132"/>
      <c r="J396" s="89"/>
    </row>
    <row r="397" spans="1:10" ht="14.85" customHeight="1" x14ac:dyDescent="0.15">
      <c r="A397" s="169">
        <f>+'Employee ROP Information'!C397</f>
        <v>0</v>
      </c>
      <c r="B397" s="127"/>
      <c r="C397" s="131"/>
      <c r="D397" s="92"/>
      <c r="E397" s="127"/>
      <c r="F397" s="131"/>
      <c r="G397" s="92"/>
      <c r="H397" s="129"/>
      <c r="I397" s="132"/>
      <c r="J397" s="89"/>
    </row>
    <row r="398" spans="1:10" ht="14.85" customHeight="1" x14ac:dyDescent="0.15">
      <c r="A398" s="169">
        <f>+'Employee ROP Information'!C398</f>
        <v>0</v>
      </c>
      <c r="B398" s="127"/>
      <c r="C398" s="131"/>
      <c r="D398" s="92"/>
      <c r="E398" s="127"/>
      <c r="F398" s="131"/>
      <c r="G398" s="92"/>
      <c r="H398" s="129"/>
      <c r="I398" s="132"/>
      <c r="J398" s="89"/>
    </row>
    <row r="399" spans="1:10" ht="14.85" customHeight="1" x14ac:dyDescent="0.15">
      <c r="A399" s="169">
        <f>+'Employee ROP Information'!C399</f>
        <v>0</v>
      </c>
      <c r="B399" s="127"/>
      <c r="C399" s="131"/>
      <c r="D399" s="92"/>
      <c r="E399" s="127"/>
      <c r="F399" s="131"/>
      <c r="G399" s="92"/>
      <c r="H399" s="129"/>
      <c r="I399" s="132"/>
      <c r="J399" s="89"/>
    </row>
    <row r="400" spans="1:10" ht="14.85" customHeight="1" x14ac:dyDescent="0.15">
      <c r="A400" s="169">
        <f>+'Employee ROP Information'!C400</f>
        <v>0</v>
      </c>
      <c r="B400" s="127"/>
      <c r="C400" s="131"/>
      <c r="D400" s="92"/>
      <c r="E400" s="127"/>
      <c r="F400" s="131"/>
      <c r="G400" s="92"/>
      <c r="H400" s="129"/>
      <c r="I400" s="132"/>
      <c r="J400" s="89"/>
    </row>
    <row r="401" spans="1:10" ht="14.85" customHeight="1" x14ac:dyDescent="0.15">
      <c r="A401" s="169">
        <f>+'Employee ROP Information'!C401</f>
        <v>0</v>
      </c>
      <c r="B401" s="127"/>
      <c r="C401" s="131"/>
      <c r="D401" s="92"/>
      <c r="E401" s="127"/>
      <c r="F401" s="131"/>
      <c r="G401" s="92"/>
      <c r="H401" s="129"/>
      <c r="I401" s="132"/>
      <c r="J401" s="89"/>
    </row>
    <row r="402" spans="1:10" ht="14.85" customHeight="1" x14ac:dyDescent="0.15">
      <c r="A402" s="169">
        <f>+'Employee ROP Information'!C402</f>
        <v>0</v>
      </c>
      <c r="B402" s="127"/>
      <c r="C402" s="131"/>
      <c r="D402" s="92"/>
      <c r="E402" s="127"/>
      <c r="F402" s="131"/>
      <c r="G402" s="92"/>
      <c r="H402" s="129"/>
      <c r="I402" s="132"/>
      <c r="J402" s="89"/>
    </row>
    <row r="403" spans="1:10" ht="14.85" customHeight="1" x14ac:dyDescent="0.15">
      <c r="A403" s="169">
        <f>+'Employee ROP Information'!C403</f>
        <v>0</v>
      </c>
      <c r="B403" s="127"/>
      <c r="C403" s="131"/>
      <c r="D403" s="92"/>
      <c r="E403" s="127"/>
      <c r="F403" s="131"/>
      <c r="G403" s="92"/>
      <c r="H403" s="129"/>
      <c r="I403" s="132"/>
      <c r="J403" s="89"/>
    </row>
    <row r="404" spans="1:10" ht="14.85" customHeight="1" x14ac:dyDescent="0.15">
      <c r="A404" s="169">
        <f>+'Employee ROP Information'!C404</f>
        <v>0</v>
      </c>
      <c r="B404" s="127"/>
      <c r="C404" s="131"/>
      <c r="D404" s="92"/>
      <c r="E404" s="127"/>
      <c r="F404" s="131"/>
      <c r="G404" s="92"/>
      <c r="H404" s="129"/>
      <c r="I404" s="132"/>
      <c r="J404" s="89"/>
    </row>
    <row r="405" spans="1:10" ht="14.85" customHeight="1" x14ac:dyDescent="0.15">
      <c r="A405" s="169">
        <f>+'Employee ROP Information'!C405</f>
        <v>0</v>
      </c>
      <c r="B405" s="127"/>
      <c r="C405" s="131"/>
      <c r="D405" s="92"/>
      <c r="E405" s="127"/>
      <c r="F405" s="131"/>
      <c r="G405" s="92"/>
      <c r="H405" s="129"/>
      <c r="I405" s="132"/>
      <c r="J405" s="89"/>
    </row>
    <row r="406" spans="1:10" ht="14.85" customHeight="1" x14ac:dyDescent="0.15">
      <c r="A406" s="169">
        <f>+'Employee ROP Information'!C406</f>
        <v>0</v>
      </c>
      <c r="B406" s="127"/>
      <c r="C406" s="131"/>
      <c r="D406" s="92"/>
      <c r="E406" s="127"/>
      <c r="F406" s="131"/>
      <c r="G406" s="92"/>
      <c r="H406" s="129"/>
      <c r="I406" s="132"/>
      <c r="J406" s="89"/>
    </row>
    <row r="407" spans="1:10" ht="14.85" customHeight="1" x14ac:dyDescent="0.15">
      <c r="A407" s="169">
        <f>+'Employee ROP Information'!C407</f>
        <v>0</v>
      </c>
      <c r="B407" s="127"/>
      <c r="C407" s="131"/>
      <c r="D407" s="92"/>
      <c r="E407" s="127"/>
      <c r="F407" s="131"/>
      <c r="G407" s="92"/>
      <c r="H407" s="129"/>
      <c r="I407" s="132"/>
      <c r="J407" s="89"/>
    </row>
    <row r="408" spans="1:10" ht="14.85" customHeight="1" x14ac:dyDescent="0.15">
      <c r="A408" s="169">
        <f>+'Employee ROP Information'!C408</f>
        <v>0</v>
      </c>
      <c r="B408" s="127"/>
      <c r="C408" s="131"/>
      <c r="D408" s="92"/>
      <c r="E408" s="127"/>
      <c r="F408" s="131"/>
      <c r="G408" s="92"/>
      <c r="H408" s="129"/>
      <c r="I408" s="132"/>
      <c r="J408" s="89"/>
    </row>
    <row r="409" spans="1:10" ht="14.85" customHeight="1" x14ac:dyDescent="0.15">
      <c r="A409" s="169">
        <f>+'Employee ROP Information'!C409</f>
        <v>0</v>
      </c>
      <c r="B409" s="127"/>
      <c r="C409" s="131"/>
      <c r="D409" s="92"/>
      <c r="E409" s="127"/>
      <c r="F409" s="131"/>
      <c r="G409" s="92"/>
      <c r="H409" s="129"/>
      <c r="I409" s="132"/>
      <c r="J409" s="89"/>
    </row>
    <row r="410" spans="1:10" ht="14.85" customHeight="1" x14ac:dyDescent="0.15">
      <c r="A410" s="169">
        <f>+'Employee ROP Information'!C410</f>
        <v>0</v>
      </c>
      <c r="B410" s="127"/>
      <c r="C410" s="131"/>
      <c r="D410" s="92"/>
      <c r="E410" s="127"/>
      <c r="F410" s="131"/>
      <c r="G410" s="92"/>
      <c r="H410" s="129"/>
      <c r="I410" s="132"/>
      <c r="J410" s="89"/>
    </row>
    <row r="411" spans="1:10" ht="14.85" customHeight="1" x14ac:dyDescent="0.15">
      <c r="A411" s="169">
        <f>+'Employee ROP Information'!C411</f>
        <v>0</v>
      </c>
      <c r="B411" s="127"/>
      <c r="C411" s="131"/>
      <c r="D411" s="92"/>
      <c r="E411" s="127"/>
      <c r="F411" s="131"/>
      <c r="G411" s="92"/>
      <c r="H411" s="129"/>
      <c r="I411" s="132"/>
      <c r="J411" s="89"/>
    </row>
    <row r="412" spans="1:10" ht="14.85" customHeight="1" x14ac:dyDescent="0.15">
      <c r="A412" s="169">
        <f>+'Employee ROP Information'!C412</f>
        <v>0</v>
      </c>
      <c r="B412" s="127"/>
      <c r="C412" s="131"/>
      <c r="D412" s="92"/>
      <c r="E412" s="127"/>
      <c r="F412" s="131"/>
      <c r="G412" s="92"/>
      <c r="H412" s="129"/>
      <c r="I412" s="132"/>
      <c r="J412" s="89"/>
    </row>
    <row r="413" spans="1:10" ht="14.85" customHeight="1" x14ac:dyDescent="0.15">
      <c r="A413" s="169">
        <f>+'Employee ROP Information'!C413</f>
        <v>0</v>
      </c>
      <c r="B413" s="127"/>
      <c r="C413" s="131"/>
      <c r="D413" s="92"/>
      <c r="E413" s="127"/>
      <c r="F413" s="131"/>
      <c r="G413" s="92"/>
      <c r="H413" s="129"/>
      <c r="I413" s="132"/>
      <c r="J413" s="89"/>
    </row>
    <row r="414" spans="1:10" ht="14.85" customHeight="1" x14ac:dyDescent="0.15">
      <c r="A414" s="169">
        <f>+'Employee ROP Information'!C414</f>
        <v>0</v>
      </c>
      <c r="B414" s="127"/>
      <c r="C414" s="131"/>
      <c r="D414" s="92"/>
      <c r="E414" s="127"/>
      <c r="F414" s="131"/>
      <c r="G414" s="92"/>
      <c r="H414" s="129"/>
      <c r="I414" s="132"/>
      <c r="J414" s="89"/>
    </row>
    <row r="415" spans="1:10" ht="14.85" customHeight="1" x14ac:dyDescent="0.15">
      <c r="A415" s="169">
        <f>+'Employee ROP Information'!C415</f>
        <v>0</v>
      </c>
      <c r="B415" s="127"/>
      <c r="C415" s="131"/>
      <c r="D415" s="92"/>
      <c r="E415" s="127"/>
      <c r="F415" s="131"/>
      <c r="G415" s="92"/>
      <c r="H415" s="129"/>
      <c r="I415" s="132"/>
      <c r="J415" s="89"/>
    </row>
    <row r="416" spans="1:10" ht="14.85" customHeight="1" x14ac:dyDescent="0.15">
      <c r="A416" s="169">
        <f>+'Employee ROP Information'!C416</f>
        <v>0</v>
      </c>
      <c r="B416" s="127"/>
      <c r="C416" s="131"/>
      <c r="D416" s="92"/>
      <c r="E416" s="127"/>
      <c r="F416" s="131"/>
      <c r="G416" s="92"/>
      <c r="H416" s="129"/>
      <c r="I416" s="132"/>
      <c r="J416" s="89"/>
    </row>
    <row r="417" spans="1:10" ht="14.85" customHeight="1" x14ac:dyDescent="0.15">
      <c r="A417" s="169">
        <f>+'Employee ROP Information'!C417</f>
        <v>0</v>
      </c>
      <c r="B417" s="127"/>
      <c r="C417" s="131"/>
      <c r="D417" s="92"/>
      <c r="E417" s="127"/>
      <c r="F417" s="131"/>
      <c r="G417" s="92"/>
      <c r="H417" s="129"/>
      <c r="I417" s="132"/>
      <c r="J417" s="89"/>
    </row>
    <row r="418" spans="1:10" ht="14.85" customHeight="1" x14ac:dyDescent="0.15">
      <c r="A418" s="169">
        <f>+'Employee ROP Information'!C418</f>
        <v>0</v>
      </c>
      <c r="B418" s="127"/>
      <c r="C418" s="131"/>
      <c r="D418" s="92"/>
      <c r="E418" s="127"/>
      <c r="F418" s="131"/>
      <c r="G418" s="92"/>
      <c r="H418" s="129"/>
      <c r="I418" s="132"/>
      <c r="J418" s="89"/>
    </row>
    <row r="419" spans="1:10" ht="14.85" customHeight="1" x14ac:dyDescent="0.15">
      <c r="A419" s="169">
        <f>+'Employee ROP Information'!C419</f>
        <v>0</v>
      </c>
      <c r="B419" s="127"/>
      <c r="C419" s="131"/>
      <c r="D419" s="92"/>
      <c r="E419" s="127"/>
      <c r="F419" s="131"/>
      <c r="G419" s="92"/>
      <c r="H419" s="129"/>
      <c r="I419" s="132"/>
      <c r="J419" s="89"/>
    </row>
    <row r="420" spans="1:10" ht="14.85" customHeight="1" x14ac:dyDescent="0.15">
      <c r="A420" s="169">
        <f>+'Employee ROP Information'!C420</f>
        <v>0</v>
      </c>
      <c r="B420" s="127"/>
      <c r="C420" s="131"/>
      <c r="D420" s="92"/>
      <c r="E420" s="127"/>
      <c r="F420" s="131"/>
      <c r="G420" s="92"/>
      <c r="H420" s="129"/>
      <c r="I420" s="132"/>
      <c r="J420" s="89"/>
    </row>
    <row r="421" spans="1:10" ht="14.85" customHeight="1" x14ac:dyDescent="0.15">
      <c r="A421" s="169">
        <f>+'Employee ROP Information'!C421</f>
        <v>0</v>
      </c>
      <c r="B421" s="127"/>
      <c r="C421" s="131"/>
      <c r="D421" s="92"/>
      <c r="E421" s="127"/>
      <c r="F421" s="131"/>
      <c r="G421" s="92"/>
      <c r="H421" s="129"/>
      <c r="I421" s="132"/>
      <c r="J421" s="89"/>
    </row>
    <row r="422" spans="1:10" ht="14.85" customHeight="1" x14ac:dyDescent="0.15">
      <c r="A422" s="169">
        <f>+'Employee ROP Information'!C422</f>
        <v>0</v>
      </c>
      <c r="B422" s="127"/>
      <c r="C422" s="131"/>
      <c r="D422" s="92"/>
      <c r="E422" s="127"/>
      <c r="F422" s="131"/>
      <c r="G422" s="92"/>
      <c r="H422" s="129"/>
      <c r="I422" s="132"/>
      <c r="J422" s="89"/>
    </row>
    <row r="423" spans="1:10" ht="14.85" customHeight="1" x14ac:dyDescent="0.15">
      <c r="A423" s="169">
        <f>+'Employee ROP Information'!C423</f>
        <v>0</v>
      </c>
      <c r="B423" s="127"/>
      <c r="C423" s="131"/>
      <c r="D423" s="92"/>
      <c r="E423" s="127"/>
      <c r="F423" s="131"/>
      <c r="G423" s="92"/>
      <c r="H423" s="129"/>
      <c r="I423" s="132"/>
      <c r="J423" s="89"/>
    </row>
    <row r="424" spans="1:10" ht="14.85" customHeight="1" x14ac:dyDescent="0.15">
      <c r="A424" s="169">
        <f>+'Employee ROP Information'!C424</f>
        <v>0</v>
      </c>
      <c r="B424" s="127"/>
      <c r="C424" s="131"/>
      <c r="D424" s="92"/>
      <c r="E424" s="127"/>
      <c r="F424" s="131"/>
      <c r="G424" s="92"/>
      <c r="H424" s="129"/>
      <c r="I424" s="132"/>
      <c r="J424" s="89"/>
    </row>
    <row r="425" spans="1:10" ht="14.85" customHeight="1" x14ac:dyDescent="0.15">
      <c r="A425" s="169">
        <f>+'Employee ROP Information'!C425</f>
        <v>0</v>
      </c>
      <c r="B425" s="127"/>
      <c r="C425" s="131"/>
      <c r="D425" s="92"/>
      <c r="E425" s="127"/>
      <c r="F425" s="131"/>
      <c r="G425" s="92"/>
      <c r="H425" s="129"/>
      <c r="I425" s="132"/>
      <c r="J425" s="89"/>
    </row>
    <row r="426" spans="1:10" ht="14.85" customHeight="1" x14ac:dyDescent="0.15">
      <c r="A426" s="169">
        <f>+'Employee ROP Information'!C426</f>
        <v>0</v>
      </c>
      <c r="B426" s="127"/>
      <c r="C426" s="131"/>
      <c r="D426" s="92"/>
      <c r="E426" s="127"/>
      <c r="F426" s="131"/>
      <c r="G426" s="92"/>
      <c r="H426" s="129"/>
      <c r="I426" s="132"/>
      <c r="J426" s="89"/>
    </row>
    <row r="427" spans="1:10" ht="14.85" customHeight="1" x14ac:dyDescent="0.15">
      <c r="A427" s="169">
        <f>+'Employee ROP Information'!C427</f>
        <v>0</v>
      </c>
      <c r="B427" s="127"/>
      <c r="C427" s="131"/>
      <c r="D427" s="92"/>
      <c r="E427" s="127"/>
      <c r="F427" s="131"/>
      <c r="G427" s="92"/>
      <c r="H427" s="129"/>
      <c r="I427" s="132"/>
      <c r="J427" s="89"/>
    </row>
    <row r="428" spans="1:10" ht="14.85" customHeight="1" x14ac:dyDescent="0.15">
      <c r="A428" s="169">
        <f>+'Employee ROP Information'!C428</f>
        <v>0</v>
      </c>
      <c r="B428" s="127"/>
      <c r="C428" s="131"/>
      <c r="D428" s="92"/>
      <c r="E428" s="127"/>
      <c r="F428" s="131"/>
      <c r="G428" s="92"/>
      <c r="H428" s="129"/>
      <c r="I428" s="132"/>
      <c r="J428" s="89"/>
    </row>
    <row r="429" spans="1:10" ht="14.85" customHeight="1" x14ac:dyDescent="0.15">
      <c r="A429" s="169">
        <f>+'Employee ROP Information'!C429</f>
        <v>0</v>
      </c>
      <c r="B429" s="127"/>
      <c r="C429" s="131"/>
      <c r="D429" s="92"/>
      <c r="E429" s="127"/>
      <c r="F429" s="131"/>
      <c r="G429" s="92"/>
      <c r="H429" s="129"/>
      <c r="I429" s="132"/>
      <c r="J429" s="89"/>
    </row>
    <row r="430" spans="1:10" ht="14.85" customHeight="1" x14ac:dyDescent="0.15">
      <c r="A430" s="169">
        <f>+'Employee ROP Information'!C430</f>
        <v>0</v>
      </c>
      <c r="B430" s="127"/>
      <c r="C430" s="131"/>
      <c r="D430" s="92"/>
      <c r="E430" s="127"/>
      <c r="F430" s="131"/>
      <c r="G430" s="92"/>
      <c r="H430" s="129"/>
      <c r="I430" s="132"/>
      <c r="J430" s="89"/>
    </row>
    <row r="431" spans="1:10" ht="14.85" customHeight="1" x14ac:dyDescent="0.15">
      <c r="A431" s="169">
        <f>+'Employee ROP Information'!C431</f>
        <v>0</v>
      </c>
      <c r="B431" s="127"/>
      <c r="C431" s="131"/>
      <c r="D431" s="92"/>
      <c r="E431" s="127"/>
      <c r="F431" s="131"/>
      <c r="G431" s="92"/>
      <c r="H431" s="129"/>
      <c r="I431" s="132"/>
      <c r="J431" s="89"/>
    </row>
    <row r="432" spans="1:10" ht="14.85" customHeight="1" x14ac:dyDescent="0.15">
      <c r="A432" s="169">
        <f>+'Employee ROP Information'!C432</f>
        <v>0</v>
      </c>
      <c r="B432" s="127"/>
      <c r="C432" s="131"/>
      <c r="D432" s="92"/>
      <c r="E432" s="127"/>
      <c r="F432" s="131"/>
      <c r="G432" s="92"/>
      <c r="H432" s="129"/>
      <c r="I432" s="132"/>
      <c r="J432" s="89"/>
    </row>
    <row r="433" spans="1:10" ht="14.85" customHeight="1" x14ac:dyDescent="0.15">
      <c r="A433" s="169">
        <f>+'Employee ROP Information'!C433</f>
        <v>0</v>
      </c>
      <c r="B433" s="127"/>
      <c r="C433" s="131"/>
      <c r="D433" s="92"/>
      <c r="E433" s="127"/>
      <c r="F433" s="131"/>
      <c r="G433" s="92"/>
      <c r="H433" s="129"/>
      <c r="I433" s="132"/>
      <c r="J433" s="89"/>
    </row>
    <row r="434" spans="1:10" ht="14.85" customHeight="1" x14ac:dyDescent="0.15">
      <c r="A434" s="169">
        <f>+'Employee ROP Information'!C434</f>
        <v>0</v>
      </c>
      <c r="B434" s="127"/>
      <c r="C434" s="131"/>
      <c r="D434" s="92"/>
      <c r="E434" s="127"/>
      <c r="F434" s="131"/>
      <c r="G434" s="92"/>
      <c r="H434" s="129"/>
      <c r="I434" s="132"/>
      <c r="J434" s="89"/>
    </row>
    <row r="435" spans="1:10" ht="14.85" customHeight="1" x14ac:dyDescent="0.15">
      <c r="A435" s="169">
        <f>+'Employee ROP Information'!C435</f>
        <v>0</v>
      </c>
      <c r="B435" s="127"/>
      <c r="C435" s="131"/>
      <c r="D435" s="92"/>
      <c r="E435" s="127"/>
      <c r="F435" s="131"/>
      <c r="G435" s="92"/>
      <c r="H435" s="129"/>
      <c r="I435" s="132"/>
      <c r="J435" s="89"/>
    </row>
    <row r="436" spans="1:10" ht="14.85" customHeight="1" x14ac:dyDescent="0.15">
      <c r="A436" s="169">
        <f>+'Employee ROP Information'!C436</f>
        <v>0</v>
      </c>
      <c r="B436" s="127"/>
      <c r="C436" s="131"/>
      <c r="D436" s="92"/>
      <c r="E436" s="127"/>
      <c r="F436" s="131"/>
      <c r="G436" s="92"/>
      <c r="H436" s="129"/>
      <c r="I436" s="132"/>
      <c r="J436" s="89"/>
    </row>
    <row r="437" spans="1:10" ht="14.85" customHeight="1" x14ac:dyDescent="0.15">
      <c r="A437" s="169">
        <f>+'Employee ROP Information'!C437</f>
        <v>0</v>
      </c>
      <c r="B437" s="127"/>
      <c r="C437" s="131"/>
      <c r="D437" s="92"/>
      <c r="E437" s="127"/>
      <c r="F437" s="131"/>
      <c r="G437" s="92"/>
      <c r="H437" s="129"/>
      <c r="I437" s="132"/>
      <c r="J437" s="89"/>
    </row>
    <row r="438" spans="1:10" ht="14.85" customHeight="1" x14ac:dyDescent="0.15">
      <c r="A438" s="169">
        <f>+'Employee ROP Information'!C438</f>
        <v>0</v>
      </c>
      <c r="B438" s="127"/>
      <c r="C438" s="131"/>
      <c r="D438" s="92"/>
      <c r="E438" s="127"/>
      <c r="F438" s="131"/>
      <c r="G438" s="92"/>
      <c r="H438" s="129"/>
      <c r="I438" s="132"/>
      <c r="J438" s="89"/>
    </row>
    <row r="439" spans="1:10" ht="14.85" customHeight="1" x14ac:dyDescent="0.15">
      <c r="A439" s="169">
        <f>+'Employee ROP Information'!C439</f>
        <v>0</v>
      </c>
      <c r="B439" s="127"/>
      <c r="C439" s="131"/>
      <c r="D439" s="92"/>
      <c r="E439" s="127"/>
      <c r="F439" s="131"/>
      <c r="G439" s="92"/>
      <c r="H439" s="129"/>
      <c r="I439" s="132"/>
      <c r="J439" s="89"/>
    </row>
    <row r="440" spans="1:10" ht="14.85" customHeight="1" x14ac:dyDescent="0.15">
      <c r="A440" s="169">
        <f>+'Employee ROP Information'!C440</f>
        <v>0</v>
      </c>
      <c r="B440" s="127"/>
      <c r="C440" s="131"/>
      <c r="D440" s="92"/>
      <c r="E440" s="127"/>
      <c r="F440" s="131"/>
      <c r="G440" s="92"/>
      <c r="H440" s="129"/>
      <c r="I440" s="132"/>
      <c r="J440" s="89"/>
    </row>
    <row r="441" spans="1:10" ht="14.85" customHeight="1" x14ac:dyDescent="0.15">
      <c r="A441" s="169">
        <f>+'Employee ROP Information'!C441</f>
        <v>0</v>
      </c>
      <c r="B441" s="127"/>
      <c r="C441" s="131"/>
      <c r="D441" s="92"/>
      <c r="E441" s="127"/>
      <c r="F441" s="131"/>
      <c r="G441" s="92"/>
      <c r="H441" s="129"/>
      <c r="I441" s="132"/>
      <c r="J441" s="89"/>
    </row>
    <row r="442" spans="1:10" ht="14.85" customHeight="1" x14ac:dyDescent="0.15">
      <c r="A442" s="169">
        <f>+'Employee ROP Information'!C442</f>
        <v>0</v>
      </c>
      <c r="B442" s="127"/>
      <c r="C442" s="131"/>
      <c r="D442" s="92"/>
      <c r="E442" s="127"/>
      <c r="F442" s="131"/>
      <c r="G442" s="92"/>
      <c r="H442" s="129"/>
      <c r="I442" s="132"/>
      <c r="J442" s="89"/>
    </row>
    <row r="443" spans="1:10" ht="14.85" customHeight="1" x14ac:dyDescent="0.15">
      <c r="A443" s="169">
        <f>+'Employee ROP Information'!C443</f>
        <v>0</v>
      </c>
      <c r="B443" s="127"/>
      <c r="C443" s="131"/>
      <c r="D443" s="92"/>
      <c r="E443" s="127"/>
      <c r="F443" s="131"/>
      <c r="G443" s="92"/>
      <c r="H443" s="129"/>
      <c r="I443" s="132"/>
      <c r="J443" s="89"/>
    </row>
    <row r="444" spans="1:10" ht="14.85" customHeight="1" x14ac:dyDescent="0.15">
      <c r="A444" s="169">
        <f>+'Employee ROP Information'!C444</f>
        <v>0</v>
      </c>
      <c r="B444" s="127"/>
      <c r="C444" s="131"/>
      <c r="D444" s="92"/>
      <c r="E444" s="127"/>
      <c r="F444" s="131"/>
      <c r="G444" s="92"/>
      <c r="H444" s="129"/>
      <c r="I444" s="132"/>
      <c r="J444" s="89"/>
    </row>
    <row r="445" spans="1:10" ht="14.85" customHeight="1" x14ac:dyDescent="0.15">
      <c r="A445" s="169">
        <f>+'Employee ROP Information'!C445</f>
        <v>0</v>
      </c>
      <c r="B445" s="127"/>
      <c r="C445" s="131"/>
      <c r="D445" s="92"/>
      <c r="E445" s="127"/>
      <c r="F445" s="131"/>
      <c r="G445" s="92"/>
      <c r="H445" s="129"/>
      <c r="I445" s="132"/>
      <c r="J445" s="89"/>
    </row>
    <row r="446" spans="1:10" ht="14.85" customHeight="1" x14ac:dyDescent="0.15">
      <c r="A446" s="169">
        <f>+'Employee ROP Information'!C446</f>
        <v>0</v>
      </c>
      <c r="B446" s="127"/>
      <c r="C446" s="131"/>
      <c r="D446" s="92"/>
      <c r="E446" s="127"/>
      <c r="F446" s="131"/>
      <c r="G446" s="92"/>
      <c r="H446" s="129"/>
      <c r="I446" s="132"/>
      <c r="J446" s="89"/>
    </row>
    <row r="447" spans="1:10" ht="14.85" customHeight="1" x14ac:dyDescent="0.15">
      <c r="A447" s="169">
        <f>+'Employee ROP Information'!C447</f>
        <v>0</v>
      </c>
      <c r="B447" s="127"/>
      <c r="C447" s="131"/>
      <c r="D447" s="92"/>
      <c r="E447" s="127"/>
      <c r="F447" s="131"/>
      <c r="G447" s="92"/>
      <c r="H447" s="129"/>
      <c r="I447" s="132"/>
      <c r="J447" s="89"/>
    </row>
    <row r="448" spans="1:10" ht="14.85" customHeight="1" x14ac:dyDescent="0.15">
      <c r="A448" s="169">
        <f>+'Employee ROP Information'!C448</f>
        <v>0</v>
      </c>
      <c r="B448" s="127"/>
      <c r="C448" s="131"/>
      <c r="D448" s="92"/>
      <c r="E448" s="127"/>
      <c r="F448" s="131"/>
      <c r="G448" s="92"/>
      <c r="H448" s="129"/>
      <c r="I448" s="132"/>
      <c r="J448" s="89"/>
    </row>
    <row r="449" spans="1:10" ht="14.85" customHeight="1" x14ac:dyDescent="0.15">
      <c r="A449" s="169">
        <f>+'Employee ROP Information'!C449</f>
        <v>0</v>
      </c>
      <c r="B449" s="127"/>
      <c r="C449" s="131"/>
      <c r="D449" s="92"/>
      <c r="E449" s="127"/>
      <c r="F449" s="131"/>
      <c r="G449" s="92"/>
      <c r="H449" s="129"/>
      <c r="I449" s="132"/>
      <c r="J449" s="89"/>
    </row>
    <row r="450" spans="1:10" ht="14.85" customHeight="1" x14ac:dyDescent="0.15">
      <c r="A450" s="169">
        <f>+'Employee ROP Information'!C450</f>
        <v>0</v>
      </c>
      <c r="B450" s="127"/>
      <c r="C450" s="131"/>
      <c r="D450" s="92"/>
      <c r="E450" s="127"/>
      <c r="F450" s="131"/>
      <c r="G450" s="92"/>
      <c r="H450" s="129"/>
      <c r="I450" s="132"/>
      <c r="J450" s="89"/>
    </row>
    <row r="451" spans="1:10" ht="14.85" customHeight="1" x14ac:dyDescent="0.15">
      <c r="A451" s="169">
        <f>+'Employee ROP Information'!C451</f>
        <v>0</v>
      </c>
      <c r="B451" s="127"/>
      <c r="C451" s="131"/>
      <c r="D451" s="92"/>
      <c r="E451" s="127"/>
      <c r="F451" s="131"/>
      <c r="G451" s="92"/>
      <c r="H451" s="129"/>
      <c r="I451" s="132"/>
      <c r="J451" s="89"/>
    </row>
    <row r="452" spans="1:10" ht="14.85" customHeight="1" x14ac:dyDescent="0.15">
      <c r="A452" s="169">
        <f>+'Employee ROP Information'!C452</f>
        <v>0</v>
      </c>
      <c r="B452" s="127"/>
      <c r="C452" s="131"/>
      <c r="D452" s="92"/>
      <c r="E452" s="127"/>
      <c r="F452" s="131"/>
      <c r="G452" s="92"/>
      <c r="H452" s="129"/>
      <c r="I452" s="132"/>
      <c r="J452" s="89"/>
    </row>
    <row r="453" spans="1:10" ht="14.85" customHeight="1" x14ac:dyDescent="0.15">
      <c r="A453" s="169">
        <f>+'Employee ROP Information'!C453</f>
        <v>0</v>
      </c>
      <c r="B453" s="127"/>
      <c r="C453" s="131"/>
      <c r="D453" s="92"/>
      <c r="E453" s="127"/>
      <c r="F453" s="131"/>
      <c r="G453" s="92"/>
      <c r="H453" s="129"/>
      <c r="I453" s="132"/>
      <c r="J453" s="89"/>
    </row>
    <row r="454" spans="1:10" ht="14.85" customHeight="1" x14ac:dyDescent="0.15">
      <c r="A454" s="169">
        <f>+'Employee ROP Information'!C454</f>
        <v>0</v>
      </c>
      <c r="B454" s="127"/>
      <c r="C454" s="131"/>
      <c r="D454" s="92"/>
      <c r="E454" s="127"/>
      <c r="F454" s="131"/>
      <c r="G454" s="92"/>
      <c r="H454" s="129"/>
      <c r="I454" s="132"/>
      <c r="J454" s="89"/>
    </row>
    <row r="455" spans="1:10" ht="14.85" customHeight="1" x14ac:dyDescent="0.15">
      <c r="A455" s="169">
        <f>+'Employee ROP Information'!C455</f>
        <v>0</v>
      </c>
      <c r="B455" s="127"/>
      <c r="C455" s="131"/>
      <c r="D455" s="92"/>
      <c r="E455" s="127"/>
      <c r="F455" s="131"/>
      <c r="G455" s="92"/>
      <c r="H455" s="129"/>
      <c r="I455" s="132"/>
      <c r="J455" s="89"/>
    </row>
    <row r="456" spans="1:10" ht="14.85" customHeight="1" x14ac:dyDescent="0.15">
      <c r="A456" s="169">
        <f>+'Employee ROP Information'!C456</f>
        <v>0</v>
      </c>
      <c r="B456" s="127"/>
      <c r="C456" s="131"/>
      <c r="D456" s="92"/>
      <c r="E456" s="127"/>
      <c r="F456" s="131"/>
      <c r="G456" s="92"/>
      <c r="H456" s="129"/>
      <c r="I456" s="132"/>
      <c r="J456" s="89"/>
    </row>
    <row r="457" spans="1:10" ht="14.85" customHeight="1" x14ac:dyDescent="0.15">
      <c r="A457" s="169">
        <f>+'Employee ROP Information'!C457</f>
        <v>0</v>
      </c>
      <c r="B457" s="127"/>
      <c r="C457" s="131"/>
      <c r="D457" s="92"/>
      <c r="E457" s="127"/>
      <c r="F457" s="131"/>
      <c r="G457" s="92"/>
      <c r="H457" s="129"/>
      <c r="I457" s="132"/>
      <c r="J457" s="89"/>
    </row>
    <row r="458" spans="1:10" ht="14.85" customHeight="1" x14ac:dyDescent="0.15">
      <c r="A458" s="169">
        <f>+'Employee ROP Information'!C458</f>
        <v>0</v>
      </c>
      <c r="B458" s="127"/>
      <c r="C458" s="131"/>
      <c r="D458" s="92"/>
      <c r="E458" s="127"/>
      <c r="F458" s="131"/>
      <c r="G458" s="92"/>
      <c r="H458" s="129"/>
      <c r="I458" s="132"/>
      <c r="J458" s="89"/>
    </row>
    <row r="459" spans="1:10" ht="14.85" customHeight="1" x14ac:dyDescent="0.15">
      <c r="A459" s="169">
        <f>+'Employee ROP Information'!C459</f>
        <v>0</v>
      </c>
      <c r="B459" s="127"/>
      <c r="C459" s="131"/>
      <c r="D459" s="92"/>
      <c r="E459" s="127"/>
      <c r="F459" s="131"/>
      <c r="G459" s="92"/>
      <c r="H459" s="129"/>
      <c r="I459" s="132"/>
      <c r="J459" s="89"/>
    </row>
    <row r="460" spans="1:10" ht="14.85" customHeight="1" x14ac:dyDescent="0.15">
      <c r="A460" s="169">
        <f>+'Employee ROP Information'!C460</f>
        <v>0</v>
      </c>
      <c r="B460" s="127"/>
      <c r="C460" s="131"/>
      <c r="D460" s="92"/>
      <c r="E460" s="127"/>
      <c r="F460" s="131"/>
      <c r="G460" s="92"/>
      <c r="H460" s="129"/>
      <c r="I460" s="132"/>
      <c r="J460" s="89"/>
    </row>
    <row r="461" spans="1:10" ht="14.85" customHeight="1" x14ac:dyDescent="0.15">
      <c r="A461" s="169">
        <f>+'Employee ROP Information'!C461</f>
        <v>0</v>
      </c>
      <c r="B461" s="127"/>
      <c r="C461" s="131"/>
      <c r="D461" s="92"/>
      <c r="E461" s="127"/>
      <c r="F461" s="131"/>
      <c r="G461" s="92"/>
      <c r="H461" s="129"/>
      <c r="I461" s="132"/>
      <c r="J461" s="89"/>
    </row>
    <row r="462" spans="1:10" ht="14.85" customHeight="1" x14ac:dyDescent="0.15">
      <c r="A462" s="169">
        <f>+'Employee ROP Information'!C462</f>
        <v>0</v>
      </c>
      <c r="B462" s="127"/>
      <c r="C462" s="131"/>
      <c r="D462" s="92"/>
      <c r="E462" s="127"/>
      <c r="F462" s="131"/>
      <c r="G462" s="92"/>
      <c r="H462" s="129"/>
      <c r="I462" s="132"/>
      <c r="J462" s="89"/>
    </row>
    <row r="463" spans="1:10" ht="14.85" customHeight="1" x14ac:dyDescent="0.15">
      <c r="A463" s="169">
        <f>+'Employee ROP Information'!C463</f>
        <v>0</v>
      </c>
      <c r="B463" s="127"/>
      <c r="C463" s="131"/>
      <c r="D463" s="92"/>
      <c r="E463" s="127"/>
      <c r="F463" s="131"/>
      <c r="G463" s="92"/>
      <c r="H463" s="129"/>
      <c r="I463" s="132"/>
      <c r="J463" s="89"/>
    </row>
    <row r="464" spans="1:10" ht="14.85" customHeight="1" x14ac:dyDescent="0.15">
      <c r="A464" s="169">
        <f>+'Employee ROP Information'!C464</f>
        <v>0</v>
      </c>
      <c r="B464" s="127"/>
      <c r="C464" s="131"/>
      <c r="D464" s="92"/>
      <c r="E464" s="127"/>
      <c r="F464" s="131"/>
      <c r="G464" s="92"/>
      <c r="H464" s="129"/>
      <c r="I464" s="132"/>
      <c r="J464" s="89"/>
    </row>
    <row r="465" spans="1:10" ht="14.85" customHeight="1" x14ac:dyDescent="0.15">
      <c r="A465" s="169">
        <f>+'Employee ROP Information'!C465</f>
        <v>0</v>
      </c>
      <c r="B465" s="127"/>
      <c r="C465" s="131"/>
      <c r="D465" s="92"/>
      <c r="E465" s="127"/>
      <c r="F465" s="131"/>
      <c r="G465" s="92"/>
      <c r="H465" s="129"/>
      <c r="I465" s="132"/>
      <c r="J465" s="89"/>
    </row>
    <row r="466" spans="1:10" ht="14.85" customHeight="1" x14ac:dyDescent="0.15">
      <c r="A466" s="169">
        <f>+'Employee ROP Information'!C466</f>
        <v>0</v>
      </c>
      <c r="B466" s="127"/>
      <c r="C466" s="131"/>
      <c r="D466" s="92"/>
      <c r="E466" s="127"/>
      <c r="F466" s="131"/>
      <c r="G466" s="92"/>
      <c r="H466" s="129"/>
      <c r="I466" s="132"/>
      <c r="J466" s="89"/>
    </row>
    <row r="467" spans="1:10" ht="14.85" customHeight="1" x14ac:dyDescent="0.15">
      <c r="A467" s="169">
        <f>+'Employee ROP Information'!C467</f>
        <v>0</v>
      </c>
      <c r="B467" s="127"/>
      <c r="C467" s="131"/>
      <c r="D467" s="92"/>
      <c r="E467" s="127"/>
      <c r="F467" s="131"/>
      <c r="G467" s="92"/>
      <c r="H467" s="129"/>
      <c r="I467" s="132"/>
      <c r="J467" s="89"/>
    </row>
    <row r="468" spans="1:10" ht="14.85" customHeight="1" x14ac:dyDescent="0.15">
      <c r="A468" s="169">
        <f>+'Employee ROP Information'!C468</f>
        <v>0</v>
      </c>
      <c r="B468" s="127"/>
      <c r="C468" s="131"/>
      <c r="D468" s="92"/>
      <c r="E468" s="127"/>
      <c r="F468" s="131"/>
      <c r="G468" s="92"/>
      <c r="H468" s="129"/>
      <c r="I468" s="132"/>
      <c r="J468" s="89"/>
    </row>
    <row r="469" spans="1:10" ht="14.85" customHeight="1" x14ac:dyDescent="0.15">
      <c r="A469" s="169">
        <f>+'Employee ROP Information'!C469</f>
        <v>0</v>
      </c>
      <c r="B469" s="127"/>
      <c r="C469" s="131"/>
      <c r="D469" s="92"/>
      <c r="E469" s="127"/>
      <c r="F469" s="131"/>
      <c r="G469" s="92"/>
      <c r="H469" s="129"/>
      <c r="I469" s="132"/>
      <c r="J469" s="89"/>
    </row>
    <row r="470" spans="1:10" ht="14.85" customHeight="1" x14ac:dyDescent="0.15">
      <c r="A470" s="169">
        <f>+'Employee ROP Information'!C470</f>
        <v>0</v>
      </c>
      <c r="B470" s="127"/>
      <c r="C470" s="131"/>
      <c r="D470" s="92"/>
      <c r="E470" s="127"/>
      <c r="F470" s="131"/>
      <c r="G470" s="92"/>
      <c r="H470" s="129"/>
      <c r="I470" s="132"/>
      <c r="J470" s="89"/>
    </row>
    <row r="471" spans="1:10" ht="14.85" customHeight="1" x14ac:dyDescent="0.15">
      <c r="A471" s="169">
        <f>+'Employee ROP Information'!C471</f>
        <v>0</v>
      </c>
      <c r="B471" s="127"/>
      <c r="C471" s="131"/>
      <c r="D471" s="92"/>
      <c r="E471" s="127"/>
      <c r="F471" s="131"/>
      <c r="G471" s="92"/>
      <c r="H471" s="129"/>
      <c r="I471" s="132"/>
      <c r="J471" s="89"/>
    </row>
    <row r="472" spans="1:10" ht="14.85" customHeight="1" x14ac:dyDescent="0.15">
      <c r="A472" s="169">
        <f>+'Employee ROP Information'!C472</f>
        <v>0</v>
      </c>
      <c r="B472" s="127"/>
      <c r="C472" s="131"/>
      <c r="D472" s="92"/>
      <c r="E472" s="127"/>
      <c r="F472" s="131"/>
      <c r="G472" s="92"/>
      <c r="H472" s="129"/>
      <c r="I472" s="132"/>
      <c r="J472" s="89"/>
    </row>
    <row r="473" spans="1:10" ht="14.85" customHeight="1" x14ac:dyDescent="0.15">
      <c r="A473" s="169">
        <f>+'Employee ROP Information'!C473</f>
        <v>0</v>
      </c>
      <c r="B473" s="127"/>
      <c r="C473" s="131"/>
      <c r="D473" s="92"/>
      <c r="E473" s="127"/>
      <c r="F473" s="131"/>
      <c r="G473" s="92"/>
      <c r="H473" s="129"/>
      <c r="I473" s="132"/>
      <c r="J473" s="89"/>
    </row>
    <row r="474" spans="1:10" ht="14.85" customHeight="1" x14ac:dyDescent="0.15">
      <c r="A474" s="169">
        <f>+'Employee ROP Information'!C474</f>
        <v>0</v>
      </c>
      <c r="B474" s="127"/>
      <c r="C474" s="131"/>
      <c r="D474" s="92"/>
      <c r="E474" s="127"/>
      <c r="F474" s="131"/>
      <c r="G474" s="92"/>
      <c r="H474" s="129"/>
      <c r="I474" s="132"/>
      <c r="J474" s="89"/>
    </row>
    <row r="475" spans="1:10" ht="14.85" customHeight="1" x14ac:dyDescent="0.15">
      <c r="A475" s="169">
        <f>+'Employee ROP Information'!C475</f>
        <v>0</v>
      </c>
      <c r="B475" s="127"/>
      <c r="C475" s="131"/>
      <c r="D475" s="92"/>
      <c r="E475" s="127"/>
      <c r="F475" s="131"/>
      <c r="G475" s="92"/>
      <c r="H475" s="129"/>
      <c r="I475" s="132"/>
      <c r="J475" s="89"/>
    </row>
    <row r="476" spans="1:10" ht="14.85" customHeight="1" x14ac:dyDescent="0.15">
      <c r="A476" s="169">
        <f>+'Employee ROP Information'!C476</f>
        <v>0</v>
      </c>
      <c r="B476" s="127"/>
      <c r="C476" s="131"/>
      <c r="D476" s="92"/>
      <c r="E476" s="127"/>
      <c r="F476" s="131"/>
      <c r="G476" s="92"/>
      <c r="H476" s="129"/>
      <c r="I476" s="132"/>
      <c r="J476" s="89"/>
    </row>
    <row r="477" spans="1:10" ht="14.85" customHeight="1" x14ac:dyDescent="0.15">
      <c r="A477" s="169">
        <f>+'Employee ROP Information'!C477</f>
        <v>0</v>
      </c>
      <c r="B477" s="127"/>
      <c r="C477" s="131"/>
      <c r="D477" s="92"/>
      <c r="E477" s="127"/>
      <c r="F477" s="131"/>
      <c r="G477" s="92"/>
      <c r="H477" s="129"/>
      <c r="I477" s="132"/>
      <c r="J477" s="89"/>
    </row>
    <row r="478" spans="1:10" ht="14.85" customHeight="1" x14ac:dyDescent="0.15">
      <c r="A478" s="169">
        <f>+'Employee ROP Information'!C478</f>
        <v>0</v>
      </c>
      <c r="B478" s="127"/>
      <c r="C478" s="131"/>
      <c r="D478" s="92"/>
      <c r="E478" s="127"/>
      <c r="F478" s="131"/>
      <c r="G478" s="92"/>
      <c r="H478" s="129"/>
      <c r="I478" s="132"/>
      <c r="J478" s="89"/>
    </row>
    <row r="479" spans="1:10" ht="14.85" customHeight="1" x14ac:dyDescent="0.15">
      <c r="A479" s="169">
        <f>+'Employee ROP Information'!C479</f>
        <v>0</v>
      </c>
      <c r="B479" s="127"/>
      <c r="C479" s="131"/>
      <c r="D479" s="92"/>
      <c r="E479" s="127"/>
      <c r="F479" s="131"/>
      <c r="G479" s="92"/>
      <c r="H479" s="129"/>
      <c r="I479" s="132"/>
      <c r="J479" s="89"/>
    </row>
    <row r="480" spans="1:10" ht="14.85" customHeight="1" x14ac:dyDescent="0.15">
      <c r="A480" s="169">
        <f>+'Employee ROP Information'!C480</f>
        <v>0</v>
      </c>
      <c r="B480" s="127"/>
      <c r="C480" s="131"/>
      <c r="D480" s="92"/>
      <c r="E480" s="127"/>
      <c r="F480" s="131"/>
      <c r="G480" s="92"/>
      <c r="H480" s="129"/>
      <c r="I480" s="132"/>
      <c r="J480" s="89"/>
    </row>
    <row r="481" spans="1:10" ht="14.85" customHeight="1" x14ac:dyDescent="0.15">
      <c r="A481" s="169">
        <f>+'Employee ROP Information'!C481</f>
        <v>0</v>
      </c>
      <c r="B481" s="127"/>
      <c r="C481" s="131"/>
      <c r="D481" s="92"/>
      <c r="E481" s="127"/>
      <c r="F481" s="131"/>
      <c r="G481" s="92"/>
      <c r="H481" s="129"/>
      <c r="I481" s="132"/>
      <c r="J481" s="89"/>
    </row>
    <row r="482" spans="1:10" ht="14.85" customHeight="1" x14ac:dyDescent="0.15">
      <c r="A482" s="169">
        <f>+'Employee ROP Information'!C482</f>
        <v>0</v>
      </c>
      <c r="B482" s="127"/>
      <c r="C482" s="131"/>
      <c r="D482" s="92"/>
      <c r="E482" s="127"/>
      <c r="F482" s="131"/>
      <c r="G482" s="92"/>
      <c r="H482" s="129"/>
      <c r="I482" s="132"/>
      <c r="J482" s="89"/>
    </row>
    <row r="483" spans="1:10" ht="14.85" customHeight="1" x14ac:dyDescent="0.15">
      <c r="A483" s="169">
        <f>+'Employee ROP Information'!C483</f>
        <v>0</v>
      </c>
      <c r="B483" s="127"/>
      <c r="C483" s="131"/>
      <c r="D483" s="92"/>
      <c r="E483" s="127"/>
      <c r="F483" s="131"/>
      <c r="G483" s="92"/>
      <c r="H483" s="129"/>
      <c r="I483" s="132"/>
      <c r="J483" s="89"/>
    </row>
    <row r="484" spans="1:10" ht="14.85" customHeight="1" x14ac:dyDescent="0.15">
      <c r="A484" s="169">
        <f>+'Employee ROP Information'!C484</f>
        <v>0</v>
      </c>
      <c r="B484" s="127"/>
      <c r="C484" s="131"/>
      <c r="D484" s="92"/>
      <c r="E484" s="127"/>
      <c r="F484" s="131"/>
      <c r="G484" s="92"/>
      <c r="H484" s="129"/>
      <c r="I484" s="132"/>
      <c r="J484" s="89"/>
    </row>
    <row r="485" spans="1:10" ht="14.85" customHeight="1" x14ac:dyDescent="0.15">
      <c r="A485" s="169">
        <f>+'Employee ROP Information'!C485</f>
        <v>0</v>
      </c>
      <c r="B485" s="127"/>
      <c r="C485" s="131"/>
      <c r="D485" s="92"/>
      <c r="E485" s="127"/>
      <c r="F485" s="131"/>
      <c r="G485" s="92"/>
      <c r="H485" s="129"/>
      <c r="I485" s="132"/>
      <c r="J485" s="89"/>
    </row>
    <row r="486" spans="1:10" ht="14.85" customHeight="1" x14ac:dyDescent="0.15">
      <c r="A486" s="169">
        <f>+'Employee ROP Information'!C486</f>
        <v>0</v>
      </c>
      <c r="B486" s="127"/>
      <c r="C486" s="131"/>
      <c r="D486" s="92"/>
      <c r="E486" s="127"/>
      <c r="F486" s="131"/>
      <c r="G486" s="92"/>
      <c r="H486" s="129"/>
      <c r="I486" s="132"/>
      <c r="J486" s="89"/>
    </row>
    <row r="487" spans="1:10" ht="14.85" customHeight="1" x14ac:dyDescent="0.15">
      <c r="A487" s="169">
        <f>+'Employee ROP Information'!C487</f>
        <v>0</v>
      </c>
      <c r="B487" s="127"/>
      <c r="C487" s="131"/>
      <c r="D487" s="92"/>
      <c r="E487" s="127"/>
      <c r="F487" s="131"/>
      <c r="G487" s="92"/>
      <c r="H487" s="129"/>
      <c r="I487" s="132"/>
      <c r="J487" s="89"/>
    </row>
    <row r="488" spans="1:10" ht="14.85" customHeight="1" x14ac:dyDescent="0.15">
      <c r="A488" s="169">
        <f>+'Employee ROP Information'!C488</f>
        <v>0</v>
      </c>
      <c r="B488" s="127"/>
      <c r="C488" s="131"/>
      <c r="D488" s="92"/>
      <c r="E488" s="127"/>
      <c r="F488" s="131"/>
      <c r="G488" s="92"/>
      <c r="H488" s="129"/>
      <c r="I488" s="132"/>
      <c r="J488" s="89"/>
    </row>
    <row r="489" spans="1:10" ht="14.85" customHeight="1" x14ac:dyDescent="0.15">
      <c r="A489" s="169">
        <f>+'Employee ROP Information'!C489</f>
        <v>0</v>
      </c>
      <c r="B489" s="127"/>
      <c r="C489" s="131"/>
      <c r="D489" s="92"/>
      <c r="E489" s="127"/>
      <c r="F489" s="131"/>
      <c r="G489" s="92"/>
      <c r="H489" s="129"/>
      <c r="I489" s="132"/>
      <c r="J489" s="89"/>
    </row>
    <row r="490" spans="1:10" ht="14.85" customHeight="1" x14ac:dyDescent="0.15">
      <c r="A490" s="169">
        <f>+'Employee ROP Information'!C490</f>
        <v>0</v>
      </c>
      <c r="B490" s="127"/>
      <c r="C490" s="131"/>
      <c r="D490" s="92"/>
      <c r="E490" s="127"/>
      <c r="F490" s="131"/>
      <c r="G490" s="92"/>
      <c r="H490" s="129"/>
      <c r="I490" s="132"/>
      <c r="J490" s="89"/>
    </row>
    <row r="491" spans="1:10" ht="14.85" customHeight="1" x14ac:dyDescent="0.15">
      <c r="A491" s="169">
        <f>+'Employee ROP Information'!C491</f>
        <v>0</v>
      </c>
      <c r="B491" s="127"/>
      <c r="C491" s="131"/>
      <c r="D491" s="92"/>
      <c r="E491" s="127"/>
      <c r="F491" s="131"/>
      <c r="G491" s="92"/>
      <c r="H491" s="129"/>
      <c r="I491" s="132"/>
      <c r="J491" s="89"/>
    </row>
    <row r="492" spans="1:10" ht="14.85" customHeight="1" x14ac:dyDescent="0.15">
      <c r="A492" s="169">
        <f>+'Employee ROP Information'!C492</f>
        <v>0</v>
      </c>
      <c r="B492" s="127"/>
      <c r="C492" s="131"/>
      <c r="D492" s="92"/>
      <c r="E492" s="127"/>
      <c r="F492" s="131"/>
      <c r="G492" s="92"/>
      <c r="H492" s="129"/>
      <c r="I492" s="132"/>
      <c r="J492" s="89"/>
    </row>
    <row r="493" spans="1:10" ht="14.85" customHeight="1" x14ac:dyDescent="0.15">
      <c r="A493" s="169">
        <f>+'Employee ROP Information'!C493</f>
        <v>0</v>
      </c>
      <c r="B493" s="127"/>
      <c r="C493" s="131"/>
      <c r="D493" s="92"/>
      <c r="E493" s="127"/>
      <c r="F493" s="131"/>
      <c r="G493" s="92"/>
      <c r="H493" s="129"/>
      <c r="I493" s="132"/>
      <c r="J493" s="89"/>
    </row>
    <row r="494" spans="1:10" ht="14.85" customHeight="1" x14ac:dyDescent="0.15">
      <c r="A494" s="169">
        <f>+'Employee ROP Information'!C494</f>
        <v>0</v>
      </c>
      <c r="B494" s="127"/>
      <c r="C494" s="131"/>
      <c r="D494" s="92"/>
      <c r="E494" s="127"/>
      <c r="F494" s="131"/>
      <c r="G494" s="92"/>
      <c r="H494" s="129"/>
      <c r="I494" s="132"/>
      <c r="J494" s="89"/>
    </row>
    <row r="495" spans="1:10" ht="14.85" customHeight="1" x14ac:dyDescent="0.15">
      <c r="A495" s="169">
        <f>+'Employee ROP Information'!C495</f>
        <v>0</v>
      </c>
      <c r="B495" s="127"/>
      <c r="C495" s="131"/>
      <c r="D495" s="92"/>
      <c r="E495" s="127"/>
      <c r="F495" s="131"/>
      <c r="G495" s="92"/>
      <c r="H495" s="129"/>
      <c r="I495" s="132"/>
      <c r="J495" s="89"/>
    </row>
    <row r="496" spans="1:10" ht="14.85" customHeight="1" x14ac:dyDescent="0.15">
      <c r="A496" s="169">
        <f>+'Employee ROP Information'!C496</f>
        <v>0</v>
      </c>
      <c r="B496" s="127"/>
      <c r="C496" s="131"/>
      <c r="D496" s="92"/>
      <c r="E496" s="127"/>
      <c r="F496" s="131"/>
      <c r="G496" s="92"/>
      <c r="H496" s="129"/>
      <c r="I496" s="132"/>
      <c r="J496" s="89"/>
    </row>
    <row r="497" spans="1:10" ht="14.85" customHeight="1" x14ac:dyDescent="0.15">
      <c r="A497" s="169">
        <f>+'Employee ROP Information'!C497</f>
        <v>0</v>
      </c>
      <c r="B497" s="127"/>
      <c r="C497" s="131"/>
      <c r="D497" s="92"/>
      <c r="E497" s="127"/>
      <c r="F497" s="131"/>
      <c r="G497" s="92"/>
      <c r="H497" s="129"/>
      <c r="I497" s="132"/>
      <c r="J497" s="89"/>
    </row>
    <row r="498" spans="1:10" ht="14.85" customHeight="1" x14ac:dyDescent="0.15">
      <c r="A498" s="169">
        <f>+'Employee ROP Information'!C498</f>
        <v>0</v>
      </c>
      <c r="B498" s="127"/>
      <c r="C498" s="131"/>
      <c r="D498" s="92"/>
      <c r="E498" s="127"/>
      <c r="F498" s="131"/>
      <c r="G498" s="92"/>
      <c r="H498" s="129"/>
      <c r="I498" s="132"/>
      <c r="J498" s="89"/>
    </row>
    <row r="499" spans="1:10" ht="14.85" customHeight="1" x14ac:dyDescent="0.15">
      <c r="A499" s="169">
        <f>+'Employee ROP Information'!C499</f>
        <v>0</v>
      </c>
      <c r="B499" s="127"/>
      <c r="C499" s="131"/>
      <c r="D499" s="92"/>
      <c r="E499" s="127"/>
      <c r="F499" s="131"/>
      <c r="G499" s="92"/>
      <c r="H499" s="129"/>
      <c r="I499" s="132"/>
      <c r="J499" s="89"/>
    </row>
    <row r="500" spans="1:10" ht="14.85" customHeight="1" x14ac:dyDescent="0.15">
      <c r="A500" s="169">
        <f>+'Employee ROP Information'!C500</f>
        <v>0</v>
      </c>
      <c r="B500" s="127"/>
      <c r="C500" s="131"/>
      <c r="D500" s="92"/>
      <c r="E500" s="127"/>
      <c r="F500" s="131"/>
      <c r="G500" s="92"/>
      <c r="H500" s="129"/>
      <c r="I500" s="132"/>
      <c r="J500" s="89"/>
    </row>
    <row r="501" spans="1:10" ht="14.85" customHeight="1" x14ac:dyDescent="0.15">
      <c r="A501" s="169">
        <f>+'Employee ROP Information'!C501</f>
        <v>0</v>
      </c>
      <c r="B501" s="127"/>
      <c r="C501" s="131"/>
      <c r="D501" s="92"/>
      <c r="E501" s="127"/>
      <c r="F501" s="131"/>
      <c r="G501" s="92"/>
      <c r="H501" s="129"/>
      <c r="I501" s="132"/>
      <c r="J501" s="89"/>
    </row>
    <row r="502" spans="1:10" ht="14.85" customHeight="1" x14ac:dyDescent="0.15">
      <c r="A502" s="169">
        <f>+'Employee ROP Information'!C502</f>
        <v>0</v>
      </c>
      <c r="B502" s="127"/>
      <c r="C502" s="131"/>
      <c r="D502" s="92"/>
      <c r="E502" s="127"/>
      <c r="F502" s="131"/>
      <c r="G502" s="92"/>
      <c r="H502" s="129"/>
      <c r="I502" s="132"/>
      <c r="J502" s="89"/>
    </row>
    <row r="503" spans="1:10" ht="14.85" customHeight="1" x14ac:dyDescent="0.15">
      <c r="A503" s="169">
        <f>+'Employee ROP Information'!C503</f>
        <v>0</v>
      </c>
      <c r="B503" s="127"/>
      <c r="C503" s="131"/>
      <c r="D503" s="92"/>
      <c r="E503" s="127"/>
      <c r="F503" s="131"/>
      <c r="G503" s="92"/>
      <c r="H503" s="129"/>
      <c r="I503" s="132"/>
      <c r="J503" s="89"/>
    </row>
    <row r="504" spans="1:10" ht="14.85" customHeight="1" x14ac:dyDescent="0.15">
      <c r="A504" s="169">
        <f>+'Employee ROP Information'!C504</f>
        <v>0</v>
      </c>
      <c r="B504" s="127"/>
      <c r="C504" s="131"/>
      <c r="D504" s="92"/>
      <c r="E504" s="127"/>
      <c r="F504" s="131"/>
      <c r="G504" s="92"/>
      <c r="H504" s="129"/>
      <c r="I504" s="132"/>
      <c r="J504" s="89"/>
    </row>
    <row r="505" spans="1:10" ht="14.85" customHeight="1" x14ac:dyDescent="0.15">
      <c r="A505" s="169">
        <f>+'Employee ROP Information'!C505</f>
        <v>0</v>
      </c>
      <c r="B505" s="127"/>
      <c r="C505" s="131"/>
      <c r="D505" s="92"/>
      <c r="E505" s="127"/>
      <c r="F505" s="131"/>
      <c r="G505" s="92"/>
      <c r="H505" s="129"/>
      <c r="I505" s="132"/>
      <c r="J505" s="89"/>
    </row>
    <row r="506" spans="1:10" ht="14.85" customHeight="1" x14ac:dyDescent="0.15">
      <c r="A506" s="169">
        <f>+'Employee ROP Information'!C506</f>
        <v>0</v>
      </c>
      <c r="B506" s="127"/>
      <c r="C506" s="131"/>
      <c r="D506" s="92"/>
      <c r="E506" s="127"/>
      <c r="F506" s="131"/>
      <c r="G506" s="92"/>
      <c r="H506" s="129"/>
      <c r="I506" s="132"/>
      <c r="J506" s="89"/>
    </row>
    <row r="507" spans="1:10" ht="14.85" customHeight="1" x14ac:dyDescent="0.15">
      <c r="A507" s="169">
        <f>+'Employee ROP Information'!C507</f>
        <v>0</v>
      </c>
      <c r="B507" s="127"/>
      <c r="C507" s="131"/>
      <c r="D507" s="92"/>
      <c r="E507" s="127"/>
      <c r="F507" s="131"/>
      <c r="G507" s="92"/>
      <c r="H507" s="129"/>
      <c r="I507" s="132"/>
      <c r="J507" s="89"/>
    </row>
    <row r="508" spans="1:10" ht="14.85" customHeight="1" x14ac:dyDescent="0.15">
      <c r="A508" s="169">
        <f>+'Employee ROP Information'!C508</f>
        <v>0</v>
      </c>
      <c r="B508" s="127"/>
      <c r="C508" s="131"/>
      <c r="D508" s="92"/>
      <c r="E508" s="127"/>
      <c r="F508" s="131"/>
      <c r="G508" s="92"/>
      <c r="H508" s="129"/>
      <c r="I508" s="132"/>
      <c r="J508" s="89"/>
    </row>
    <row r="509" spans="1:10" ht="14.85" customHeight="1" x14ac:dyDescent="0.15">
      <c r="A509" s="169">
        <f>+'Employee ROP Information'!C509</f>
        <v>0</v>
      </c>
      <c r="B509" s="127"/>
      <c r="C509" s="131"/>
      <c r="D509" s="92"/>
      <c r="E509" s="127"/>
      <c r="F509" s="131"/>
      <c r="G509" s="92"/>
      <c r="H509" s="129"/>
      <c r="I509" s="132"/>
      <c r="J509" s="89"/>
    </row>
    <row r="510" spans="1:10" ht="14.85" customHeight="1" x14ac:dyDescent="0.15">
      <c r="A510" s="169">
        <f>+'Employee ROP Information'!C510</f>
        <v>0</v>
      </c>
      <c r="B510" s="127"/>
      <c r="C510" s="131"/>
      <c r="D510" s="92"/>
      <c r="E510" s="127"/>
      <c r="F510" s="131"/>
      <c r="G510" s="92"/>
      <c r="H510" s="129"/>
      <c r="I510" s="132"/>
      <c r="J510" s="89"/>
    </row>
    <row r="511" spans="1:10" ht="14.85" customHeight="1" x14ac:dyDescent="0.15">
      <c r="A511" s="169">
        <f>+'Employee ROP Information'!C511</f>
        <v>0</v>
      </c>
      <c r="B511" s="127"/>
      <c r="C511" s="131"/>
      <c r="D511" s="92"/>
      <c r="E511" s="127"/>
      <c r="F511" s="131"/>
      <c r="G511" s="92"/>
      <c r="H511" s="129"/>
      <c r="I511" s="132"/>
      <c r="J511" s="89"/>
    </row>
    <row r="512" spans="1:10" ht="14.85" customHeight="1" x14ac:dyDescent="0.15">
      <c r="A512" s="169">
        <f>+'Employee ROP Information'!C512</f>
        <v>0</v>
      </c>
      <c r="B512" s="127"/>
      <c r="C512" s="131"/>
      <c r="D512" s="92"/>
      <c r="E512" s="127"/>
      <c r="F512" s="131"/>
      <c r="G512" s="92"/>
      <c r="H512" s="129"/>
      <c r="I512" s="132"/>
      <c r="J512" s="89"/>
    </row>
    <row r="513" spans="1:10" ht="14.85" customHeight="1" x14ac:dyDescent="0.15">
      <c r="A513" s="169">
        <f>+'Employee ROP Information'!C513</f>
        <v>0</v>
      </c>
      <c r="B513" s="127"/>
      <c r="C513" s="131"/>
      <c r="D513" s="92"/>
      <c r="E513" s="127"/>
      <c r="F513" s="131"/>
      <c r="G513" s="92"/>
      <c r="H513" s="129"/>
      <c r="I513" s="132"/>
      <c r="J513" s="89"/>
    </row>
    <row r="514" spans="1:10" ht="14.85" customHeight="1" x14ac:dyDescent="0.15">
      <c r="A514" s="169">
        <f>+'Employee ROP Information'!C514</f>
        <v>0</v>
      </c>
      <c r="B514" s="127"/>
      <c r="C514" s="131"/>
      <c r="D514" s="92"/>
      <c r="E514" s="127"/>
      <c r="F514" s="131"/>
      <c r="G514" s="92"/>
      <c r="H514" s="129"/>
      <c r="I514" s="132"/>
      <c r="J514" s="89"/>
    </row>
    <row r="515" spans="1:10" ht="14.85" customHeight="1" x14ac:dyDescent="0.15">
      <c r="A515" s="169">
        <f>+'Employee ROP Information'!C515</f>
        <v>0</v>
      </c>
      <c r="B515" s="127"/>
      <c r="C515" s="131"/>
      <c r="D515" s="92"/>
      <c r="E515" s="127"/>
      <c r="F515" s="131"/>
      <c r="G515" s="92"/>
      <c r="H515" s="129"/>
      <c r="I515" s="132"/>
      <c r="J515" s="89"/>
    </row>
    <row r="516" spans="1:10" ht="14.85" customHeight="1" x14ac:dyDescent="0.15">
      <c r="A516" s="169">
        <f>+'Employee ROP Information'!C516</f>
        <v>0</v>
      </c>
      <c r="B516" s="127"/>
      <c r="C516" s="131"/>
      <c r="D516" s="92"/>
      <c r="E516" s="127"/>
      <c r="F516" s="131"/>
      <c r="G516" s="92"/>
      <c r="H516" s="129"/>
      <c r="I516" s="132"/>
      <c r="J516" s="89"/>
    </row>
    <row r="517" spans="1:10" ht="14.85" customHeight="1" x14ac:dyDescent="0.15">
      <c r="A517" s="169">
        <f>+'Employee ROP Information'!C517</f>
        <v>0</v>
      </c>
      <c r="B517" s="127"/>
      <c r="C517" s="131"/>
      <c r="D517" s="92"/>
      <c r="E517" s="127"/>
      <c r="F517" s="131"/>
      <c r="G517" s="92"/>
      <c r="H517" s="129"/>
      <c r="I517" s="132"/>
      <c r="J517" s="89"/>
    </row>
    <row r="518" spans="1:10" ht="14.85" customHeight="1" x14ac:dyDescent="0.15">
      <c r="A518" s="169">
        <f>+'Employee ROP Information'!C518</f>
        <v>0</v>
      </c>
      <c r="B518" s="127"/>
      <c r="C518" s="131"/>
      <c r="D518" s="92"/>
      <c r="E518" s="127"/>
      <c r="F518" s="131"/>
      <c r="G518" s="92"/>
      <c r="H518" s="129"/>
      <c r="I518" s="132"/>
      <c r="J518" s="89"/>
    </row>
    <row r="519" spans="1:10" ht="14.85" customHeight="1" x14ac:dyDescent="0.15">
      <c r="A519" s="169">
        <f>+'Employee ROP Information'!C519</f>
        <v>0</v>
      </c>
      <c r="B519" s="127"/>
      <c r="C519" s="131"/>
      <c r="D519" s="92"/>
      <c r="E519" s="127"/>
      <c r="F519" s="131"/>
      <c r="G519" s="92"/>
      <c r="H519" s="129"/>
      <c r="I519" s="132"/>
      <c r="J519" s="89"/>
    </row>
    <row r="520" spans="1:10" ht="14.85" customHeight="1" x14ac:dyDescent="0.15">
      <c r="A520" s="169">
        <f>+'Employee ROP Information'!C520</f>
        <v>0</v>
      </c>
      <c r="B520" s="127"/>
      <c r="C520" s="131"/>
      <c r="D520" s="92"/>
      <c r="E520" s="127"/>
      <c r="F520" s="131"/>
      <c r="G520" s="92"/>
      <c r="H520" s="129"/>
      <c r="I520" s="132"/>
      <c r="J520" s="89"/>
    </row>
    <row r="521" spans="1:10" ht="14.85" customHeight="1" x14ac:dyDescent="0.15">
      <c r="A521" s="169">
        <f>+'Employee ROP Information'!C521</f>
        <v>0</v>
      </c>
      <c r="B521" s="127"/>
      <c r="C521" s="131"/>
      <c r="D521" s="92"/>
      <c r="E521" s="127"/>
      <c r="F521" s="131"/>
      <c r="G521" s="92"/>
      <c r="H521" s="129"/>
      <c r="I521" s="132"/>
      <c r="J521" s="89"/>
    </row>
    <row r="522" spans="1:10" ht="14.85" customHeight="1" x14ac:dyDescent="0.15">
      <c r="A522" s="169">
        <f>+'Employee ROP Information'!C522</f>
        <v>0</v>
      </c>
      <c r="B522" s="127"/>
      <c r="C522" s="131"/>
      <c r="D522" s="92"/>
      <c r="E522" s="127"/>
      <c r="F522" s="131"/>
      <c r="G522" s="92"/>
      <c r="H522" s="129"/>
      <c r="I522" s="132"/>
      <c r="J522" s="89"/>
    </row>
    <row r="523" spans="1:10" ht="14.85" customHeight="1" x14ac:dyDescent="0.15">
      <c r="A523" s="169">
        <f>+'Employee ROP Information'!C523</f>
        <v>0</v>
      </c>
      <c r="B523" s="127"/>
      <c r="C523" s="131"/>
      <c r="D523" s="92"/>
      <c r="E523" s="127"/>
      <c r="F523" s="131"/>
      <c r="G523" s="92"/>
      <c r="H523" s="129"/>
      <c r="I523" s="132"/>
      <c r="J523" s="89"/>
    </row>
    <row r="524" spans="1:10" ht="14.85" customHeight="1" x14ac:dyDescent="0.15">
      <c r="A524" s="169">
        <f>+'Employee ROP Information'!C524</f>
        <v>0</v>
      </c>
      <c r="B524" s="127"/>
      <c r="C524" s="131"/>
      <c r="D524" s="92"/>
      <c r="E524" s="127"/>
      <c r="F524" s="131"/>
      <c r="G524" s="92"/>
      <c r="H524" s="129"/>
      <c r="I524" s="132"/>
      <c r="J524" s="89"/>
    </row>
    <row r="525" spans="1:10" ht="14.85" customHeight="1" x14ac:dyDescent="0.15">
      <c r="A525" s="169">
        <f>+'Employee ROP Information'!C525</f>
        <v>0</v>
      </c>
      <c r="B525" s="127"/>
      <c r="C525" s="131"/>
      <c r="D525" s="92"/>
      <c r="E525" s="127"/>
      <c r="F525" s="131"/>
      <c r="G525" s="92"/>
      <c r="H525" s="129"/>
      <c r="I525" s="132"/>
      <c r="J525" s="89"/>
    </row>
    <row r="526" spans="1:10" ht="14.85" customHeight="1" x14ac:dyDescent="0.15">
      <c r="A526" s="169">
        <f>+'Employee ROP Information'!C526</f>
        <v>0</v>
      </c>
      <c r="B526" s="127"/>
      <c r="C526" s="131"/>
      <c r="D526" s="92"/>
      <c r="E526" s="127"/>
      <c r="F526" s="131"/>
      <c r="G526" s="92"/>
      <c r="H526" s="129"/>
      <c r="I526" s="132"/>
      <c r="J526" s="89"/>
    </row>
    <row r="527" spans="1:10" ht="14.85" customHeight="1" x14ac:dyDescent="0.15">
      <c r="A527" s="169">
        <f>+'Employee ROP Information'!C527</f>
        <v>0</v>
      </c>
      <c r="B527" s="127"/>
      <c r="C527" s="131"/>
      <c r="D527" s="92"/>
      <c r="E527" s="127"/>
      <c r="F527" s="131"/>
      <c r="G527" s="92"/>
      <c r="H527" s="129"/>
      <c r="I527" s="132"/>
      <c r="J527" s="89"/>
    </row>
    <row r="528" spans="1:10" ht="14.85" customHeight="1" x14ac:dyDescent="0.15">
      <c r="A528" s="169">
        <f>+'Employee ROP Information'!C528</f>
        <v>0</v>
      </c>
      <c r="B528" s="127"/>
      <c r="C528" s="131"/>
      <c r="D528" s="92"/>
      <c r="E528" s="127"/>
      <c r="F528" s="131"/>
      <c r="G528" s="92"/>
      <c r="H528" s="129"/>
      <c r="I528" s="132"/>
      <c r="J528" s="89"/>
    </row>
    <row r="529" spans="1:10" ht="14.85" customHeight="1" x14ac:dyDescent="0.15">
      <c r="A529" s="169">
        <f>+'Employee ROP Information'!C529</f>
        <v>0</v>
      </c>
      <c r="B529" s="127"/>
      <c r="C529" s="131"/>
      <c r="D529" s="92"/>
      <c r="E529" s="127"/>
      <c r="F529" s="131"/>
      <c r="G529" s="92"/>
      <c r="H529" s="129"/>
      <c r="I529" s="132"/>
      <c r="J529" s="89"/>
    </row>
    <row r="530" spans="1:10" ht="14.85" customHeight="1" x14ac:dyDescent="0.15">
      <c r="A530" s="169">
        <f>+'Employee ROP Information'!C530</f>
        <v>0</v>
      </c>
      <c r="B530" s="127"/>
      <c r="C530" s="131"/>
      <c r="D530" s="92"/>
      <c r="E530" s="127"/>
      <c r="F530" s="131"/>
      <c r="G530" s="92"/>
      <c r="H530" s="129"/>
      <c r="I530" s="132"/>
      <c r="J530" s="89"/>
    </row>
    <row r="531" spans="1:10" ht="14.85" customHeight="1" x14ac:dyDescent="0.15">
      <c r="A531" s="169">
        <f>+'Employee ROP Information'!C531</f>
        <v>0</v>
      </c>
      <c r="B531" s="127"/>
      <c r="C531" s="131"/>
      <c r="D531" s="92"/>
      <c r="E531" s="127"/>
      <c r="F531" s="131"/>
      <c r="G531" s="92"/>
      <c r="H531" s="129"/>
      <c r="I531" s="132"/>
      <c r="J531" s="89"/>
    </row>
    <row r="532" spans="1:10" ht="14.85" customHeight="1" x14ac:dyDescent="0.15">
      <c r="A532" s="169">
        <f>+'Employee ROP Information'!C532</f>
        <v>0</v>
      </c>
      <c r="B532" s="127"/>
      <c r="C532" s="131"/>
      <c r="D532" s="92"/>
      <c r="E532" s="127"/>
      <c r="F532" s="131"/>
      <c r="G532" s="92"/>
      <c r="H532" s="129"/>
      <c r="I532" s="132"/>
      <c r="J532" s="89"/>
    </row>
    <row r="533" spans="1:10" ht="14.85" customHeight="1" x14ac:dyDescent="0.15">
      <c r="A533" s="169">
        <f>+'Employee ROP Information'!C533</f>
        <v>0</v>
      </c>
      <c r="B533" s="127"/>
      <c r="C533" s="131"/>
      <c r="D533" s="92"/>
      <c r="E533" s="127"/>
      <c r="F533" s="131"/>
      <c r="G533" s="92"/>
      <c r="H533" s="129"/>
      <c r="I533" s="132"/>
      <c r="J533" s="89"/>
    </row>
    <row r="534" spans="1:10" ht="14.85" customHeight="1" x14ac:dyDescent="0.15">
      <c r="A534" s="169">
        <f>+'Employee ROP Information'!C534</f>
        <v>0</v>
      </c>
      <c r="B534" s="127"/>
      <c r="C534" s="131"/>
      <c r="D534" s="92"/>
      <c r="E534" s="127"/>
      <c r="F534" s="131"/>
      <c r="G534" s="92"/>
      <c r="H534" s="129"/>
      <c r="I534" s="132"/>
      <c r="J534" s="89"/>
    </row>
    <row r="535" spans="1:10" ht="14.85" customHeight="1" x14ac:dyDescent="0.15">
      <c r="A535" s="169">
        <f>+'Employee ROP Information'!C535</f>
        <v>0</v>
      </c>
      <c r="B535" s="127"/>
      <c r="C535" s="131"/>
      <c r="D535" s="92"/>
      <c r="E535" s="127"/>
      <c r="F535" s="131"/>
      <c r="G535" s="92"/>
      <c r="H535" s="129"/>
      <c r="I535" s="132"/>
      <c r="J535" s="89"/>
    </row>
    <row r="536" spans="1:10" ht="14.85" customHeight="1" x14ac:dyDescent="0.15">
      <c r="A536" s="169">
        <f>+'Employee ROP Information'!C536</f>
        <v>0</v>
      </c>
      <c r="B536" s="127"/>
      <c r="C536" s="131"/>
      <c r="D536" s="92"/>
      <c r="E536" s="127"/>
      <c r="F536" s="131"/>
      <c r="G536" s="92"/>
      <c r="H536" s="129"/>
      <c r="I536" s="132"/>
      <c r="J536" s="89"/>
    </row>
    <row r="537" spans="1:10" ht="14.85" customHeight="1" x14ac:dyDescent="0.15">
      <c r="A537" s="169">
        <f>+'Employee ROP Information'!C537</f>
        <v>0</v>
      </c>
      <c r="B537" s="127"/>
      <c r="C537" s="131"/>
      <c r="D537" s="92"/>
      <c r="E537" s="127"/>
      <c r="F537" s="131"/>
      <c r="G537" s="92"/>
      <c r="H537" s="129"/>
      <c r="I537" s="132"/>
      <c r="J537" s="89"/>
    </row>
    <row r="538" spans="1:10" ht="14.85" customHeight="1" x14ac:dyDescent="0.15">
      <c r="A538" s="169">
        <f>+'Employee ROP Information'!C538</f>
        <v>0</v>
      </c>
      <c r="B538" s="127"/>
      <c r="C538" s="131"/>
      <c r="D538" s="92"/>
      <c r="E538" s="127"/>
      <c r="F538" s="131"/>
      <c r="G538" s="92"/>
      <c r="H538" s="129"/>
      <c r="I538" s="132"/>
      <c r="J538" s="89"/>
    </row>
    <row r="539" spans="1:10" ht="14.85" customHeight="1" x14ac:dyDescent="0.15">
      <c r="A539" s="169">
        <f>+'Employee ROP Information'!C539</f>
        <v>0</v>
      </c>
      <c r="B539" s="127"/>
      <c r="C539" s="131"/>
      <c r="D539" s="92"/>
      <c r="E539" s="127"/>
      <c r="F539" s="131"/>
      <c r="G539" s="92"/>
      <c r="H539" s="129"/>
      <c r="I539" s="132"/>
      <c r="J539" s="89"/>
    </row>
    <row r="540" spans="1:10" ht="14.85" customHeight="1" x14ac:dyDescent="0.15">
      <c r="A540" s="169">
        <f>+'Employee ROP Information'!C540</f>
        <v>0</v>
      </c>
      <c r="B540" s="127"/>
      <c r="C540" s="131"/>
      <c r="D540" s="92"/>
      <c r="E540" s="127"/>
      <c r="F540" s="131"/>
      <c r="G540" s="92"/>
      <c r="H540" s="129"/>
      <c r="I540" s="132"/>
      <c r="J540" s="89"/>
    </row>
    <row r="541" spans="1:10" ht="14.85" customHeight="1" x14ac:dyDescent="0.15">
      <c r="A541" s="169">
        <f>+'Employee ROP Information'!C541</f>
        <v>0</v>
      </c>
      <c r="B541" s="127"/>
      <c r="C541" s="131"/>
      <c r="D541" s="92"/>
      <c r="E541" s="127"/>
      <c r="F541" s="131"/>
      <c r="G541" s="92"/>
      <c r="H541" s="129"/>
      <c r="I541" s="132"/>
      <c r="J541" s="89"/>
    </row>
    <row r="542" spans="1:10" ht="14.85" customHeight="1" x14ac:dyDescent="0.15">
      <c r="A542" s="169">
        <f>+'Employee ROP Information'!C542</f>
        <v>0</v>
      </c>
      <c r="B542" s="127"/>
      <c r="C542" s="131"/>
      <c r="D542" s="92"/>
      <c r="E542" s="127"/>
      <c r="F542" s="131"/>
      <c r="G542" s="92"/>
      <c r="H542" s="129"/>
      <c r="I542" s="132"/>
      <c r="J542" s="89"/>
    </row>
    <row r="543" spans="1:10" ht="14.85" customHeight="1" x14ac:dyDescent="0.15">
      <c r="A543" s="169">
        <f>+'Employee ROP Information'!C543</f>
        <v>0</v>
      </c>
      <c r="B543" s="127"/>
      <c r="C543" s="131"/>
      <c r="D543" s="92"/>
      <c r="E543" s="127"/>
      <c r="F543" s="131"/>
      <c r="G543" s="92"/>
      <c r="H543" s="129"/>
      <c r="I543" s="132"/>
      <c r="J543" s="89"/>
    </row>
    <row r="544" spans="1:10" ht="14.85" customHeight="1" x14ac:dyDescent="0.15">
      <c r="A544" s="169">
        <f>+'Employee ROP Information'!C544</f>
        <v>0</v>
      </c>
      <c r="B544" s="127"/>
      <c r="C544" s="131"/>
      <c r="D544" s="92"/>
      <c r="E544" s="127"/>
      <c r="F544" s="131"/>
      <c r="G544" s="92"/>
      <c r="H544" s="129"/>
      <c r="I544" s="132"/>
      <c r="J544" s="89"/>
    </row>
    <row r="545" spans="1:10" ht="14.85" customHeight="1" x14ac:dyDescent="0.15">
      <c r="A545" s="169">
        <f>+'Employee ROP Information'!C545</f>
        <v>0</v>
      </c>
      <c r="B545" s="127"/>
      <c r="C545" s="131"/>
      <c r="D545" s="92"/>
      <c r="E545" s="127"/>
      <c r="F545" s="131"/>
      <c r="G545" s="92"/>
      <c r="H545" s="129"/>
      <c r="I545" s="132"/>
      <c r="J545" s="89"/>
    </row>
    <row r="546" spans="1:10" ht="14.85" customHeight="1" x14ac:dyDescent="0.15">
      <c r="A546" s="169">
        <f>+'Employee ROP Information'!C546</f>
        <v>0</v>
      </c>
      <c r="B546" s="127"/>
      <c r="C546" s="131"/>
      <c r="D546" s="92"/>
      <c r="E546" s="127"/>
      <c r="F546" s="131"/>
      <c r="G546" s="92"/>
      <c r="H546" s="129"/>
      <c r="I546" s="132"/>
      <c r="J546" s="89"/>
    </row>
    <row r="547" spans="1:10" ht="14.85" customHeight="1" x14ac:dyDescent="0.15">
      <c r="A547" s="169">
        <f>+'Employee ROP Information'!C547</f>
        <v>0</v>
      </c>
      <c r="B547" s="127"/>
      <c r="C547" s="131"/>
      <c r="D547" s="92"/>
      <c r="E547" s="127"/>
      <c r="F547" s="131"/>
      <c r="G547" s="92"/>
      <c r="H547" s="129"/>
      <c r="I547" s="132"/>
      <c r="J547" s="89"/>
    </row>
    <row r="548" spans="1:10" ht="14.85" customHeight="1" x14ac:dyDescent="0.15">
      <c r="A548" s="169">
        <f>+'Employee ROP Information'!C548</f>
        <v>0</v>
      </c>
      <c r="B548" s="127"/>
      <c r="C548" s="131"/>
      <c r="D548" s="92"/>
      <c r="E548" s="127"/>
      <c r="F548" s="131"/>
      <c r="G548" s="92"/>
      <c r="H548" s="129"/>
      <c r="I548" s="132"/>
      <c r="J548" s="89"/>
    </row>
    <row r="549" spans="1:10" ht="14.85" customHeight="1" x14ac:dyDescent="0.15">
      <c r="A549" s="169">
        <f>+'Employee ROP Information'!C549</f>
        <v>0</v>
      </c>
      <c r="B549" s="127"/>
      <c r="C549" s="131"/>
      <c r="D549" s="92"/>
      <c r="E549" s="127"/>
      <c r="F549" s="131"/>
      <c r="G549" s="92"/>
      <c r="H549" s="129"/>
      <c r="I549" s="132"/>
      <c r="J549" s="89"/>
    </row>
    <row r="550" spans="1:10" ht="14.85" customHeight="1" x14ac:dyDescent="0.15">
      <c r="A550" s="169">
        <f>+'Employee ROP Information'!C550</f>
        <v>0</v>
      </c>
      <c r="B550" s="127"/>
      <c r="C550" s="131"/>
      <c r="D550" s="92"/>
      <c r="E550" s="127"/>
      <c r="F550" s="131"/>
      <c r="G550" s="92"/>
      <c r="H550" s="129"/>
      <c r="I550" s="132"/>
      <c r="J550" s="89"/>
    </row>
    <row r="551" spans="1:10" ht="14.85" customHeight="1" x14ac:dyDescent="0.15">
      <c r="A551" s="169">
        <f>+'Employee ROP Information'!C551</f>
        <v>0</v>
      </c>
      <c r="B551" s="127"/>
      <c r="C551" s="131"/>
      <c r="D551" s="92"/>
      <c r="E551" s="127"/>
      <c r="F551" s="131"/>
      <c r="G551" s="92"/>
      <c r="H551" s="129"/>
      <c r="I551" s="132"/>
      <c r="J551" s="89"/>
    </row>
    <row r="552" spans="1:10" ht="14.85" customHeight="1" x14ac:dyDescent="0.15">
      <c r="A552" s="169">
        <f>+'Employee ROP Information'!C552</f>
        <v>0</v>
      </c>
      <c r="B552" s="127"/>
      <c r="C552" s="131"/>
      <c r="D552" s="92"/>
      <c r="E552" s="127"/>
      <c r="F552" s="131"/>
      <c r="G552" s="92"/>
      <c r="H552" s="129"/>
      <c r="I552" s="132"/>
      <c r="J552" s="89"/>
    </row>
    <row r="553" spans="1:10" ht="14.85" customHeight="1" x14ac:dyDescent="0.15">
      <c r="A553" s="169">
        <f>+'Employee ROP Information'!C553</f>
        <v>0</v>
      </c>
      <c r="B553" s="127"/>
      <c r="C553" s="131"/>
      <c r="D553" s="92"/>
      <c r="E553" s="127"/>
      <c r="F553" s="131"/>
      <c r="G553" s="92"/>
      <c r="H553" s="129"/>
      <c r="I553" s="132"/>
      <c r="J553" s="89"/>
    </row>
    <row r="554" spans="1:10" ht="14.85" customHeight="1" x14ac:dyDescent="0.15">
      <c r="A554" s="169">
        <f>+'Employee ROP Information'!C554</f>
        <v>0</v>
      </c>
      <c r="B554" s="127"/>
      <c r="C554" s="131"/>
      <c r="D554" s="92"/>
      <c r="E554" s="127"/>
      <c r="F554" s="131"/>
      <c r="G554" s="92"/>
      <c r="H554" s="129"/>
      <c r="I554" s="132"/>
      <c r="J554" s="89"/>
    </row>
    <row r="555" spans="1:10" ht="14.85" customHeight="1" x14ac:dyDescent="0.15">
      <c r="A555" s="169">
        <f>+'Employee ROP Information'!C555</f>
        <v>0</v>
      </c>
      <c r="B555" s="127"/>
      <c r="C555" s="131"/>
      <c r="D555" s="92"/>
      <c r="E555" s="127"/>
      <c r="F555" s="131"/>
      <c r="G555" s="92"/>
      <c r="H555" s="129"/>
      <c r="I555" s="132"/>
      <c r="J555" s="89"/>
    </row>
    <row r="556" spans="1:10" ht="14.85" customHeight="1" x14ac:dyDescent="0.15">
      <c r="A556" s="169">
        <f>+'Employee ROP Information'!C556</f>
        <v>0</v>
      </c>
      <c r="B556" s="127"/>
      <c r="C556" s="131"/>
      <c r="D556" s="92"/>
      <c r="E556" s="127"/>
      <c r="F556" s="131"/>
      <c r="G556" s="92"/>
      <c r="H556" s="129"/>
      <c r="I556" s="132"/>
      <c r="J556" s="89"/>
    </row>
    <row r="557" spans="1:10" ht="14.85" customHeight="1" x14ac:dyDescent="0.15">
      <c r="A557" s="169">
        <f>+'Employee ROP Information'!C557</f>
        <v>0</v>
      </c>
      <c r="B557" s="127"/>
      <c r="C557" s="131"/>
      <c r="D557" s="92"/>
      <c r="E557" s="127"/>
      <c r="F557" s="131"/>
      <c r="G557" s="92"/>
      <c r="H557" s="129"/>
      <c r="I557" s="132"/>
      <c r="J557" s="89"/>
    </row>
    <row r="558" spans="1:10" ht="14.85" customHeight="1" x14ac:dyDescent="0.15">
      <c r="A558" s="169">
        <f>+'Employee ROP Information'!C558</f>
        <v>0</v>
      </c>
      <c r="B558" s="127"/>
      <c r="C558" s="131"/>
      <c r="D558" s="92"/>
      <c r="E558" s="127"/>
      <c r="F558" s="131"/>
      <c r="G558" s="92"/>
      <c r="H558" s="129"/>
      <c r="I558" s="132"/>
      <c r="J558" s="89"/>
    </row>
    <row r="559" spans="1:10" ht="14.85" customHeight="1" x14ac:dyDescent="0.15">
      <c r="A559" s="169">
        <f>+'Employee ROP Information'!C559</f>
        <v>0</v>
      </c>
      <c r="B559" s="127"/>
      <c r="C559" s="131"/>
      <c r="D559" s="92"/>
      <c r="E559" s="127"/>
      <c r="F559" s="131"/>
      <c r="G559" s="92"/>
      <c r="H559" s="129"/>
      <c r="I559" s="132"/>
      <c r="J559" s="89"/>
    </row>
    <row r="560" spans="1:10" ht="14.85" customHeight="1" x14ac:dyDescent="0.15">
      <c r="A560" s="169">
        <f>+'Employee ROP Information'!C560</f>
        <v>0</v>
      </c>
      <c r="B560" s="127"/>
      <c r="C560" s="131"/>
      <c r="D560" s="92"/>
      <c r="E560" s="127"/>
      <c r="F560" s="131"/>
      <c r="G560" s="92"/>
      <c r="H560" s="129"/>
      <c r="I560" s="132"/>
      <c r="J560" s="89"/>
    </row>
    <row r="561" spans="1:10" ht="14.85" customHeight="1" x14ac:dyDescent="0.15">
      <c r="A561" s="169">
        <f>+'Employee ROP Information'!C561</f>
        <v>0</v>
      </c>
      <c r="B561" s="127"/>
      <c r="C561" s="131"/>
      <c r="D561" s="92"/>
      <c r="E561" s="127"/>
      <c r="F561" s="131"/>
      <c r="G561" s="92"/>
      <c r="H561" s="129"/>
      <c r="I561" s="132"/>
      <c r="J561" s="89"/>
    </row>
    <row r="562" spans="1:10" ht="14.85" customHeight="1" x14ac:dyDescent="0.15">
      <c r="A562" s="169">
        <f>+'Employee ROP Information'!C562</f>
        <v>0</v>
      </c>
      <c r="B562" s="127"/>
      <c r="C562" s="131"/>
      <c r="D562" s="92"/>
      <c r="E562" s="127"/>
      <c r="F562" s="131"/>
      <c r="G562" s="92"/>
      <c r="H562" s="129"/>
      <c r="I562" s="132"/>
      <c r="J562" s="89"/>
    </row>
    <row r="563" spans="1:10" ht="14.85" customHeight="1" x14ac:dyDescent="0.15">
      <c r="A563" s="169">
        <f>+'Employee ROP Information'!C563</f>
        <v>0</v>
      </c>
      <c r="B563" s="127"/>
      <c r="C563" s="131"/>
      <c r="D563" s="92"/>
      <c r="E563" s="127"/>
      <c r="F563" s="131"/>
      <c r="G563" s="92"/>
      <c r="H563" s="129"/>
      <c r="I563" s="132"/>
      <c r="J563" s="89"/>
    </row>
    <row r="564" spans="1:10" ht="14.85" customHeight="1" x14ac:dyDescent="0.15">
      <c r="A564" s="169">
        <f>+'Employee ROP Information'!C564</f>
        <v>0</v>
      </c>
      <c r="B564" s="127"/>
      <c r="C564" s="131"/>
      <c r="D564" s="92"/>
      <c r="E564" s="127"/>
      <c r="F564" s="131"/>
      <c r="G564" s="92"/>
      <c r="H564" s="129"/>
      <c r="I564" s="132"/>
      <c r="J564" s="89"/>
    </row>
    <row r="565" spans="1:10" ht="14.85" customHeight="1" x14ac:dyDescent="0.15">
      <c r="A565" s="169">
        <f>+'Employee ROP Information'!C565</f>
        <v>0</v>
      </c>
      <c r="B565" s="127"/>
      <c r="C565" s="131"/>
      <c r="D565" s="92"/>
      <c r="E565" s="127"/>
      <c r="F565" s="131"/>
      <c r="G565" s="92"/>
      <c r="H565" s="129"/>
      <c r="I565" s="132"/>
      <c r="J565" s="89"/>
    </row>
    <row r="566" spans="1:10" ht="14.85" customHeight="1" x14ac:dyDescent="0.15">
      <c r="A566" s="169">
        <f>+'Employee ROP Information'!C566</f>
        <v>0</v>
      </c>
      <c r="B566" s="127"/>
      <c r="C566" s="131"/>
      <c r="D566" s="92"/>
      <c r="E566" s="127"/>
      <c r="F566" s="131"/>
      <c r="G566" s="92"/>
      <c r="H566" s="129"/>
      <c r="I566" s="132"/>
      <c r="J566" s="89"/>
    </row>
    <row r="567" spans="1:10" ht="14.85" customHeight="1" x14ac:dyDescent="0.15">
      <c r="A567" s="169">
        <f>+'Employee ROP Information'!C567</f>
        <v>0</v>
      </c>
      <c r="B567" s="127"/>
      <c r="C567" s="131"/>
      <c r="D567" s="92"/>
      <c r="E567" s="127"/>
      <c r="F567" s="131"/>
      <c r="G567" s="92"/>
      <c r="H567" s="129"/>
      <c r="I567" s="132"/>
      <c r="J567" s="89"/>
    </row>
    <row r="568" spans="1:10" ht="14.85" customHeight="1" x14ac:dyDescent="0.15">
      <c r="A568" s="169">
        <f>+'Employee ROP Information'!C568</f>
        <v>0</v>
      </c>
      <c r="B568" s="127"/>
      <c r="C568" s="131"/>
      <c r="D568" s="92"/>
      <c r="E568" s="127"/>
      <c r="F568" s="131"/>
      <c r="G568" s="92"/>
      <c r="H568" s="129"/>
      <c r="I568" s="132"/>
      <c r="J568" s="89"/>
    </row>
    <row r="569" spans="1:10" ht="14.85" customHeight="1" x14ac:dyDescent="0.15">
      <c r="A569" s="169">
        <f>+'Employee ROP Information'!C569</f>
        <v>0</v>
      </c>
      <c r="B569" s="127"/>
      <c r="C569" s="131"/>
      <c r="D569" s="92"/>
      <c r="E569" s="127"/>
      <c r="F569" s="131"/>
      <c r="G569" s="92"/>
      <c r="H569" s="129"/>
      <c r="I569" s="132"/>
      <c r="J569" s="89"/>
    </row>
    <row r="570" spans="1:10" ht="14.85" customHeight="1" x14ac:dyDescent="0.15">
      <c r="A570" s="169">
        <f>+'Employee ROP Information'!C570</f>
        <v>0</v>
      </c>
      <c r="B570" s="127"/>
      <c r="C570" s="131"/>
      <c r="D570" s="92"/>
      <c r="E570" s="127"/>
      <c r="F570" s="131"/>
      <c r="G570" s="92"/>
      <c r="H570" s="129"/>
      <c r="I570" s="132"/>
      <c r="J570" s="89"/>
    </row>
    <row r="571" spans="1:10" ht="14.85" customHeight="1" x14ac:dyDescent="0.15">
      <c r="A571" s="169">
        <f>+'Employee ROP Information'!C571</f>
        <v>0</v>
      </c>
      <c r="B571" s="127"/>
      <c r="C571" s="131"/>
      <c r="D571" s="92"/>
      <c r="E571" s="127"/>
      <c r="F571" s="131"/>
      <c r="G571" s="92"/>
      <c r="H571" s="129"/>
      <c r="I571" s="132"/>
      <c r="J571" s="89"/>
    </row>
    <row r="572" spans="1:10" ht="14.85" customHeight="1" x14ac:dyDescent="0.15">
      <c r="A572" s="169">
        <f>+'Employee ROP Information'!C572</f>
        <v>0</v>
      </c>
      <c r="B572" s="127"/>
      <c r="C572" s="131"/>
      <c r="D572" s="92"/>
      <c r="E572" s="127"/>
      <c r="F572" s="131"/>
      <c r="G572" s="92"/>
      <c r="H572" s="129"/>
      <c r="I572" s="132"/>
      <c r="J572" s="89"/>
    </row>
    <row r="573" spans="1:10" ht="14.85" customHeight="1" x14ac:dyDescent="0.15">
      <c r="A573" s="169">
        <f>+'Employee ROP Information'!C573</f>
        <v>0</v>
      </c>
      <c r="B573" s="127"/>
      <c r="C573" s="131"/>
      <c r="D573" s="92"/>
      <c r="E573" s="127"/>
      <c r="F573" s="131"/>
      <c r="G573" s="92"/>
      <c r="H573" s="129"/>
      <c r="I573" s="132"/>
      <c r="J573" s="89"/>
    </row>
    <row r="574" spans="1:10" ht="14.85" customHeight="1" x14ac:dyDescent="0.15">
      <c r="A574" s="169">
        <f>+'Employee ROP Information'!C574</f>
        <v>0</v>
      </c>
      <c r="B574" s="127"/>
      <c r="C574" s="131"/>
      <c r="D574" s="92"/>
      <c r="E574" s="127"/>
      <c r="F574" s="131"/>
      <c r="G574" s="92"/>
      <c r="H574" s="129"/>
      <c r="I574" s="132"/>
      <c r="J574" s="89"/>
    </row>
    <row r="575" spans="1:10" ht="14.85" customHeight="1" x14ac:dyDescent="0.15">
      <c r="A575" s="169">
        <f>+'Employee ROP Information'!C575</f>
        <v>0</v>
      </c>
      <c r="B575" s="127"/>
      <c r="C575" s="131"/>
      <c r="D575" s="92"/>
      <c r="E575" s="127"/>
      <c r="F575" s="131"/>
      <c r="G575" s="92"/>
      <c r="H575" s="129"/>
      <c r="I575" s="132"/>
      <c r="J575" s="89"/>
    </row>
    <row r="576" spans="1:10" ht="14.85" customHeight="1" x14ac:dyDescent="0.15">
      <c r="A576" s="169">
        <f>+'Employee ROP Information'!C576</f>
        <v>0</v>
      </c>
      <c r="B576" s="127"/>
      <c r="C576" s="131"/>
      <c r="D576" s="92"/>
      <c r="E576" s="127"/>
      <c r="F576" s="131"/>
      <c r="G576" s="92"/>
      <c r="H576" s="129"/>
      <c r="I576" s="132"/>
      <c r="J576" s="89"/>
    </row>
    <row r="577" spans="1:10" ht="14.85" customHeight="1" x14ac:dyDescent="0.15">
      <c r="A577" s="169">
        <f>+'Employee ROP Information'!C577</f>
        <v>0</v>
      </c>
      <c r="B577" s="127"/>
      <c r="C577" s="131"/>
      <c r="D577" s="92"/>
      <c r="E577" s="127"/>
      <c r="F577" s="131"/>
      <c r="G577" s="92"/>
      <c r="H577" s="129"/>
      <c r="I577" s="132"/>
      <c r="J577" s="89"/>
    </row>
    <row r="578" spans="1:10" ht="14.85" customHeight="1" x14ac:dyDescent="0.15">
      <c r="A578" s="169">
        <f>+'Employee ROP Information'!C578</f>
        <v>0</v>
      </c>
      <c r="B578" s="127"/>
      <c r="C578" s="131"/>
      <c r="D578" s="92"/>
      <c r="E578" s="127"/>
      <c r="F578" s="131"/>
      <c r="G578" s="92"/>
      <c r="H578" s="129"/>
      <c r="I578" s="132"/>
      <c r="J578" s="89"/>
    </row>
    <row r="579" spans="1:10" ht="14.85" customHeight="1" x14ac:dyDescent="0.15">
      <c r="A579" s="169">
        <f>+'Employee ROP Information'!C579</f>
        <v>0</v>
      </c>
      <c r="B579" s="127"/>
      <c r="C579" s="131"/>
      <c r="D579" s="92"/>
      <c r="E579" s="127"/>
      <c r="F579" s="131"/>
      <c r="G579" s="92"/>
      <c r="H579" s="129"/>
      <c r="I579" s="132"/>
      <c r="J579" s="89"/>
    </row>
    <row r="580" spans="1:10" ht="14.85" customHeight="1" x14ac:dyDescent="0.15">
      <c r="A580" s="169">
        <f>+'Employee ROP Information'!C580</f>
        <v>0</v>
      </c>
      <c r="B580" s="127"/>
      <c r="C580" s="131"/>
      <c r="D580" s="92"/>
      <c r="E580" s="127"/>
      <c r="F580" s="131"/>
      <c r="G580" s="92"/>
      <c r="H580" s="129"/>
      <c r="I580" s="132"/>
      <c r="J580" s="89"/>
    </row>
    <row r="581" spans="1:10" ht="14.85" customHeight="1" x14ac:dyDescent="0.15">
      <c r="A581" s="169">
        <f>+'Employee ROP Information'!C581</f>
        <v>0</v>
      </c>
      <c r="B581" s="127"/>
      <c r="C581" s="131"/>
      <c r="D581" s="92"/>
      <c r="E581" s="127"/>
      <c r="F581" s="131"/>
      <c r="G581" s="92"/>
      <c r="H581" s="129"/>
      <c r="I581" s="132"/>
      <c r="J581" s="89"/>
    </row>
    <row r="582" spans="1:10" ht="14.85" customHeight="1" x14ac:dyDescent="0.15">
      <c r="A582" s="169">
        <f>+'Employee ROP Information'!C582</f>
        <v>0</v>
      </c>
      <c r="B582" s="127"/>
      <c r="C582" s="131"/>
      <c r="D582" s="92"/>
      <c r="E582" s="127"/>
      <c r="F582" s="131"/>
      <c r="G582" s="92"/>
      <c r="H582" s="129"/>
      <c r="I582" s="132"/>
      <c r="J582" s="89"/>
    </row>
    <row r="583" spans="1:10" ht="14.85" customHeight="1" x14ac:dyDescent="0.15">
      <c r="A583" s="169">
        <f>+'Employee ROP Information'!C583</f>
        <v>0</v>
      </c>
      <c r="B583" s="127"/>
      <c r="C583" s="131"/>
      <c r="D583" s="92"/>
      <c r="E583" s="127"/>
      <c r="F583" s="131"/>
      <c r="G583" s="92"/>
      <c r="H583" s="129"/>
      <c r="I583" s="132"/>
      <c r="J583" s="89"/>
    </row>
    <row r="584" spans="1:10" ht="14.85" customHeight="1" x14ac:dyDescent="0.15">
      <c r="A584" s="169">
        <f>+'Employee ROP Information'!C584</f>
        <v>0</v>
      </c>
      <c r="B584" s="127"/>
      <c r="C584" s="131"/>
      <c r="D584" s="92"/>
      <c r="E584" s="127"/>
      <c r="F584" s="131"/>
      <c r="G584" s="92"/>
      <c r="H584" s="129"/>
      <c r="I584" s="132"/>
      <c r="J584" s="89"/>
    </row>
    <row r="585" spans="1:10" ht="14.85" customHeight="1" x14ac:dyDescent="0.15">
      <c r="A585" s="169">
        <f>+'Employee ROP Information'!C585</f>
        <v>0</v>
      </c>
      <c r="B585" s="127"/>
      <c r="C585" s="131"/>
      <c r="D585" s="92"/>
      <c r="E585" s="127"/>
      <c r="F585" s="131"/>
      <c r="G585" s="92"/>
      <c r="H585" s="129"/>
      <c r="I585" s="132"/>
      <c r="J585" s="89"/>
    </row>
    <row r="586" spans="1:10" ht="14.85" customHeight="1" x14ac:dyDescent="0.15">
      <c r="A586" s="169">
        <f>+'Employee ROP Information'!C586</f>
        <v>0</v>
      </c>
      <c r="B586" s="127"/>
      <c r="C586" s="131"/>
      <c r="D586" s="92"/>
      <c r="E586" s="127"/>
      <c r="F586" s="131"/>
      <c r="G586" s="92"/>
      <c r="H586" s="129"/>
      <c r="I586" s="132"/>
      <c r="J586" s="89"/>
    </row>
    <row r="587" spans="1:10" ht="14.85" customHeight="1" x14ac:dyDescent="0.15">
      <c r="A587" s="169">
        <f>+'Employee ROP Information'!C587</f>
        <v>0</v>
      </c>
      <c r="B587" s="127"/>
      <c r="C587" s="131"/>
      <c r="D587" s="92"/>
      <c r="E587" s="127"/>
      <c r="F587" s="131"/>
      <c r="G587" s="92"/>
      <c r="H587" s="129"/>
      <c r="I587" s="132"/>
      <c r="J587" s="89"/>
    </row>
    <row r="588" spans="1:10" ht="14.85" customHeight="1" x14ac:dyDescent="0.15">
      <c r="A588" s="169">
        <f>+'Employee ROP Information'!C588</f>
        <v>0</v>
      </c>
      <c r="B588" s="127"/>
      <c r="C588" s="131"/>
      <c r="D588" s="92"/>
      <c r="E588" s="127"/>
      <c r="F588" s="131"/>
      <c r="G588" s="92"/>
      <c r="H588" s="129"/>
      <c r="I588" s="132"/>
      <c r="J588" s="89"/>
    </row>
    <row r="589" spans="1:10" ht="14.85" customHeight="1" x14ac:dyDescent="0.15">
      <c r="A589" s="169">
        <f>+'Employee ROP Information'!C589</f>
        <v>0</v>
      </c>
      <c r="B589" s="127"/>
      <c r="C589" s="131"/>
      <c r="D589" s="92"/>
      <c r="E589" s="127"/>
      <c r="F589" s="131"/>
      <c r="G589" s="92"/>
      <c r="H589" s="129"/>
      <c r="I589" s="132"/>
      <c r="J589" s="89"/>
    </row>
    <row r="590" spans="1:10" ht="14.85" customHeight="1" x14ac:dyDescent="0.15">
      <c r="A590" s="169">
        <f>+'Employee ROP Information'!C590</f>
        <v>0</v>
      </c>
      <c r="B590" s="127"/>
      <c r="C590" s="131"/>
      <c r="D590" s="92"/>
      <c r="E590" s="127"/>
      <c r="F590" s="131"/>
      <c r="G590" s="92"/>
      <c r="H590" s="129"/>
      <c r="I590" s="132"/>
      <c r="J590" s="89"/>
    </row>
    <row r="591" spans="1:10" ht="14.85" customHeight="1" x14ac:dyDescent="0.15">
      <c r="A591" s="169">
        <f>+'Employee ROP Information'!C591</f>
        <v>0</v>
      </c>
      <c r="B591" s="127"/>
      <c r="C591" s="131"/>
      <c r="D591" s="92"/>
      <c r="E591" s="127"/>
      <c r="F591" s="131"/>
      <c r="G591" s="92"/>
      <c r="H591" s="129"/>
      <c r="I591" s="132"/>
      <c r="J591" s="89"/>
    </row>
    <row r="592" spans="1:10" ht="14.85" customHeight="1" x14ac:dyDescent="0.15">
      <c r="A592" s="169">
        <f>+'Employee ROP Information'!C592</f>
        <v>0</v>
      </c>
      <c r="B592" s="127"/>
      <c r="C592" s="131"/>
      <c r="D592" s="92"/>
      <c r="E592" s="127"/>
      <c r="F592" s="131"/>
      <c r="G592" s="92"/>
      <c r="H592" s="129"/>
      <c r="I592" s="132"/>
      <c r="J592" s="89"/>
    </row>
    <row r="593" spans="1:10" ht="14.85" customHeight="1" x14ac:dyDescent="0.15">
      <c r="A593" s="169">
        <f>+'Employee ROP Information'!C593</f>
        <v>0</v>
      </c>
      <c r="B593" s="127"/>
      <c r="C593" s="131"/>
      <c r="D593" s="92"/>
      <c r="E593" s="127"/>
      <c r="F593" s="131"/>
      <c r="G593" s="92"/>
      <c r="H593" s="129"/>
      <c r="I593" s="132"/>
      <c r="J593" s="89"/>
    </row>
    <row r="594" spans="1:10" ht="14.85" customHeight="1" x14ac:dyDescent="0.15">
      <c r="A594" s="169">
        <f>+'Employee ROP Information'!C594</f>
        <v>0</v>
      </c>
      <c r="B594" s="127"/>
      <c r="C594" s="131"/>
      <c r="D594" s="92"/>
      <c r="E594" s="127"/>
      <c r="F594" s="131"/>
      <c r="G594" s="92"/>
      <c r="H594" s="129"/>
      <c r="I594" s="132"/>
      <c r="J594" s="89"/>
    </row>
    <row r="595" spans="1:10" ht="14.85" customHeight="1" x14ac:dyDescent="0.15">
      <c r="A595" s="169">
        <f>+'Employee ROP Information'!C595</f>
        <v>0</v>
      </c>
      <c r="B595" s="127"/>
      <c r="C595" s="131"/>
      <c r="D595" s="92"/>
      <c r="E595" s="127"/>
      <c r="F595" s="131"/>
      <c r="G595" s="92"/>
      <c r="H595" s="129"/>
      <c r="I595" s="132"/>
      <c r="J595" s="89"/>
    </row>
    <row r="596" spans="1:10" ht="14.85" customHeight="1" x14ac:dyDescent="0.15">
      <c r="A596" s="169">
        <f>+'Employee ROP Information'!C596</f>
        <v>0</v>
      </c>
      <c r="B596" s="127"/>
      <c r="C596" s="131"/>
      <c r="D596" s="92"/>
      <c r="E596" s="127"/>
      <c r="F596" s="131"/>
      <c r="G596" s="92"/>
      <c r="H596" s="129"/>
      <c r="I596" s="132"/>
      <c r="J596" s="89"/>
    </row>
    <row r="597" spans="1:10" ht="14.85" customHeight="1" x14ac:dyDescent="0.15">
      <c r="A597" s="169">
        <f>+'Employee ROP Information'!C597</f>
        <v>0</v>
      </c>
      <c r="B597" s="127"/>
      <c r="C597" s="131"/>
      <c r="D597" s="92"/>
      <c r="E597" s="127"/>
      <c r="F597" s="131"/>
      <c r="G597" s="92"/>
      <c r="H597" s="129"/>
      <c r="I597" s="132"/>
      <c r="J597" s="89"/>
    </row>
    <row r="598" spans="1:10" ht="14.85" customHeight="1" x14ac:dyDescent="0.15">
      <c r="A598" s="169">
        <f>+'Employee ROP Information'!C598</f>
        <v>0</v>
      </c>
      <c r="B598" s="127"/>
      <c r="C598" s="131"/>
      <c r="D598" s="92"/>
      <c r="E598" s="127"/>
      <c r="F598" s="131"/>
      <c r="G598" s="92"/>
      <c r="H598" s="129"/>
      <c r="I598" s="132"/>
      <c r="J598" s="89"/>
    </row>
    <row r="599" spans="1:10" ht="14.85" customHeight="1" x14ac:dyDescent="0.15">
      <c r="A599" s="169">
        <f>+'Employee ROP Information'!C599</f>
        <v>0</v>
      </c>
      <c r="B599" s="127"/>
      <c r="C599" s="131"/>
      <c r="D599" s="92"/>
      <c r="E599" s="127"/>
      <c r="F599" s="131"/>
      <c r="G599" s="92"/>
      <c r="H599" s="129"/>
      <c r="I599" s="132"/>
      <c r="J599" s="89"/>
    </row>
    <row r="600" spans="1:10" ht="14.85" customHeight="1" x14ac:dyDescent="0.15">
      <c r="A600" s="169">
        <f>+'Employee ROP Information'!C600</f>
        <v>0</v>
      </c>
      <c r="B600" s="127"/>
      <c r="C600" s="131"/>
      <c r="D600" s="92"/>
      <c r="E600" s="127"/>
      <c r="F600" s="131"/>
      <c r="G600" s="92"/>
      <c r="H600" s="129"/>
      <c r="I600" s="132"/>
      <c r="J600" s="89"/>
    </row>
    <row r="601" spans="1:10" ht="14.85" customHeight="1" x14ac:dyDescent="0.15">
      <c r="A601" s="169">
        <f>+'Employee ROP Information'!C601</f>
        <v>0</v>
      </c>
      <c r="B601" s="127"/>
      <c r="C601" s="131"/>
      <c r="D601" s="92"/>
      <c r="E601" s="127"/>
      <c r="F601" s="131"/>
      <c r="G601" s="92"/>
      <c r="H601" s="129"/>
      <c r="I601" s="132"/>
      <c r="J601" s="89"/>
    </row>
    <row r="602" spans="1:10" ht="14.85" customHeight="1" x14ac:dyDescent="0.15">
      <c r="A602" s="169">
        <f>+'Employee ROP Information'!C602</f>
        <v>0</v>
      </c>
      <c r="B602" s="127"/>
      <c r="C602" s="131"/>
      <c r="D602" s="92"/>
      <c r="E602" s="127"/>
      <c r="F602" s="131"/>
      <c r="G602" s="92"/>
      <c r="H602" s="129"/>
      <c r="I602" s="132"/>
      <c r="J602" s="89"/>
    </row>
    <row r="603" spans="1:10" ht="14.85" customHeight="1" x14ac:dyDescent="0.15">
      <c r="A603" s="169">
        <f>+'Employee ROP Information'!C603</f>
        <v>0</v>
      </c>
      <c r="B603" s="127"/>
      <c r="C603" s="131"/>
      <c r="D603" s="92"/>
      <c r="E603" s="127"/>
      <c r="F603" s="131"/>
      <c r="G603" s="92"/>
      <c r="H603" s="129"/>
      <c r="I603" s="132"/>
      <c r="J603" s="89"/>
    </row>
    <row r="604" spans="1:10" ht="14.85" customHeight="1" x14ac:dyDescent="0.15">
      <c r="A604" s="169">
        <f>+'Employee ROP Information'!C604</f>
        <v>0</v>
      </c>
      <c r="B604" s="127"/>
      <c r="C604" s="131"/>
      <c r="D604" s="92"/>
      <c r="E604" s="127"/>
      <c r="F604" s="131"/>
      <c r="G604" s="92"/>
      <c r="H604" s="129"/>
      <c r="I604" s="132"/>
      <c r="J604" s="89"/>
    </row>
    <row r="605" spans="1:10" ht="14.85" customHeight="1" x14ac:dyDescent="0.15">
      <c r="A605" s="169">
        <f>+'Employee ROP Information'!C605</f>
        <v>0</v>
      </c>
      <c r="B605" s="127"/>
      <c r="C605" s="131"/>
      <c r="D605" s="92"/>
      <c r="E605" s="127"/>
      <c r="F605" s="131"/>
      <c r="G605" s="92"/>
      <c r="H605" s="129"/>
      <c r="I605" s="132"/>
      <c r="J605" s="89"/>
    </row>
    <row r="606" spans="1:10" ht="14.85" customHeight="1" x14ac:dyDescent="0.15">
      <c r="A606" s="169">
        <f>+'Employee ROP Information'!C606</f>
        <v>0</v>
      </c>
      <c r="B606" s="127"/>
      <c r="C606" s="131"/>
      <c r="D606" s="92"/>
      <c r="E606" s="127"/>
      <c r="F606" s="131"/>
      <c r="G606" s="92"/>
      <c r="H606" s="129"/>
      <c r="I606" s="132"/>
      <c r="J606" s="89"/>
    </row>
    <row r="607" spans="1:10" ht="14.85" customHeight="1" x14ac:dyDescent="0.15">
      <c r="A607" s="169">
        <f>+'Employee ROP Information'!C607</f>
        <v>0</v>
      </c>
      <c r="B607" s="127"/>
      <c r="C607" s="131"/>
      <c r="D607" s="92"/>
      <c r="E607" s="127"/>
      <c r="F607" s="131"/>
      <c r="G607" s="92"/>
      <c r="H607" s="129"/>
      <c r="I607" s="132"/>
      <c r="J607" s="89"/>
    </row>
    <row r="608" spans="1:10" ht="14.85" customHeight="1" x14ac:dyDescent="0.15">
      <c r="A608" s="169">
        <f>+'Employee ROP Information'!C608</f>
        <v>0</v>
      </c>
      <c r="B608" s="127"/>
      <c r="C608" s="131"/>
      <c r="D608" s="92"/>
      <c r="E608" s="127"/>
      <c r="F608" s="131"/>
      <c r="G608" s="92"/>
      <c r="H608" s="129"/>
      <c r="I608" s="132"/>
      <c r="J608" s="89"/>
    </row>
    <row r="609" spans="1:10" ht="14.85" customHeight="1" x14ac:dyDescent="0.15">
      <c r="A609" s="169">
        <f>+'Employee ROP Information'!C609</f>
        <v>0</v>
      </c>
      <c r="B609" s="127"/>
      <c r="C609" s="131"/>
      <c r="D609" s="92"/>
      <c r="E609" s="127"/>
      <c r="F609" s="131"/>
      <c r="G609" s="92"/>
      <c r="H609" s="129"/>
      <c r="I609" s="132"/>
      <c r="J609" s="89"/>
    </row>
    <row r="610" spans="1:10" ht="14.85" customHeight="1" x14ac:dyDescent="0.15">
      <c r="A610" s="169">
        <f>+'Employee ROP Information'!C610</f>
        <v>0</v>
      </c>
      <c r="B610" s="127"/>
      <c r="C610" s="131"/>
      <c r="D610" s="92"/>
      <c r="E610" s="127"/>
      <c r="F610" s="131"/>
      <c r="G610" s="92"/>
      <c r="H610" s="129"/>
      <c r="I610" s="132"/>
      <c r="J610" s="89"/>
    </row>
    <row r="611" spans="1:10" ht="14.85" customHeight="1" x14ac:dyDescent="0.15">
      <c r="A611" s="169">
        <f>+'Employee ROP Information'!C611</f>
        <v>0</v>
      </c>
      <c r="B611" s="127"/>
      <c r="C611" s="131"/>
      <c r="D611" s="92"/>
      <c r="E611" s="127"/>
      <c r="F611" s="131"/>
      <c r="G611" s="92"/>
      <c r="H611" s="129"/>
      <c r="I611" s="132"/>
      <c r="J611" s="89"/>
    </row>
    <row r="612" spans="1:10" ht="14.85" customHeight="1" x14ac:dyDescent="0.15">
      <c r="A612" s="169">
        <f>+'Employee ROP Information'!C612</f>
        <v>0</v>
      </c>
      <c r="B612" s="127"/>
      <c r="C612" s="131"/>
      <c r="D612" s="92"/>
      <c r="E612" s="127"/>
      <c r="F612" s="131"/>
      <c r="G612" s="92"/>
      <c r="H612" s="129"/>
      <c r="I612" s="132"/>
      <c r="J612" s="89"/>
    </row>
    <row r="613" spans="1:10" ht="14.85" customHeight="1" x14ac:dyDescent="0.15">
      <c r="A613" s="169">
        <f>+'Employee ROP Information'!C613</f>
        <v>0</v>
      </c>
      <c r="B613" s="127"/>
      <c r="C613" s="131"/>
      <c r="D613" s="92"/>
      <c r="E613" s="127"/>
      <c r="F613" s="131"/>
      <c r="G613" s="92"/>
      <c r="H613" s="129"/>
      <c r="I613" s="132"/>
      <c r="J613" s="89"/>
    </row>
    <row r="614" spans="1:10" ht="14.85" customHeight="1" x14ac:dyDescent="0.15">
      <c r="A614" s="169">
        <f>+'Employee ROP Information'!C614</f>
        <v>0</v>
      </c>
      <c r="B614" s="127"/>
      <c r="C614" s="131"/>
      <c r="D614" s="92"/>
      <c r="E614" s="127"/>
      <c r="F614" s="131"/>
      <c r="G614" s="92"/>
      <c r="H614" s="129"/>
      <c r="I614" s="132"/>
      <c r="J614" s="89"/>
    </row>
    <row r="615" spans="1:10" ht="14.85" customHeight="1" x14ac:dyDescent="0.15">
      <c r="A615" s="169">
        <f>+'Employee ROP Information'!C615</f>
        <v>0</v>
      </c>
      <c r="B615" s="127"/>
      <c r="C615" s="131"/>
      <c r="D615" s="92"/>
      <c r="E615" s="127"/>
      <c r="F615" s="131"/>
      <c r="G615" s="92"/>
      <c r="H615" s="129"/>
      <c r="I615" s="132"/>
      <c r="J615" s="89"/>
    </row>
    <row r="616" spans="1:10" ht="14.85" customHeight="1" x14ac:dyDescent="0.15">
      <c r="A616" s="169">
        <f>+'Employee ROP Information'!C616</f>
        <v>0</v>
      </c>
      <c r="B616" s="127"/>
      <c r="C616" s="131"/>
      <c r="D616" s="92"/>
      <c r="E616" s="127"/>
      <c r="F616" s="131"/>
      <c r="G616" s="92"/>
      <c r="H616" s="129"/>
      <c r="I616" s="132"/>
      <c r="J616" s="89"/>
    </row>
    <row r="617" spans="1:10" ht="14.85" customHeight="1" x14ac:dyDescent="0.15">
      <c r="A617" s="169">
        <f>+'Employee ROP Information'!C617</f>
        <v>0</v>
      </c>
      <c r="B617" s="127"/>
      <c r="C617" s="131"/>
      <c r="D617" s="92"/>
      <c r="E617" s="127"/>
      <c r="F617" s="131"/>
      <c r="G617" s="92"/>
      <c r="H617" s="129"/>
      <c r="I617" s="132"/>
      <c r="J617" s="89"/>
    </row>
    <row r="618" spans="1:10" ht="14.85" customHeight="1" x14ac:dyDescent="0.15">
      <c r="A618" s="169">
        <f>+'Employee ROP Information'!C618</f>
        <v>0</v>
      </c>
      <c r="B618" s="127"/>
      <c r="C618" s="131"/>
      <c r="D618" s="92"/>
      <c r="E618" s="127"/>
      <c r="F618" s="131"/>
      <c r="G618" s="92"/>
      <c r="H618" s="129"/>
      <c r="I618" s="132"/>
      <c r="J618" s="89"/>
    </row>
    <row r="619" spans="1:10" ht="14.85" customHeight="1" x14ac:dyDescent="0.15">
      <c r="A619" s="169">
        <f>+'Employee ROP Information'!C619</f>
        <v>0</v>
      </c>
      <c r="B619" s="127"/>
      <c r="C619" s="131"/>
      <c r="D619" s="92"/>
      <c r="E619" s="127"/>
      <c r="F619" s="131"/>
      <c r="G619" s="92"/>
      <c r="H619" s="129"/>
      <c r="I619" s="132"/>
      <c r="J619" s="89"/>
    </row>
    <row r="620" spans="1:10" ht="14.85" customHeight="1" x14ac:dyDescent="0.15">
      <c r="A620" s="169">
        <f>+'Employee ROP Information'!C620</f>
        <v>0</v>
      </c>
      <c r="B620" s="127"/>
      <c r="C620" s="131"/>
      <c r="D620" s="92"/>
      <c r="E620" s="127"/>
      <c r="F620" s="131"/>
      <c r="G620" s="92"/>
      <c r="H620" s="129"/>
      <c r="I620" s="132"/>
      <c r="J620" s="89"/>
    </row>
    <row r="621" spans="1:10" ht="14.85" customHeight="1" x14ac:dyDescent="0.15">
      <c r="A621" s="169">
        <f>+'Employee ROP Information'!C621</f>
        <v>0</v>
      </c>
      <c r="B621" s="127"/>
      <c r="C621" s="131"/>
      <c r="D621" s="92"/>
      <c r="E621" s="127"/>
      <c r="F621" s="131"/>
      <c r="G621" s="92"/>
      <c r="H621" s="129"/>
      <c r="I621" s="132"/>
      <c r="J621" s="89"/>
    </row>
    <row r="622" spans="1:10" ht="14.85" customHeight="1" x14ac:dyDescent="0.15">
      <c r="A622" s="169">
        <f>+'Employee ROP Information'!C622</f>
        <v>0</v>
      </c>
      <c r="B622" s="127"/>
      <c r="C622" s="131"/>
      <c r="D622" s="92"/>
      <c r="E622" s="127"/>
      <c r="F622" s="131"/>
      <c r="G622" s="92"/>
      <c r="H622" s="129"/>
      <c r="I622" s="132"/>
      <c r="J622" s="89"/>
    </row>
    <row r="623" spans="1:10" ht="14.85" customHeight="1" x14ac:dyDescent="0.15">
      <c r="A623" s="169">
        <f>+'Employee ROP Information'!C623</f>
        <v>0</v>
      </c>
      <c r="B623" s="127"/>
      <c r="C623" s="131"/>
      <c r="D623" s="92"/>
      <c r="E623" s="127"/>
      <c r="F623" s="131"/>
      <c r="G623" s="92"/>
      <c r="H623" s="129"/>
      <c r="I623" s="132"/>
      <c r="J623" s="89"/>
    </row>
    <row r="624" spans="1:10" ht="14.85" customHeight="1" x14ac:dyDescent="0.15">
      <c r="A624" s="169">
        <f>+'Employee ROP Information'!C624</f>
        <v>0</v>
      </c>
      <c r="B624" s="127"/>
      <c r="C624" s="131"/>
      <c r="D624" s="92"/>
      <c r="E624" s="127"/>
      <c r="F624" s="131"/>
      <c r="G624" s="92"/>
      <c r="H624" s="129"/>
      <c r="I624" s="132"/>
      <c r="J624" s="89"/>
    </row>
    <row r="625" spans="1:10" ht="14.85" customHeight="1" x14ac:dyDescent="0.15">
      <c r="A625" s="169">
        <f>+'Employee ROP Information'!C625</f>
        <v>0</v>
      </c>
      <c r="B625" s="127"/>
      <c r="C625" s="131"/>
      <c r="D625" s="92"/>
      <c r="E625" s="127"/>
      <c r="F625" s="131"/>
      <c r="G625" s="92"/>
      <c r="H625" s="129"/>
      <c r="I625" s="132"/>
      <c r="J625" s="89"/>
    </row>
    <row r="626" spans="1:10" ht="14.85" customHeight="1" x14ac:dyDescent="0.15">
      <c r="A626" s="169">
        <f>+'Employee ROP Information'!C626</f>
        <v>0</v>
      </c>
      <c r="B626" s="127"/>
      <c r="C626" s="131"/>
      <c r="D626" s="92"/>
      <c r="E626" s="127"/>
      <c r="F626" s="131"/>
      <c r="G626" s="92"/>
      <c r="H626" s="129"/>
      <c r="I626" s="132"/>
      <c r="J626" s="89"/>
    </row>
    <row r="627" spans="1:10" ht="14.85" customHeight="1" x14ac:dyDescent="0.15">
      <c r="A627" s="169">
        <f>+'Employee ROP Information'!C627</f>
        <v>0</v>
      </c>
      <c r="B627" s="127"/>
      <c r="C627" s="131"/>
      <c r="D627" s="92"/>
      <c r="E627" s="127"/>
      <c r="F627" s="131"/>
      <c r="G627" s="92"/>
      <c r="H627" s="129"/>
      <c r="I627" s="132"/>
      <c r="J627" s="89"/>
    </row>
    <row r="628" spans="1:10" ht="14.85" customHeight="1" x14ac:dyDescent="0.15">
      <c r="A628" s="169">
        <f>+'Employee ROP Information'!C628</f>
        <v>0</v>
      </c>
      <c r="B628" s="127"/>
      <c r="C628" s="131"/>
      <c r="D628" s="92"/>
      <c r="E628" s="127"/>
      <c r="F628" s="131"/>
      <c r="G628" s="92"/>
      <c r="H628" s="129"/>
      <c r="I628" s="132"/>
      <c r="J628" s="89"/>
    </row>
    <row r="629" spans="1:10" ht="14.85" customHeight="1" x14ac:dyDescent="0.15">
      <c r="A629" s="169">
        <f>+'Employee ROP Information'!C629</f>
        <v>0</v>
      </c>
      <c r="B629" s="127"/>
      <c r="C629" s="131"/>
      <c r="D629" s="92"/>
      <c r="E629" s="127"/>
      <c r="F629" s="131"/>
      <c r="G629" s="92"/>
      <c r="H629" s="129"/>
      <c r="I629" s="132"/>
      <c r="J629" s="89"/>
    </row>
    <row r="630" spans="1:10" ht="14.85" customHeight="1" x14ac:dyDescent="0.15">
      <c r="A630" s="169">
        <f>+'Employee ROP Information'!C630</f>
        <v>0</v>
      </c>
      <c r="B630" s="127"/>
      <c r="C630" s="131"/>
      <c r="D630" s="92"/>
      <c r="E630" s="127"/>
      <c r="F630" s="131"/>
      <c r="G630" s="92"/>
      <c r="H630" s="129"/>
      <c r="I630" s="132"/>
      <c r="J630" s="89"/>
    </row>
    <row r="631" spans="1:10" ht="14.85" customHeight="1" x14ac:dyDescent="0.15">
      <c r="A631" s="169">
        <f>+'Employee ROP Information'!C631</f>
        <v>0</v>
      </c>
      <c r="B631" s="127"/>
      <c r="C631" s="131"/>
      <c r="D631" s="92"/>
      <c r="E631" s="127"/>
      <c r="F631" s="131"/>
      <c r="G631" s="92"/>
      <c r="H631" s="129"/>
      <c r="I631" s="132"/>
      <c r="J631" s="89"/>
    </row>
    <row r="632" spans="1:10" ht="14.85" customHeight="1" x14ac:dyDescent="0.15">
      <c r="A632" s="169">
        <f>+'Employee ROP Information'!C632</f>
        <v>0</v>
      </c>
      <c r="B632" s="127"/>
      <c r="C632" s="131"/>
      <c r="D632" s="92"/>
      <c r="E632" s="127"/>
      <c r="F632" s="131"/>
      <c r="G632" s="92"/>
      <c r="H632" s="129"/>
      <c r="I632" s="132"/>
      <c r="J632" s="89"/>
    </row>
    <row r="633" spans="1:10" ht="14.85" customHeight="1" x14ac:dyDescent="0.15">
      <c r="A633" s="169">
        <f>+'Employee ROP Information'!C633</f>
        <v>0</v>
      </c>
      <c r="B633" s="127"/>
      <c r="C633" s="131"/>
      <c r="D633" s="92"/>
      <c r="E633" s="127"/>
      <c r="F633" s="131"/>
      <c r="G633" s="92"/>
      <c r="H633" s="129"/>
      <c r="I633" s="132"/>
      <c r="J633" s="89"/>
    </row>
    <row r="634" spans="1:10" ht="14.85" customHeight="1" x14ac:dyDescent="0.15">
      <c r="A634" s="169">
        <f>+'Employee ROP Information'!C634</f>
        <v>0</v>
      </c>
      <c r="B634" s="127"/>
      <c r="C634" s="131"/>
      <c r="D634" s="92"/>
      <c r="E634" s="127"/>
      <c r="F634" s="131"/>
      <c r="G634" s="92"/>
      <c r="H634" s="129"/>
      <c r="I634" s="132"/>
      <c r="J634" s="89"/>
    </row>
    <row r="635" spans="1:10" ht="14.85" customHeight="1" x14ac:dyDescent="0.15">
      <c r="A635" s="169">
        <f>+'Employee ROP Information'!C635</f>
        <v>0</v>
      </c>
      <c r="B635" s="127"/>
      <c r="C635" s="131"/>
      <c r="D635" s="92"/>
      <c r="E635" s="127"/>
      <c r="F635" s="131"/>
      <c r="G635" s="92"/>
      <c r="H635" s="129"/>
      <c r="I635" s="132"/>
      <c r="J635" s="89"/>
    </row>
    <row r="636" spans="1:10" ht="14.85" customHeight="1" x14ac:dyDescent="0.15">
      <c r="A636" s="169">
        <f>+'Employee ROP Information'!C636</f>
        <v>0</v>
      </c>
      <c r="B636" s="127"/>
      <c r="C636" s="131"/>
      <c r="D636" s="92"/>
      <c r="E636" s="127"/>
      <c r="F636" s="131"/>
      <c r="G636" s="92"/>
      <c r="H636" s="129"/>
      <c r="I636" s="132"/>
      <c r="J636" s="89"/>
    </row>
    <row r="637" spans="1:10" ht="14.85" customHeight="1" x14ac:dyDescent="0.15">
      <c r="A637" s="169">
        <f>+'Employee ROP Information'!C637</f>
        <v>0</v>
      </c>
      <c r="B637" s="127"/>
      <c r="C637" s="131"/>
      <c r="D637" s="92"/>
      <c r="E637" s="127"/>
      <c r="F637" s="131"/>
      <c r="G637" s="92"/>
      <c r="H637" s="129"/>
      <c r="I637" s="132"/>
      <c r="J637" s="89"/>
    </row>
    <row r="638" spans="1:10" ht="14.85" customHeight="1" x14ac:dyDescent="0.15">
      <c r="A638" s="169">
        <f>+'Employee ROP Information'!C638</f>
        <v>0</v>
      </c>
      <c r="B638" s="127"/>
      <c r="C638" s="131"/>
      <c r="D638" s="92"/>
      <c r="E638" s="127"/>
      <c r="F638" s="131"/>
      <c r="G638" s="92"/>
      <c r="H638" s="129"/>
      <c r="I638" s="132"/>
      <c r="J638" s="89"/>
    </row>
    <row r="639" spans="1:10" ht="14.85" customHeight="1" x14ac:dyDescent="0.15">
      <c r="A639" s="169">
        <f>+'Employee ROP Information'!C639</f>
        <v>0</v>
      </c>
      <c r="B639" s="127"/>
      <c r="C639" s="131"/>
      <c r="D639" s="92"/>
      <c r="E639" s="127"/>
      <c r="F639" s="131"/>
      <c r="G639" s="92"/>
      <c r="H639" s="129"/>
      <c r="I639" s="132"/>
      <c r="J639" s="89"/>
    </row>
    <row r="640" spans="1:10" ht="14.85" customHeight="1" x14ac:dyDescent="0.15">
      <c r="A640" s="169">
        <f>+'Employee ROP Information'!C640</f>
        <v>0</v>
      </c>
      <c r="B640" s="127"/>
      <c r="C640" s="131"/>
      <c r="D640" s="92"/>
      <c r="E640" s="127"/>
      <c r="F640" s="131"/>
      <c r="G640" s="92"/>
      <c r="H640" s="129"/>
      <c r="I640" s="132"/>
      <c r="J640" s="89"/>
    </row>
    <row r="641" spans="1:10" ht="14.85" customHeight="1" x14ac:dyDescent="0.15">
      <c r="A641" s="169">
        <f>+'Employee ROP Information'!C641</f>
        <v>0</v>
      </c>
      <c r="B641" s="127"/>
      <c r="C641" s="131"/>
      <c r="D641" s="92"/>
      <c r="E641" s="127"/>
      <c r="F641" s="131"/>
      <c r="G641" s="92"/>
      <c r="H641" s="129"/>
      <c r="I641" s="132"/>
      <c r="J641" s="89"/>
    </row>
    <row r="642" spans="1:10" ht="14.85" customHeight="1" x14ac:dyDescent="0.15">
      <c r="A642" s="169">
        <f>+'Employee ROP Information'!C642</f>
        <v>0</v>
      </c>
      <c r="B642" s="127"/>
      <c r="C642" s="131"/>
      <c r="D642" s="92"/>
      <c r="E642" s="127"/>
      <c r="F642" s="131"/>
      <c r="G642" s="92"/>
      <c r="H642" s="129"/>
      <c r="I642" s="132"/>
      <c r="J642" s="89"/>
    </row>
    <row r="643" spans="1:10" ht="14.85" customHeight="1" x14ac:dyDescent="0.15">
      <c r="A643" s="169">
        <f>+'Employee ROP Information'!C643</f>
        <v>0</v>
      </c>
      <c r="B643" s="127"/>
      <c r="C643" s="131"/>
      <c r="D643" s="92"/>
      <c r="E643" s="127"/>
      <c r="F643" s="131"/>
      <c r="G643" s="92"/>
      <c r="H643" s="129"/>
      <c r="I643" s="132"/>
      <c r="J643" s="89"/>
    </row>
    <row r="644" spans="1:10" ht="14.85" customHeight="1" x14ac:dyDescent="0.15">
      <c r="A644" s="169">
        <f>+'Employee ROP Information'!C644</f>
        <v>0</v>
      </c>
      <c r="B644" s="127"/>
      <c r="C644" s="131"/>
      <c r="D644" s="92"/>
      <c r="E644" s="127"/>
      <c r="F644" s="131"/>
      <c r="G644" s="92"/>
      <c r="H644" s="129"/>
      <c r="I644" s="132"/>
      <c r="J644" s="89"/>
    </row>
    <row r="645" spans="1:10" ht="14.85" customHeight="1" x14ac:dyDescent="0.15">
      <c r="A645" s="169">
        <f>+'Employee ROP Information'!C645</f>
        <v>0</v>
      </c>
      <c r="B645" s="127"/>
      <c r="C645" s="131"/>
      <c r="D645" s="92"/>
      <c r="E645" s="127"/>
      <c r="F645" s="131"/>
      <c r="G645" s="92"/>
      <c r="H645" s="129"/>
      <c r="I645" s="132"/>
      <c r="J645" s="89"/>
    </row>
    <row r="646" spans="1:10" ht="14.85" customHeight="1" x14ac:dyDescent="0.15">
      <c r="A646" s="169">
        <f>+'Employee ROP Information'!C646</f>
        <v>0</v>
      </c>
      <c r="B646" s="127"/>
      <c r="C646" s="131"/>
      <c r="D646" s="92"/>
      <c r="E646" s="127"/>
      <c r="F646" s="131"/>
      <c r="G646" s="92"/>
      <c r="H646" s="129"/>
      <c r="I646" s="132"/>
      <c r="J646" s="89"/>
    </row>
    <row r="647" spans="1:10" ht="14.85" customHeight="1" x14ac:dyDescent="0.15">
      <c r="A647" s="169">
        <f>+'Employee ROP Information'!C647</f>
        <v>0</v>
      </c>
      <c r="B647" s="127"/>
      <c r="C647" s="131"/>
      <c r="D647" s="92"/>
      <c r="E647" s="127"/>
      <c r="F647" s="131"/>
      <c r="G647" s="92"/>
      <c r="H647" s="129"/>
      <c r="I647" s="132"/>
      <c r="J647" s="89"/>
    </row>
    <row r="648" spans="1:10" ht="14.85" customHeight="1" x14ac:dyDescent="0.15">
      <c r="A648" s="169">
        <f>+'Employee ROP Information'!C648</f>
        <v>0</v>
      </c>
      <c r="B648" s="127"/>
      <c r="C648" s="131"/>
      <c r="D648" s="92"/>
      <c r="E648" s="127"/>
      <c r="F648" s="131"/>
      <c r="G648" s="92"/>
      <c r="H648" s="129"/>
      <c r="I648" s="132"/>
      <c r="J648" s="89"/>
    </row>
    <row r="649" spans="1:10" ht="14.85" customHeight="1" x14ac:dyDescent="0.15">
      <c r="A649" s="169">
        <f>+'Employee ROP Information'!C649</f>
        <v>0</v>
      </c>
      <c r="B649" s="127"/>
      <c r="C649" s="131"/>
      <c r="D649" s="92"/>
      <c r="E649" s="127"/>
      <c r="F649" s="131"/>
      <c r="G649" s="92"/>
      <c r="H649" s="129"/>
      <c r="I649" s="132"/>
      <c r="J649" s="89"/>
    </row>
    <row r="650" spans="1:10" ht="14.85" customHeight="1" x14ac:dyDescent="0.15">
      <c r="A650" s="169">
        <f>+'Employee ROP Information'!C650</f>
        <v>0</v>
      </c>
      <c r="B650" s="127"/>
      <c r="C650" s="131"/>
      <c r="D650" s="92"/>
      <c r="E650" s="127"/>
      <c r="F650" s="131"/>
      <c r="G650" s="92"/>
      <c r="H650" s="129"/>
      <c r="I650" s="132"/>
      <c r="J650" s="89"/>
    </row>
    <row r="651" spans="1:10" ht="14.85" customHeight="1" x14ac:dyDescent="0.15">
      <c r="A651" s="169">
        <f>+'Employee ROP Information'!C651</f>
        <v>0</v>
      </c>
      <c r="B651" s="127"/>
      <c r="C651" s="131"/>
      <c r="D651" s="92"/>
      <c r="E651" s="127"/>
      <c r="F651" s="131"/>
      <c r="G651" s="92"/>
      <c r="H651" s="129"/>
      <c r="I651" s="132"/>
      <c r="J651" s="89"/>
    </row>
    <row r="652" spans="1:10" ht="14.85" customHeight="1" x14ac:dyDescent="0.15">
      <c r="A652" s="169">
        <f>+'Employee ROP Information'!C652</f>
        <v>0</v>
      </c>
      <c r="B652" s="127"/>
      <c r="C652" s="131"/>
      <c r="D652" s="92"/>
      <c r="E652" s="127"/>
      <c r="F652" s="131"/>
      <c r="G652" s="92"/>
      <c r="H652" s="129"/>
      <c r="I652" s="132"/>
      <c r="J652" s="89"/>
    </row>
    <row r="653" spans="1:10" ht="14.85" customHeight="1" x14ac:dyDescent="0.15">
      <c r="A653" s="169">
        <f>+'Employee ROP Information'!C653</f>
        <v>0</v>
      </c>
      <c r="B653" s="127"/>
      <c r="C653" s="131"/>
      <c r="D653" s="92"/>
      <c r="E653" s="127"/>
      <c r="F653" s="131"/>
      <c r="G653" s="92"/>
      <c r="H653" s="129"/>
      <c r="I653" s="132"/>
      <c r="J653" s="89"/>
    </row>
    <row r="654" spans="1:10" ht="14.85" customHeight="1" x14ac:dyDescent="0.15">
      <c r="A654" s="169">
        <f>+'Employee ROP Information'!C654</f>
        <v>0</v>
      </c>
      <c r="B654" s="127"/>
      <c r="C654" s="131"/>
      <c r="D654" s="92"/>
      <c r="E654" s="127"/>
      <c r="F654" s="131"/>
      <c r="G654" s="92"/>
      <c r="H654" s="129"/>
      <c r="I654" s="132"/>
      <c r="J654" s="89"/>
    </row>
    <row r="655" spans="1:10" ht="14.85" customHeight="1" x14ac:dyDescent="0.15">
      <c r="A655" s="169">
        <f>+'Employee ROP Information'!C655</f>
        <v>0</v>
      </c>
      <c r="B655" s="127"/>
      <c r="C655" s="131"/>
      <c r="D655" s="92"/>
      <c r="E655" s="127"/>
      <c r="F655" s="131"/>
      <c r="G655" s="92"/>
      <c r="H655" s="129"/>
      <c r="I655" s="132"/>
      <c r="J655" s="89"/>
    </row>
    <row r="656" spans="1:10" ht="14.85" customHeight="1" x14ac:dyDescent="0.15">
      <c r="A656" s="169">
        <f>+'Employee ROP Information'!C656</f>
        <v>0</v>
      </c>
      <c r="B656" s="127"/>
      <c r="C656" s="131"/>
      <c r="D656" s="92"/>
      <c r="E656" s="127"/>
      <c r="F656" s="131"/>
      <c r="G656" s="92"/>
      <c r="H656" s="129"/>
      <c r="I656" s="132"/>
      <c r="J656" s="89"/>
    </row>
    <row r="657" spans="1:10" ht="14.85" customHeight="1" x14ac:dyDescent="0.15">
      <c r="A657" s="169">
        <f>+'Employee ROP Information'!C657</f>
        <v>0</v>
      </c>
      <c r="B657" s="127"/>
      <c r="C657" s="131"/>
      <c r="D657" s="92"/>
      <c r="E657" s="127"/>
      <c r="F657" s="131"/>
      <c r="G657" s="92"/>
      <c r="H657" s="129"/>
      <c r="I657" s="132"/>
      <c r="J657" s="89"/>
    </row>
    <row r="658" spans="1:10" ht="14.85" customHeight="1" x14ac:dyDescent="0.15">
      <c r="A658" s="169">
        <f>+'Employee ROP Information'!C658</f>
        <v>0</v>
      </c>
      <c r="B658" s="127"/>
      <c r="C658" s="131"/>
      <c r="D658" s="92"/>
      <c r="E658" s="127"/>
      <c r="F658" s="131"/>
      <c r="G658" s="92"/>
      <c r="H658" s="129"/>
      <c r="I658" s="132"/>
      <c r="J658" s="89"/>
    </row>
    <row r="659" spans="1:10" ht="14.85" customHeight="1" x14ac:dyDescent="0.15">
      <c r="A659" s="169">
        <f>+'Employee ROP Information'!C659</f>
        <v>0</v>
      </c>
      <c r="B659" s="127"/>
      <c r="C659" s="131"/>
      <c r="D659" s="92"/>
      <c r="E659" s="127"/>
      <c r="F659" s="131"/>
      <c r="G659" s="92"/>
      <c r="H659" s="129"/>
      <c r="I659" s="132"/>
      <c r="J659" s="89"/>
    </row>
    <row r="660" spans="1:10" ht="14.85" customHeight="1" x14ac:dyDescent="0.15">
      <c r="A660" s="169">
        <f>+'Employee ROP Information'!C660</f>
        <v>0</v>
      </c>
      <c r="B660" s="127"/>
      <c r="C660" s="131"/>
      <c r="D660" s="92"/>
      <c r="E660" s="127"/>
      <c r="F660" s="131"/>
      <c r="G660" s="92"/>
      <c r="H660" s="129"/>
      <c r="I660" s="132"/>
      <c r="J660" s="89"/>
    </row>
    <row r="661" spans="1:10" ht="14.85" customHeight="1" x14ac:dyDescent="0.15">
      <c r="A661" s="169">
        <f>+'Employee ROP Information'!C661</f>
        <v>0</v>
      </c>
      <c r="B661" s="127"/>
      <c r="C661" s="131"/>
      <c r="D661" s="92"/>
      <c r="E661" s="127"/>
      <c r="F661" s="131"/>
      <c r="G661" s="92"/>
      <c r="H661" s="129"/>
      <c r="I661" s="132"/>
      <c r="J661" s="89"/>
    </row>
    <row r="662" spans="1:10" ht="14.85" customHeight="1" x14ac:dyDescent="0.15">
      <c r="A662" s="169">
        <f>+'Employee ROP Information'!C662</f>
        <v>0</v>
      </c>
      <c r="B662" s="127"/>
      <c r="C662" s="131"/>
      <c r="D662" s="92"/>
      <c r="E662" s="127"/>
      <c r="F662" s="131"/>
      <c r="G662" s="92"/>
      <c r="H662" s="129"/>
      <c r="I662" s="132"/>
      <c r="J662" s="89"/>
    </row>
    <row r="663" spans="1:10" ht="14.85" customHeight="1" x14ac:dyDescent="0.15">
      <c r="A663" s="169">
        <f>+'Employee ROP Information'!C663</f>
        <v>0</v>
      </c>
      <c r="B663" s="127"/>
      <c r="C663" s="131"/>
      <c r="D663" s="92"/>
      <c r="E663" s="127"/>
      <c r="F663" s="131"/>
      <c r="G663" s="92"/>
      <c r="H663" s="129"/>
      <c r="I663" s="132"/>
      <c r="J663" s="89"/>
    </row>
    <row r="664" spans="1:10" ht="14.85" customHeight="1" x14ac:dyDescent="0.15">
      <c r="A664" s="169">
        <f>+'Employee ROP Information'!C664</f>
        <v>0</v>
      </c>
      <c r="B664" s="127"/>
      <c r="C664" s="131"/>
      <c r="D664" s="92"/>
      <c r="E664" s="127"/>
      <c r="F664" s="131"/>
      <c r="G664" s="92"/>
      <c r="H664" s="129"/>
      <c r="I664" s="132"/>
      <c r="J664" s="89"/>
    </row>
    <row r="665" spans="1:10" ht="14.85" customHeight="1" x14ac:dyDescent="0.15">
      <c r="A665" s="169">
        <f>+'Employee ROP Information'!C665</f>
        <v>0</v>
      </c>
      <c r="B665" s="127"/>
      <c r="C665" s="131"/>
      <c r="D665" s="92"/>
      <c r="E665" s="127"/>
      <c r="F665" s="131"/>
      <c r="G665" s="92"/>
      <c r="H665" s="129"/>
      <c r="I665" s="132"/>
      <c r="J665" s="89"/>
    </row>
    <row r="666" spans="1:10" ht="14.85" customHeight="1" x14ac:dyDescent="0.15">
      <c r="A666" s="169">
        <f>+'Employee ROP Information'!C666</f>
        <v>0</v>
      </c>
      <c r="B666" s="127"/>
      <c r="C666" s="131"/>
      <c r="D666" s="92"/>
      <c r="E666" s="127"/>
      <c r="F666" s="131"/>
      <c r="G666" s="92"/>
      <c r="H666" s="129"/>
      <c r="I666" s="132"/>
      <c r="J666" s="89"/>
    </row>
    <row r="667" spans="1:10" ht="14.85" customHeight="1" x14ac:dyDescent="0.15">
      <c r="A667" s="169">
        <f>+'Employee ROP Information'!C667</f>
        <v>0</v>
      </c>
      <c r="B667" s="127"/>
      <c r="C667" s="131"/>
      <c r="D667" s="92"/>
      <c r="E667" s="127"/>
      <c r="F667" s="131"/>
      <c r="G667" s="92"/>
      <c r="H667" s="129"/>
      <c r="I667" s="132"/>
      <c r="J667" s="89"/>
    </row>
    <row r="668" spans="1:10" ht="14.85" customHeight="1" x14ac:dyDescent="0.15">
      <c r="A668" s="169">
        <f>+'Employee ROP Information'!C668</f>
        <v>0</v>
      </c>
      <c r="B668" s="127"/>
      <c r="C668" s="131"/>
      <c r="D668" s="92"/>
      <c r="E668" s="127"/>
      <c r="F668" s="131"/>
      <c r="G668" s="92"/>
      <c r="H668" s="129"/>
      <c r="I668" s="132"/>
      <c r="J668" s="89"/>
    </row>
    <row r="669" spans="1:10" ht="14.85" customHeight="1" x14ac:dyDescent="0.15">
      <c r="A669" s="169">
        <f>+'Employee ROP Information'!C669</f>
        <v>0</v>
      </c>
      <c r="B669" s="127"/>
      <c r="C669" s="131"/>
      <c r="D669" s="92"/>
      <c r="E669" s="127"/>
      <c r="F669" s="131"/>
      <c r="G669" s="92"/>
      <c r="H669" s="129"/>
      <c r="I669" s="132"/>
      <c r="J669" s="89"/>
    </row>
    <row r="670" spans="1:10" ht="14.85" customHeight="1" x14ac:dyDescent="0.15">
      <c r="A670" s="169">
        <f>+'Employee ROP Information'!C670</f>
        <v>0</v>
      </c>
      <c r="B670" s="127"/>
      <c r="C670" s="131"/>
      <c r="D670" s="92"/>
      <c r="E670" s="127"/>
      <c r="F670" s="131"/>
      <c r="G670" s="92"/>
      <c r="H670" s="129"/>
      <c r="I670" s="132"/>
      <c r="J670" s="89"/>
    </row>
    <row r="671" spans="1:10" ht="14.85" customHeight="1" x14ac:dyDescent="0.15">
      <c r="A671" s="169">
        <f>+'Employee ROP Information'!C671</f>
        <v>0</v>
      </c>
      <c r="B671" s="127"/>
      <c r="C671" s="131"/>
      <c r="D671" s="92"/>
      <c r="E671" s="127"/>
      <c r="F671" s="131"/>
      <c r="G671" s="92"/>
      <c r="H671" s="129"/>
      <c r="I671" s="132"/>
      <c r="J671" s="89"/>
    </row>
    <row r="672" spans="1:10" ht="14.85" customHeight="1" x14ac:dyDescent="0.15">
      <c r="A672" s="169">
        <f>+'Employee ROP Information'!C672</f>
        <v>0</v>
      </c>
      <c r="B672" s="127"/>
      <c r="C672" s="131"/>
      <c r="D672" s="92"/>
      <c r="E672" s="127"/>
      <c r="F672" s="131"/>
      <c r="G672" s="92"/>
      <c r="H672" s="129"/>
      <c r="I672" s="132"/>
      <c r="J672" s="89"/>
    </row>
    <row r="673" spans="1:10" ht="14.85" customHeight="1" x14ac:dyDescent="0.15">
      <c r="A673" s="169">
        <f>+'Employee ROP Information'!C673</f>
        <v>0</v>
      </c>
      <c r="B673" s="127"/>
      <c r="C673" s="131"/>
      <c r="D673" s="92"/>
      <c r="E673" s="127"/>
      <c r="F673" s="131"/>
      <c r="G673" s="92"/>
      <c r="H673" s="129"/>
      <c r="I673" s="132"/>
      <c r="J673" s="89"/>
    </row>
    <row r="674" spans="1:10" ht="14.85" customHeight="1" x14ac:dyDescent="0.15">
      <c r="A674" s="169">
        <f>+'Employee ROP Information'!C674</f>
        <v>0</v>
      </c>
      <c r="B674" s="127"/>
      <c r="C674" s="131"/>
      <c r="D674" s="92"/>
      <c r="E674" s="127"/>
      <c r="F674" s="131"/>
      <c r="G674" s="92"/>
      <c r="H674" s="129"/>
      <c r="I674" s="132"/>
      <c r="J674" s="89"/>
    </row>
    <row r="675" spans="1:10" ht="14.85" customHeight="1" x14ac:dyDescent="0.15">
      <c r="A675" s="169">
        <f>+'Employee ROP Information'!C675</f>
        <v>0</v>
      </c>
      <c r="B675" s="127"/>
      <c r="C675" s="131"/>
      <c r="D675" s="92"/>
      <c r="E675" s="127"/>
      <c r="F675" s="131"/>
      <c r="G675" s="92"/>
      <c r="H675" s="129"/>
      <c r="I675" s="132"/>
      <c r="J675" s="89"/>
    </row>
    <row r="676" spans="1:10" ht="14.85" customHeight="1" x14ac:dyDescent="0.15">
      <c r="A676" s="169">
        <f>+'Employee ROP Information'!C676</f>
        <v>0</v>
      </c>
      <c r="B676" s="127"/>
      <c r="C676" s="131"/>
      <c r="D676" s="92"/>
      <c r="E676" s="127"/>
      <c r="F676" s="131"/>
      <c r="G676" s="92"/>
      <c r="H676" s="129"/>
      <c r="I676" s="132"/>
      <c r="J676" s="89"/>
    </row>
    <row r="677" spans="1:10" ht="14.85" customHeight="1" x14ac:dyDescent="0.15">
      <c r="A677" s="169">
        <f>+'Employee ROP Information'!C677</f>
        <v>0</v>
      </c>
      <c r="B677" s="127"/>
      <c r="C677" s="131"/>
      <c r="D677" s="92"/>
      <c r="E677" s="127"/>
      <c r="F677" s="131"/>
      <c r="G677" s="92"/>
      <c r="H677" s="129"/>
      <c r="I677" s="132"/>
      <c r="J677" s="89"/>
    </row>
    <row r="678" spans="1:10" ht="14.85" customHeight="1" x14ac:dyDescent="0.15">
      <c r="A678" s="169">
        <f>+'Employee ROP Information'!C678</f>
        <v>0</v>
      </c>
      <c r="B678" s="127"/>
      <c r="C678" s="131"/>
      <c r="D678" s="92"/>
      <c r="E678" s="127"/>
      <c r="F678" s="131"/>
      <c r="G678" s="92"/>
      <c r="H678" s="129"/>
      <c r="I678" s="132"/>
      <c r="J678" s="89"/>
    </row>
    <row r="679" spans="1:10" ht="14.85" customHeight="1" x14ac:dyDescent="0.15">
      <c r="A679" s="169">
        <f>+'Employee ROP Information'!C679</f>
        <v>0</v>
      </c>
      <c r="B679" s="127"/>
      <c r="C679" s="131"/>
      <c r="D679" s="92"/>
      <c r="E679" s="127"/>
      <c r="F679" s="131"/>
      <c r="G679" s="92"/>
      <c r="H679" s="129"/>
      <c r="I679" s="132"/>
      <c r="J679" s="89"/>
    </row>
    <row r="680" spans="1:10" ht="14.85" customHeight="1" x14ac:dyDescent="0.15">
      <c r="A680" s="169">
        <f>+'Employee ROP Information'!C680</f>
        <v>0</v>
      </c>
      <c r="B680" s="127"/>
      <c r="C680" s="131"/>
      <c r="D680" s="92"/>
      <c r="E680" s="127"/>
      <c r="F680" s="131"/>
      <c r="G680" s="92"/>
      <c r="H680" s="129"/>
      <c r="I680" s="132"/>
      <c r="J680" s="89"/>
    </row>
    <row r="681" spans="1:10" ht="14.85" customHeight="1" x14ac:dyDescent="0.15">
      <c r="A681" s="169">
        <f>+'Employee ROP Information'!C681</f>
        <v>0</v>
      </c>
      <c r="B681" s="127"/>
      <c r="C681" s="131"/>
      <c r="D681" s="92"/>
      <c r="E681" s="127"/>
      <c r="F681" s="131"/>
      <c r="G681" s="92"/>
      <c r="H681" s="129"/>
      <c r="I681" s="132"/>
      <c r="J681" s="89"/>
    </row>
    <row r="682" spans="1:10" ht="14.85" customHeight="1" x14ac:dyDescent="0.15">
      <c r="A682" s="169">
        <f>+'Employee ROP Information'!C682</f>
        <v>0</v>
      </c>
      <c r="B682" s="127"/>
      <c r="C682" s="131"/>
      <c r="D682" s="92"/>
      <c r="E682" s="127"/>
      <c r="F682" s="131"/>
      <c r="G682" s="92"/>
      <c r="H682" s="129"/>
      <c r="I682" s="132"/>
      <c r="J682" s="89"/>
    </row>
    <row r="683" spans="1:10" ht="14.85" customHeight="1" x14ac:dyDescent="0.15">
      <c r="A683" s="169">
        <f>+'Employee ROP Information'!C683</f>
        <v>0</v>
      </c>
      <c r="B683" s="127"/>
      <c r="C683" s="131"/>
      <c r="D683" s="92"/>
      <c r="E683" s="127"/>
      <c r="F683" s="131"/>
      <c r="G683" s="92"/>
      <c r="H683" s="129"/>
      <c r="I683" s="132"/>
      <c r="J683" s="89"/>
    </row>
    <row r="684" spans="1:10" ht="14.85" customHeight="1" x14ac:dyDescent="0.15">
      <c r="A684" s="169">
        <f>+'Employee ROP Information'!C684</f>
        <v>0</v>
      </c>
      <c r="B684" s="127"/>
      <c r="C684" s="131"/>
      <c r="D684" s="92"/>
      <c r="E684" s="127"/>
      <c r="F684" s="131"/>
      <c r="G684" s="92"/>
      <c r="H684" s="129"/>
      <c r="I684" s="132"/>
      <c r="J684" s="89"/>
    </row>
    <row r="685" spans="1:10" ht="14.85" customHeight="1" x14ac:dyDescent="0.15">
      <c r="A685" s="169">
        <f>+'Employee ROP Information'!C685</f>
        <v>0</v>
      </c>
      <c r="B685" s="127"/>
      <c r="C685" s="131"/>
      <c r="D685" s="92"/>
      <c r="E685" s="127"/>
      <c r="F685" s="131"/>
      <c r="G685" s="92"/>
      <c r="H685" s="129"/>
      <c r="I685" s="132"/>
      <c r="J685" s="89"/>
    </row>
    <row r="686" spans="1:10" ht="14.85" customHeight="1" x14ac:dyDescent="0.15">
      <c r="A686" s="169">
        <f>+'Employee ROP Information'!C686</f>
        <v>0</v>
      </c>
      <c r="B686" s="127"/>
      <c r="C686" s="131"/>
      <c r="D686" s="92"/>
      <c r="E686" s="127"/>
      <c r="F686" s="131"/>
      <c r="G686" s="92"/>
      <c r="H686" s="129"/>
      <c r="I686" s="132"/>
      <c r="J686" s="89"/>
    </row>
    <row r="687" spans="1:10" ht="14.85" customHeight="1" x14ac:dyDescent="0.15">
      <c r="A687" s="169">
        <f>+'Employee ROP Information'!C687</f>
        <v>0</v>
      </c>
      <c r="B687" s="127"/>
      <c r="C687" s="131"/>
      <c r="D687" s="92"/>
      <c r="E687" s="127"/>
      <c r="F687" s="131"/>
      <c r="G687" s="92"/>
      <c r="H687" s="129"/>
      <c r="I687" s="132"/>
      <c r="J687" s="89"/>
    </row>
    <row r="688" spans="1:10" ht="14.85" customHeight="1" x14ac:dyDescent="0.15">
      <c r="A688" s="169">
        <f>+'Employee ROP Information'!C688</f>
        <v>0</v>
      </c>
      <c r="B688" s="127"/>
      <c r="C688" s="131"/>
      <c r="D688" s="92"/>
      <c r="E688" s="127"/>
      <c r="F688" s="131"/>
      <c r="G688" s="92"/>
      <c r="H688" s="129"/>
      <c r="I688" s="132"/>
      <c r="J688" s="89"/>
    </row>
    <row r="689" spans="1:10" ht="14.85" customHeight="1" x14ac:dyDescent="0.15">
      <c r="A689" s="169">
        <f>+'Employee ROP Information'!C689</f>
        <v>0</v>
      </c>
      <c r="B689" s="127"/>
      <c r="C689" s="131"/>
      <c r="D689" s="92"/>
      <c r="E689" s="127"/>
      <c r="F689" s="131"/>
      <c r="G689" s="92"/>
      <c r="H689" s="129"/>
      <c r="I689" s="132"/>
      <c r="J689" s="89"/>
    </row>
    <row r="690" spans="1:10" ht="14.85" customHeight="1" x14ac:dyDescent="0.15">
      <c r="A690" s="169">
        <f>+'Employee ROP Information'!C690</f>
        <v>0</v>
      </c>
      <c r="B690" s="127"/>
      <c r="C690" s="131"/>
      <c r="D690" s="92"/>
      <c r="E690" s="127"/>
      <c r="F690" s="131"/>
      <c r="G690" s="92"/>
      <c r="H690" s="129"/>
      <c r="I690" s="132"/>
      <c r="J690" s="89"/>
    </row>
    <row r="691" spans="1:10" ht="14.85" customHeight="1" x14ac:dyDescent="0.15">
      <c r="A691" s="169">
        <f>+'Employee ROP Information'!C691</f>
        <v>0</v>
      </c>
      <c r="B691" s="127"/>
      <c r="C691" s="131"/>
      <c r="D691" s="92"/>
      <c r="E691" s="127"/>
      <c r="F691" s="131"/>
      <c r="G691" s="92"/>
      <c r="H691" s="129"/>
      <c r="I691" s="132"/>
      <c r="J691" s="89"/>
    </row>
    <row r="692" spans="1:10" ht="14.85" customHeight="1" x14ac:dyDescent="0.15">
      <c r="A692" s="169">
        <f>+'Employee ROP Information'!C692</f>
        <v>0</v>
      </c>
      <c r="B692" s="127"/>
      <c r="C692" s="131"/>
      <c r="D692" s="92"/>
      <c r="E692" s="127"/>
      <c r="F692" s="131"/>
      <c r="G692" s="92"/>
      <c r="H692" s="129"/>
      <c r="I692" s="132"/>
      <c r="J692" s="89"/>
    </row>
    <row r="693" spans="1:10" ht="14.85" customHeight="1" x14ac:dyDescent="0.15">
      <c r="A693" s="169">
        <f>+'Employee ROP Information'!C693</f>
        <v>0</v>
      </c>
      <c r="B693" s="127"/>
      <c r="C693" s="131"/>
      <c r="D693" s="92"/>
      <c r="E693" s="127"/>
      <c r="F693" s="131"/>
      <c r="G693" s="92"/>
      <c r="H693" s="129"/>
      <c r="I693" s="132"/>
      <c r="J693" s="89"/>
    </row>
    <row r="694" spans="1:10" ht="14.85" customHeight="1" x14ac:dyDescent="0.15">
      <c r="A694" s="169">
        <f>+'Employee ROP Information'!C694</f>
        <v>0</v>
      </c>
      <c r="B694" s="127"/>
      <c r="C694" s="131"/>
      <c r="D694" s="92"/>
      <c r="E694" s="127"/>
      <c r="F694" s="131"/>
      <c r="G694" s="92"/>
      <c r="H694" s="129"/>
      <c r="I694" s="132"/>
      <c r="J694" s="89"/>
    </row>
    <row r="695" spans="1:10" ht="14.85" customHeight="1" x14ac:dyDescent="0.15">
      <c r="A695" s="169">
        <f>+'Employee ROP Information'!C695</f>
        <v>0</v>
      </c>
      <c r="B695" s="127"/>
      <c r="C695" s="131"/>
      <c r="D695" s="92"/>
      <c r="E695" s="127"/>
      <c r="F695" s="131"/>
      <c r="G695" s="92"/>
      <c r="H695" s="129"/>
      <c r="I695" s="132"/>
      <c r="J695" s="89"/>
    </row>
    <row r="696" spans="1:10" ht="14.85" customHeight="1" x14ac:dyDescent="0.15">
      <c r="A696" s="169">
        <f>+'Employee ROP Information'!C696</f>
        <v>0</v>
      </c>
      <c r="B696" s="127"/>
      <c r="C696" s="131"/>
      <c r="D696" s="92"/>
      <c r="E696" s="127"/>
      <c r="F696" s="131"/>
      <c r="G696" s="92"/>
      <c r="H696" s="129"/>
      <c r="I696" s="132"/>
      <c r="J696" s="89"/>
    </row>
    <row r="697" spans="1:10" ht="14.85" customHeight="1" x14ac:dyDescent="0.15">
      <c r="A697" s="169">
        <f>+'Employee ROP Information'!C697</f>
        <v>0</v>
      </c>
      <c r="B697" s="127"/>
      <c r="C697" s="131"/>
      <c r="D697" s="92"/>
      <c r="E697" s="127"/>
      <c r="F697" s="131"/>
      <c r="G697" s="92"/>
      <c r="H697" s="129"/>
      <c r="I697" s="132"/>
      <c r="J697" s="89"/>
    </row>
    <row r="698" spans="1:10" ht="14.85" customHeight="1" x14ac:dyDescent="0.15">
      <c r="A698" s="169">
        <f>+'Employee ROP Information'!C698</f>
        <v>0</v>
      </c>
      <c r="B698" s="127"/>
      <c r="C698" s="131"/>
      <c r="D698" s="92"/>
      <c r="E698" s="127"/>
      <c r="F698" s="131"/>
      <c r="G698" s="92"/>
      <c r="H698" s="129"/>
      <c r="I698" s="132"/>
      <c r="J698" s="89"/>
    </row>
    <row r="699" spans="1:10" ht="14.85" customHeight="1" x14ac:dyDescent="0.15">
      <c r="A699" s="169">
        <f>+'Employee ROP Information'!C699</f>
        <v>0</v>
      </c>
      <c r="B699" s="127"/>
      <c r="C699" s="131"/>
      <c r="D699" s="92"/>
      <c r="E699" s="127"/>
      <c r="F699" s="131"/>
      <c r="G699" s="92"/>
      <c r="H699" s="129"/>
      <c r="I699" s="132"/>
      <c r="J699" s="89"/>
    </row>
    <row r="700" spans="1:10" ht="14.85" customHeight="1" x14ac:dyDescent="0.15">
      <c r="A700" s="169">
        <f>+'Employee ROP Information'!C700</f>
        <v>0</v>
      </c>
      <c r="B700" s="127"/>
      <c r="C700" s="131"/>
      <c r="D700" s="92"/>
      <c r="E700" s="127"/>
      <c r="F700" s="131"/>
      <c r="G700" s="92"/>
      <c r="H700" s="129"/>
      <c r="I700" s="132"/>
      <c r="J700" s="89"/>
    </row>
    <row r="701" spans="1:10" ht="14.85" customHeight="1" x14ac:dyDescent="0.15">
      <c r="A701" s="169">
        <f>+'Employee ROP Information'!C701</f>
        <v>0</v>
      </c>
      <c r="B701" s="127"/>
      <c r="C701" s="131"/>
      <c r="D701" s="92"/>
      <c r="E701" s="127"/>
      <c r="F701" s="131"/>
      <c r="G701" s="92"/>
      <c r="H701" s="129"/>
      <c r="I701" s="132"/>
      <c r="J701" s="89"/>
    </row>
    <row r="702" spans="1:10" ht="14.85" customHeight="1" x14ac:dyDescent="0.15">
      <c r="A702" s="169">
        <f>+'Employee ROP Information'!C702</f>
        <v>0</v>
      </c>
      <c r="B702" s="127"/>
      <c r="C702" s="131"/>
      <c r="D702" s="92"/>
      <c r="E702" s="127"/>
      <c r="F702" s="131"/>
      <c r="G702" s="92"/>
      <c r="H702" s="129"/>
      <c r="I702" s="132"/>
      <c r="J702" s="89"/>
    </row>
    <row r="703" spans="1:10" ht="14.85" customHeight="1" x14ac:dyDescent="0.15">
      <c r="A703" s="169">
        <f>+'Employee ROP Information'!C703</f>
        <v>0</v>
      </c>
      <c r="B703" s="127"/>
      <c r="C703" s="131"/>
      <c r="D703" s="92"/>
      <c r="E703" s="127"/>
      <c r="F703" s="131"/>
      <c r="G703" s="92"/>
      <c r="H703" s="129"/>
      <c r="I703" s="132"/>
      <c r="J703" s="89"/>
    </row>
    <row r="704" spans="1:10" ht="14.85" customHeight="1" x14ac:dyDescent="0.15">
      <c r="A704" s="169">
        <f>+'Employee ROP Information'!C704</f>
        <v>0</v>
      </c>
      <c r="B704" s="127"/>
      <c r="C704" s="131"/>
      <c r="D704" s="92"/>
      <c r="E704" s="127"/>
      <c r="F704" s="131"/>
      <c r="G704" s="92"/>
      <c r="H704" s="129"/>
      <c r="I704" s="132"/>
      <c r="J704" s="89"/>
    </row>
    <row r="705" spans="1:10" ht="14.85" customHeight="1" x14ac:dyDescent="0.15">
      <c r="A705" s="169">
        <f>+'Employee ROP Information'!C705</f>
        <v>0</v>
      </c>
      <c r="B705" s="127"/>
      <c r="C705" s="131"/>
      <c r="D705" s="92"/>
      <c r="E705" s="127"/>
      <c r="F705" s="131"/>
      <c r="G705" s="92"/>
      <c r="H705" s="129"/>
      <c r="I705" s="132"/>
      <c r="J705" s="89"/>
    </row>
    <row r="706" spans="1:10" ht="14.85" customHeight="1" x14ac:dyDescent="0.15">
      <c r="A706" s="169">
        <f>+'Employee ROP Information'!C706</f>
        <v>0</v>
      </c>
      <c r="B706" s="127"/>
      <c r="C706" s="131"/>
      <c r="D706" s="92"/>
      <c r="E706" s="127"/>
      <c r="F706" s="131"/>
      <c r="G706" s="92"/>
      <c r="H706" s="129"/>
      <c r="I706" s="132"/>
      <c r="J706" s="89"/>
    </row>
    <row r="707" spans="1:10" ht="14.85" customHeight="1" x14ac:dyDescent="0.15">
      <c r="A707" s="169">
        <f>+'Employee ROP Information'!C707</f>
        <v>0</v>
      </c>
      <c r="B707" s="127"/>
      <c r="C707" s="131"/>
      <c r="D707" s="92"/>
      <c r="E707" s="127"/>
      <c r="F707" s="131"/>
      <c r="G707" s="92"/>
      <c r="H707" s="129"/>
      <c r="I707" s="132"/>
      <c r="J707" s="89"/>
    </row>
    <row r="708" spans="1:10" ht="14.85" customHeight="1" x14ac:dyDescent="0.15">
      <c r="A708" s="169">
        <f>+'Employee ROP Information'!C708</f>
        <v>0</v>
      </c>
      <c r="B708" s="127"/>
      <c r="C708" s="131"/>
      <c r="D708" s="92"/>
      <c r="E708" s="127"/>
      <c r="F708" s="131"/>
      <c r="G708" s="92"/>
      <c r="H708" s="129"/>
      <c r="I708" s="132"/>
      <c r="J708" s="89"/>
    </row>
    <row r="709" spans="1:10" ht="14.85" customHeight="1" x14ac:dyDescent="0.15">
      <c r="A709" s="169">
        <f>+'Employee ROP Information'!C709</f>
        <v>0</v>
      </c>
      <c r="B709" s="127"/>
      <c r="C709" s="131"/>
      <c r="D709" s="92"/>
      <c r="E709" s="127"/>
      <c r="F709" s="131"/>
      <c r="G709" s="92"/>
      <c r="H709" s="129"/>
      <c r="I709" s="132"/>
      <c r="J709" s="89"/>
    </row>
    <row r="710" spans="1:10" ht="14.85" customHeight="1" x14ac:dyDescent="0.15">
      <c r="A710" s="169">
        <f>+'Employee ROP Information'!C710</f>
        <v>0</v>
      </c>
      <c r="B710" s="127"/>
      <c r="C710" s="131"/>
      <c r="D710" s="92"/>
      <c r="E710" s="127"/>
      <c r="F710" s="131"/>
      <c r="G710" s="92"/>
      <c r="H710" s="129"/>
      <c r="I710" s="132"/>
      <c r="J710" s="89"/>
    </row>
    <row r="711" spans="1:10" ht="14.85" customHeight="1" x14ac:dyDescent="0.15">
      <c r="A711" s="169">
        <f>+'Employee ROP Information'!C711</f>
        <v>0</v>
      </c>
      <c r="B711" s="127"/>
      <c r="C711" s="131"/>
      <c r="D711" s="92"/>
      <c r="E711" s="127"/>
      <c r="F711" s="131"/>
      <c r="G711" s="92"/>
      <c r="H711" s="129"/>
      <c r="I711" s="132"/>
      <c r="J711" s="89"/>
    </row>
    <row r="712" spans="1:10" ht="14.85" customHeight="1" x14ac:dyDescent="0.15">
      <c r="A712" s="169">
        <f>+'Employee ROP Information'!C712</f>
        <v>0</v>
      </c>
      <c r="B712" s="127"/>
      <c r="C712" s="131"/>
      <c r="D712" s="92"/>
      <c r="E712" s="127"/>
      <c r="F712" s="131"/>
      <c r="G712" s="92"/>
      <c r="H712" s="129"/>
      <c r="I712" s="132"/>
      <c r="J712" s="89"/>
    </row>
    <row r="713" spans="1:10" ht="14.85" customHeight="1" x14ac:dyDescent="0.15">
      <c r="A713" s="169">
        <f>+'Employee ROP Information'!C713</f>
        <v>0</v>
      </c>
      <c r="B713" s="127"/>
      <c r="C713" s="131"/>
      <c r="D713" s="92"/>
      <c r="E713" s="127"/>
      <c r="F713" s="131"/>
      <c r="G713" s="92"/>
      <c r="H713" s="129"/>
      <c r="I713" s="132"/>
      <c r="J713" s="89"/>
    </row>
    <row r="714" spans="1:10" ht="14.85" customHeight="1" x14ac:dyDescent="0.15">
      <c r="A714" s="169">
        <f>+'Employee ROP Information'!C714</f>
        <v>0</v>
      </c>
      <c r="B714" s="127"/>
      <c r="C714" s="131"/>
      <c r="D714" s="92"/>
      <c r="E714" s="127"/>
      <c r="F714" s="131"/>
      <c r="G714" s="92"/>
      <c r="H714" s="129"/>
      <c r="I714" s="132"/>
      <c r="J714" s="89"/>
    </row>
    <row r="715" spans="1:10" ht="14.85" customHeight="1" x14ac:dyDescent="0.15">
      <c r="A715" s="169">
        <f>+'Employee ROP Information'!C715</f>
        <v>0</v>
      </c>
      <c r="B715" s="127"/>
      <c r="C715" s="131"/>
      <c r="D715" s="92"/>
      <c r="E715" s="127"/>
      <c r="F715" s="131"/>
      <c r="G715" s="92"/>
      <c r="H715" s="129"/>
      <c r="I715" s="132"/>
      <c r="J715" s="89"/>
    </row>
    <row r="716" spans="1:10" ht="14.85" customHeight="1" x14ac:dyDescent="0.15">
      <c r="A716" s="169">
        <f>+'Employee ROP Information'!C716</f>
        <v>0</v>
      </c>
      <c r="B716" s="127"/>
      <c r="C716" s="131"/>
      <c r="D716" s="92"/>
      <c r="E716" s="127"/>
      <c r="F716" s="131"/>
      <c r="G716" s="92"/>
      <c r="H716" s="129"/>
      <c r="I716" s="132"/>
      <c r="J716" s="89"/>
    </row>
    <row r="717" spans="1:10" ht="14.85" customHeight="1" x14ac:dyDescent="0.15">
      <c r="A717" s="169">
        <f>+'Employee ROP Information'!C717</f>
        <v>0</v>
      </c>
      <c r="B717" s="127"/>
      <c r="C717" s="131"/>
      <c r="D717" s="92"/>
      <c r="E717" s="127"/>
      <c r="F717" s="131"/>
      <c r="G717" s="92"/>
      <c r="H717" s="129"/>
      <c r="I717" s="132"/>
      <c r="J717" s="89"/>
    </row>
    <row r="718" spans="1:10" ht="14.85" customHeight="1" x14ac:dyDescent="0.15">
      <c r="A718" s="169">
        <f>+'Employee ROP Information'!C718</f>
        <v>0</v>
      </c>
      <c r="B718" s="127"/>
      <c r="C718" s="131"/>
      <c r="D718" s="92"/>
      <c r="E718" s="127"/>
      <c r="F718" s="131"/>
      <c r="G718" s="92"/>
      <c r="H718" s="129"/>
      <c r="I718" s="132"/>
      <c r="J718" s="89"/>
    </row>
    <row r="719" spans="1:10" ht="14.85" customHeight="1" x14ac:dyDescent="0.15">
      <c r="A719" s="169">
        <f>+'Employee ROP Information'!C719</f>
        <v>0</v>
      </c>
      <c r="B719" s="127"/>
      <c r="C719" s="131"/>
      <c r="D719" s="92"/>
      <c r="E719" s="127"/>
      <c r="F719" s="131"/>
      <c r="G719" s="92"/>
      <c r="H719" s="129"/>
      <c r="I719" s="132"/>
      <c r="J719" s="89"/>
    </row>
    <row r="720" spans="1:10" ht="14.85" customHeight="1" x14ac:dyDescent="0.15">
      <c r="A720" s="169">
        <f>+'Employee ROP Information'!C720</f>
        <v>0</v>
      </c>
      <c r="B720" s="127"/>
      <c r="C720" s="131"/>
      <c r="D720" s="92"/>
      <c r="E720" s="127"/>
      <c r="F720" s="131"/>
      <c r="G720" s="92"/>
      <c r="H720" s="129"/>
      <c r="I720" s="132"/>
      <c r="J720" s="89"/>
    </row>
    <row r="721" spans="1:10" ht="14.85" customHeight="1" x14ac:dyDescent="0.15">
      <c r="A721" s="169">
        <f>+'Employee ROP Information'!C721</f>
        <v>0</v>
      </c>
      <c r="B721" s="127"/>
      <c r="C721" s="131"/>
      <c r="D721" s="92"/>
      <c r="E721" s="127"/>
      <c r="F721" s="131"/>
      <c r="G721" s="92"/>
      <c r="H721" s="129"/>
      <c r="I721" s="132"/>
      <c r="J721" s="89"/>
    </row>
    <row r="722" spans="1:10" ht="14.85" customHeight="1" x14ac:dyDescent="0.15">
      <c r="A722" s="169">
        <f>+'Employee ROP Information'!C722</f>
        <v>0</v>
      </c>
      <c r="B722" s="127"/>
      <c r="C722" s="131"/>
      <c r="D722" s="92"/>
      <c r="E722" s="127"/>
      <c r="F722" s="131"/>
      <c r="G722" s="92"/>
      <c r="H722" s="129"/>
      <c r="I722" s="132"/>
      <c r="J722" s="89"/>
    </row>
    <row r="723" spans="1:10" ht="14.85" customHeight="1" x14ac:dyDescent="0.15">
      <c r="A723" s="169">
        <f>+'Employee ROP Information'!C723</f>
        <v>0</v>
      </c>
      <c r="B723" s="127"/>
      <c r="C723" s="131"/>
      <c r="D723" s="92"/>
      <c r="E723" s="127"/>
      <c r="F723" s="131"/>
      <c r="G723" s="92"/>
      <c r="H723" s="129"/>
      <c r="I723" s="132"/>
      <c r="J723" s="89"/>
    </row>
    <row r="724" spans="1:10" ht="14.85" customHeight="1" x14ac:dyDescent="0.15">
      <c r="A724" s="169">
        <f>+'Employee ROP Information'!C724</f>
        <v>0</v>
      </c>
      <c r="B724" s="127"/>
      <c r="C724" s="131"/>
      <c r="D724" s="92"/>
      <c r="E724" s="127"/>
      <c r="F724" s="131"/>
      <c r="G724" s="92"/>
      <c r="H724" s="129"/>
      <c r="I724" s="132"/>
      <c r="J724" s="89"/>
    </row>
    <row r="725" spans="1:10" ht="14.85" customHeight="1" x14ac:dyDescent="0.15">
      <c r="A725" s="169">
        <f>+'Employee ROP Information'!C725</f>
        <v>0</v>
      </c>
      <c r="B725" s="127"/>
      <c r="C725" s="131"/>
      <c r="D725" s="92"/>
      <c r="E725" s="127"/>
      <c r="F725" s="131"/>
      <c r="G725" s="92"/>
      <c r="H725" s="129"/>
      <c r="I725" s="132"/>
      <c r="J725" s="89"/>
    </row>
    <row r="726" spans="1:10" ht="14.85" customHeight="1" x14ac:dyDescent="0.15">
      <c r="A726" s="169">
        <f>+'Employee ROP Information'!C726</f>
        <v>0</v>
      </c>
      <c r="B726" s="127"/>
      <c r="C726" s="131"/>
      <c r="D726" s="92"/>
      <c r="E726" s="127"/>
      <c r="F726" s="131"/>
      <c r="G726" s="92"/>
      <c r="H726" s="129"/>
      <c r="I726" s="132"/>
      <c r="J726" s="89"/>
    </row>
    <row r="727" spans="1:10" ht="14.85" customHeight="1" x14ac:dyDescent="0.15">
      <c r="A727" s="169">
        <f>+'Employee ROP Information'!C727</f>
        <v>0</v>
      </c>
      <c r="B727" s="127"/>
      <c r="C727" s="131"/>
      <c r="D727" s="92"/>
      <c r="E727" s="127"/>
      <c r="F727" s="131"/>
      <c r="G727" s="92"/>
      <c r="H727" s="129"/>
      <c r="I727" s="132"/>
      <c r="J727" s="89"/>
    </row>
    <row r="728" spans="1:10" ht="14.85" customHeight="1" x14ac:dyDescent="0.15">
      <c r="A728" s="169">
        <f>+'Employee ROP Information'!C728</f>
        <v>0</v>
      </c>
      <c r="B728" s="127"/>
      <c r="C728" s="131"/>
      <c r="D728" s="92"/>
      <c r="E728" s="127"/>
      <c r="F728" s="131"/>
      <c r="G728" s="92"/>
      <c r="H728" s="129"/>
      <c r="I728" s="132"/>
      <c r="J728" s="89"/>
    </row>
    <row r="729" spans="1:10" ht="14.85" customHeight="1" x14ac:dyDescent="0.15">
      <c r="A729" s="169">
        <f>+'Employee ROP Information'!C729</f>
        <v>0</v>
      </c>
      <c r="B729" s="127"/>
      <c r="C729" s="131"/>
      <c r="D729" s="92"/>
      <c r="E729" s="127"/>
      <c r="F729" s="131"/>
      <c r="G729" s="92"/>
      <c r="H729" s="129"/>
      <c r="I729" s="132"/>
      <c r="J729" s="89"/>
    </row>
    <row r="730" spans="1:10" ht="14.85" customHeight="1" x14ac:dyDescent="0.15">
      <c r="A730" s="169">
        <f>+'Employee ROP Information'!C730</f>
        <v>0</v>
      </c>
      <c r="B730" s="127"/>
      <c r="C730" s="131"/>
      <c r="D730" s="92"/>
      <c r="E730" s="127"/>
      <c r="F730" s="131"/>
      <c r="G730" s="92"/>
      <c r="H730" s="129"/>
      <c r="I730" s="132"/>
      <c r="J730" s="89"/>
    </row>
    <row r="731" spans="1:10" ht="14.85" customHeight="1" x14ac:dyDescent="0.15">
      <c r="A731" s="169">
        <f>+'Employee ROP Information'!C731</f>
        <v>0</v>
      </c>
      <c r="B731" s="127"/>
      <c r="C731" s="131"/>
      <c r="D731" s="92"/>
      <c r="E731" s="127"/>
      <c r="F731" s="131"/>
      <c r="G731" s="92"/>
      <c r="H731" s="129"/>
      <c r="I731" s="132"/>
      <c r="J731" s="89"/>
    </row>
    <row r="732" spans="1:10" ht="14.85" customHeight="1" x14ac:dyDescent="0.15">
      <c r="A732" s="169">
        <f>+'Employee ROP Information'!C732</f>
        <v>0</v>
      </c>
      <c r="B732" s="127"/>
      <c r="C732" s="131"/>
      <c r="D732" s="92"/>
      <c r="E732" s="127"/>
      <c r="F732" s="131"/>
      <c r="G732" s="92"/>
      <c r="H732" s="129"/>
      <c r="I732" s="132"/>
      <c r="J732" s="89"/>
    </row>
    <row r="733" spans="1:10" ht="14.85" customHeight="1" x14ac:dyDescent="0.15">
      <c r="A733" s="169">
        <f>+'Employee ROP Information'!C733</f>
        <v>0</v>
      </c>
      <c r="B733" s="127"/>
      <c r="C733" s="131"/>
      <c r="D733" s="92"/>
      <c r="E733" s="127"/>
      <c r="F733" s="131"/>
      <c r="G733" s="92"/>
      <c r="H733" s="129"/>
      <c r="I733" s="132"/>
      <c r="J733" s="89"/>
    </row>
    <row r="734" spans="1:10" ht="14.85" customHeight="1" x14ac:dyDescent="0.15">
      <c r="A734" s="169">
        <f>+'Employee ROP Information'!C734</f>
        <v>0</v>
      </c>
      <c r="B734" s="127"/>
      <c r="C734" s="131"/>
      <c r="D734" s="92"/>
      <c r="E734" s="127"/>
      <c r="F734" s="131"/>
      <c r="G734" s="92"/>
      <c r="H734" s="129"/>
      <c r="I734" s="132"/>
      <c r="J734" s="89"/>
    </row>
    <row r="735" spans="1:10" ht="14.85" customHeight="1" x14ac:dyDescent="0.15">
      <c r="A735" s="169">
        <f>+'Employee ROP Information'!C735</f>
        <v>0</v>
      </c>
      <c r="B735" s="127"/>
      <c r="C735" s="131"/>
      <c r="D735" s="92"/>
      <c r="E735" s="127"/>
      <c r="F735" s="131"/>
      <c r="G735" s="92"/>
      <c r="H735" s="129"/>
      <c r="I735" s="132"/>
      <c r="J735" s="89"/>
    </row>
    <row r="736" spans="1:10" ht="14.85" customHeight="1" x14ac:dyDescent="0.15">
      <c r="A736" s="169">
        <f>+'Employee ROP Information'!C736</f>
        <v>0</v>
      </c>
      <c r="B736" s="127"/>
      <c r="C736" s="131"/>
      <c r="D736" s="92"/>
      <c r="E736" s="127"/>
      <c r="F736" s="131"/>
      <c r="G736" s="92"/>
      <c r="H736" s="129"/>
      <c r="I736" s="132"/>
      <c r="J736" s="89"/>
    </row>
    <row r="737" spans="1:10" ht="14.85" customHeight="1" x14ac:dyDescent="0.15">
      <c r="A737" s="169">
        <f>+'Employee ROP Information'!C737</f>
        <v>0</v>
      </c>
      <c r="B737" s="127"/>
      <c r="C737" s="131"/>
      <c r="D737" s="92"/>
      <c r="E737" s="127"/>
      <c r="F737" s="131"/>
      <c r="G737" s="92"/>
      <c r="H737" s="129"/>
      <c r="I737" s="132"/>
      <c r="J737" s="89"/>
    </row>
    <row r="738" spans="1:10" ht="14.85" customHeight="1" x14ac:dyDescent="0.15">
      <c r="A738" s="169">
        <f>+'Employee ROP Information'!C738</f>
        <v>0</v>
      </c>
      <c r="B738" s="127"/>
      <c r="C738" s="131"/>
      <c r="D738" s="92"/>
      <c r="E738" s="127"/>
      <c r="F738" s="131"/>
      <c r="G738" s="92"/>
      <c r="H738" s="129"/>
      <c r="I738" s="132"/>
      <c r="J738" s="89"/>
    </row>
    <row r="739" spans="1:10" ht="14.85" customHeight="1" x14ac:dyDescent="0.15">
      <c r="A739" s="169">
        <f>+'Employee ROP Information'!C739</f>
        <v>0</v>
      </c>
      <c r="B739" s="127"/>
      <c r="C739" s="131"/>
      <c r="D739" s="92"/>
      <c r="E739" s="127"/>
      <c r="F739" s="131"/>
      <c r="G739" s="92"/>
      <c r="H739" s="129"/>
      <c r="I739" s="132"/>
      <c r="J739" s="89"/>
    </row>
    <row r="740" spans="1:10" ht="14.85" customHeight="1" x14ac:dyDescent="0.15">
      <c r="A740" s="169">
        <f>+'Employee ROP Information'!C740</f>
        <v>0</v>
      </c>
      <c r="B740" s="127"/>
      <c r="C740" s="131"/>
      <c r="D740" s="92"/>
      <c r="E740" s="127"/>
      <c r="F740" s="131"/>
      <c r="G740" s="92"/>
      <c r="H740" s="129"/>
      <c r="I740" s="132"/>
      <c r="J740" s="89"/>
    </row>
    <row r="741" spans="1:10" ht="14.85" customHeight="1" x14ac:dyDescent="0.15">
      <c r="A741" s="169">
        <f>+'Employee ROP Information'!C741</f>
        <v>0</v>
      </c>
      <c r="B741" s="127"/>
      <c r="C741" s="131"/>
      <c r="D741" s="92"/>
      <c r="E741" s="127"/>
      <c r="F741" s="131"/>
      <c r="G741" s="92"/>
      <c r="H741" s="129"/>
      <c r="I741" s="132"/>
      <c r="J741" s="89"/>
    </row>
    <row r="742" spans="1:10" ht="14.85" customHeight="1" x14ac:dyDescent="0.15">
      <c r="A742" s="169">
        <f>+'Employee ROP Information'!C742</f>
        <v>0</v>
      </c>
      <c r="B742" s="127"/>
      <c r="C742" s="131"/>
      <c r="D742" s="92"/>
      <c r="E742" s="127"/>
      <c r="F742" s="131"/>
      <c r="G742" s="92"/>
      <c r="H742" s="129"/>
      <c r="I742" s="132"/>
      <c r="J742" s="89"/>
    </row>
    <row r="743" spans="1:10" ht="14.85" customHeight="1" x14ac:dyDescent="0.15">
      <c r="A743" s="169">
        <f>+'Employee ROP Information'!C743</f>
        <v>0</v>
      </c>
      <c r="B743" s="127"/>
      <c r="C743" s="131"/>
      <c r="D743" s="92"/>
      <c r="E743" s="127"/>
      <c r="F743" s="131"/>
      <c r="G743" s="92"/>
      <c r="H743" s="129"/>
      <c r="I743" s="132"/>
      <c r="J743" s="89"/>
    </row>
    <row r="744" spans="1:10" ht="14.85" customHeight="1" x14ac:dyDescent="0.15">
      <c r="A744" s="169">
        <f>+'Employee ROP Information'!C744</f>
        <v>0</v>
      </c>
      <c r="B744" s="127"/>
      <c r="C744" s="131"/>
      <c r="D744" s="92"/>
      <c r="E744" s="127"/>
      <c r="F744" s="131"/>
      <c r="G744" s="92"/>
      <c r="H744" s="129"/>
      <c r="I744" s="132"/>
      <c r="J744" s="89"/>
    </row>
    <row r="745" spans="1:10" ht="14.85" customHeight="1" x14ac:dyDescent="0.15">
      <c r="A745" s="169">
        <f>+'Employee ROP Information'!C745</f>
        <v>0</v>
      </c>
      <c r="B745" s="127"/>
      <c r="C745" s="131"/>
      <c r="D745" s="92"/>
      <c r="E745" s="127"/>
      <c r="F745" s="131"/>
      <c r="G745" s="92"/>
      <c r="H745" s="129"/>
      <c r="I745" s="132"/>
      <c r="J745" s="89"/>
    </row>
    <row r="746" spans="1:10" ht="14.85" customHeight="1" x14ac:dyDescent="0.15">
      <c r="A746" s="169">
        <f>+'Employee ROP Information'!C746</f>
        <v>0</v>
      </c>
      <c r="B746" s="127"/>
      <c r="C746" s="131"/>
      <c r="D746" s="92"/>
      <c r="E746" s="127"/>
      <c r="F746" s="131"/>
      <c r="G746" s="92"/>
      <c r="H746" s="129"/>
      <c r="I746" s="132"/>
      <c r="J746" s="89"/>
    </row>
    <row r="747" spans="1:10" ht="14.85" customHeight="1" x14ac:dyDescent="0.15">
      <c r="A747" s="169">
        <f>+'Employee ROP Information'!C747</f>
        <v>0</v>
      </c>
      <c r="B747" s="127"/>
      <c r="C747" s="131"/>
      <c r="D747" s="92"/>
      <c r="E747" s="127"/>
      <c r="F747" s="131"/>
      <c r="G747" s="92"/>
      <c r="H747" s="129"/>
      <c r="I747" s="132"/>
      <c r="J747" s="89"/>
    </row>
    <row r="748" spans="1:10" ht="14.85" customHeight="1" x14ac:dyDescent="0.15">
      <c r="A748" s="169">
        <f>+'Employee ROP Information'!C748</f>
        <v>0</v>
      </c>
      <c r="B748" s="127"/>
      <c r="C748" s="131"/>
      <c r="D748" s="92"/>
      <c r="E748" s="127"/>
      <c r="F748" s="131"/>
      <c r="G748" s="92"/>
      <c r="H748" s="129"/>
      <c r="I748" s="132"/>
      <c r="J748" s="89"/>
    </row>
    <row r="749" spans="1:10" ht="14.85" customHeight="1" x14ac:dyDescent="0.15">
      <c r="A749" s="169">
        <f>+'Employee ROP Information'!C749</f>
        <v>0</v>
      </c>
      <c r="B749" s="127"/>
      <c r="C749" s="131"/>
      <c r="D749" s="92"/>
      <c r="E749" s="127"/>
      <c r="F749" s="131"/>
      <c r="G749" s="92"/>
      <c r="H749" s="129"/>
      <c r="I749" s="132"/>
      <c r="J749" s="89"/>
    </row>
    <row r="750" spans="1:10" ht="14.85" customHeight="1" x14ac:dyDescent="0.15">
      <c r="A750" s="169">
        <f>+'Employee ROP Information'!C750</f>
        <v>0</v>
      </c>
      <c r="B750" s="127"/>
      <c r="C750" s="131"/>
      <c r="D750" s="92"/>
      <c r="E750" s="127"/>
      <c r="F750" s="131"/>
      <c r="G750" s="92"/>
      <c r="H750" s="129"/>
      <c r="I750" s="132"/>
      <c r="J750" s="89"/>
    </row>
    <row r="751" spans="1:10" ht="14.85" customHeight="1" x14ac:dyDescent="0.15">
      <c r="A751" s="169">
        <f>+'Employee ROP Information'!C751</f>
        <v>0</v>
      </c>
      <c r="B751" s="127"/>
      <c r="C751" s="131"/>
      <c r="D751" s="92"/>
      <c r="E751" s="127"/>
      <c r="F751" s="131"/>
      <c r="G751" s="92"/>
      <c r="H751" s="129"/>
      <c r="I751" s="132"/>
      <c r="J751" s="89"/>
    </row>
    <row r="752" spans="1:10" ht="14.85" customHeight="1" x14ac:dyDescent="0.15">
      <c r="A752" s="169">
        <f>+'Employee ROP Information'!C752</f>
        <v>0</v>
      </c>
      <c r="B752" s="127"/>
      <c r="C752" s="131"/>
      <c r="D752" s="92"/>
      <c r="E752" s="127"/>
      <c r="F752" s="131"/>
      <c r="G752" s="92"/>
      <c r="H752" s="129"/>
      <c r="I752" s="132"/>
      <c r="J752" s="89"/>
    </row>
    <row r="753" spans="1:10" ht="14.85" customHeight="1" x14ac:dyDescent="0.15">
      <c r="A753" s="169">
        <f>+'Employee ROP Information'!C753</f>
        <v>0</v>
      </c>
      <c r="B753" s="127"/>
      <c r="C753" s="131"/>
      <c r="D753" s="92"/>
      <c r="E753" s="127"/>
      <c r="F753" s="131"/>
      <c r="G753" s="92"/>
      <c r="H753" s="129"/>
      <c r="I753" s="132"/>
      <c r="J753" s="89"/>
    </row>
    <row r="754" spans="1:10" ht="14.85" customHeight="1" x14ac:dyDescent="0.15">
      <c r="A754" s="169">
        <f>+'Employee ROP Information'!C754</f>
        <v>0</v>
      </c>
      <c r="B754" s="127"/>
      <c r="C754" s="131"/>
      <c r="D754" s="92"/>
      <c r="E754" s="127"/>
      <c r="F754" s="131"/>
      <c r="G754" s="92"/>
      <c r="H754" s="129"/>
      <c r="I754" s="132"/>
      <c r="J754" s="89"/>
    </row>
    <row r="755" spans="1:10" ht="14.85" customHeight="1" x14ac:dyDescent="0.15">
      <c r="A755" s="169">
        <f>+'Employee ROP Information'!C755</f>
        <v>0</v>
      </c>
      <c r="B755" s="127"/>
      <c r="C755" s="131"/>
      <c r="D755" s="92"/>
      <c r="E755" s="127"/>
      <c r="F755" s="131"/>
      <c r="G755" s="92"/>
      <c r="H755" s="129"/>
      <c r="I755" s="132"/>
      <c r="J755" s="89"/>
    </row>
    <row r="756" spans="1:10" ht="14.85" customHeight="1" x14ac:dyDescent="0.15">
      <c r="A756" s="169">
        <f>+'Employee ROP Information'!C756</f>
        <v>0</v>
      </c>
      <c r="B756" s="127"/>
      <c r="C756" s="131"/>
      <c r="D756" s="92"/>
      <c r="E756" s="127"/>
      <c r="F756" s="131"/>
      <c r="G756" s="92"/>
      <c r="H756" s="129"/>
      <c r="I756" s="132"/>
      <c r="J756" s="89"/>
    </row>
    <row r="757" spans="1:10" ht="14.85" customHeight="1" x14ac:dyDescent="0.15">
      <c r="A757" s="169">
        <f>+'Employee ROP Information'!C757</f>
        <v>0</v>
      </c>
      <c r="B757" s="127"/>
      <c r="C757" s="131"/>
      <c r="D757" s="92"/>
      <c r="E757" s="127"/>
      <c r="F757" s="131"/>
      <c r="G757" s="92"/>
      <c r="H757" s="129"/>
      <c r="I757" s="132"/>
      <c r="J757" s="89"/>
    </row>
    <row r="758" spans="1:10" ht="14.85" customHeight="1" x14ac:dyDescent="0.15">
      <c r="A758" s="169">
        <f>+'Employee ROP Information'!C758</f>
        <v>0</v>
      </c>
      <c r="B758" s="127"/>
      <c r="C758" s="131"/>
      <c r="D758" s="92"/>
      <c r="E758" s="127"/>
      <c r="F758" s="131"/>
      <c r="G758" s="92"/>
      <c r="H758" s="129"/>
      <c r="I758" s="132"/>
      <c r="J758" s="89"/>
    </row>
    <row r="759" spans="1:10" ht="14.85" customHeight="1" x14ac:dyDescent="0.15">
      <c r="A759" s="169">
        <f>+'Employee ROP Information'!C759</f>
        <v>0</v>
      </c>
      <c r="B759" s="127"/>
      <c r="C759" s="131"/>
      <c r="D759" s="92"/>
      <c r="E759" s="127"/>
      <c r="F759" s="131"/>
      <c r="G759" s="92"/>
      <c r="H759" s="129"/>
      <c r="I759" s="132"/>
      <c r="J759" s="89"/>
    </row>
    <row r="760" spans="1:10" ht="14.85" customHeight="1" x14ac:dyDescent="0.15">
      <c r="A760" s="169">
        <f>+'Employee ROP Information'!C760</f>
        <v>0</v>
      </c>
      <c r="B760" s="127"/>
      <c r="C760" s="131"/>
      <c r="D760" s="92"/>
      <c r="E760" s="127"/>
      <c r="F760" s="131"/>
      <c r="G760" s="92"/>
      <c r="H760" s="129"/>
      <c r="I760" s="132"/>
      <c r="J760" s="89"/>
    </row>
    <row r="761" spans="1:10" ht="14.85" customHeight="1" x14ac:dyDescent="0.15">
      <c r="A761" s="169">
        <f>+'Employee ROP Information'!C761</f>
        <v>0</v>
      </c>
      <c r="B761" s="127"/>
      <c r="C761" s="131"/>
      <c r="D761" s="92"/>
      <c r="E761" s="127"/>
      <c r="F761" s="131"/>
      <c r="G761" s="92"/>
      <c r="H761" s="129"/>
      <c r="I761" s="132"/>
      <c r="J761" s="89"/>
    </row>
    <row r="762" spans="1:10" ht="14.85" customHeight="1" x14ac:dyDescent="0.15">
      <c r="A762" s="169">
        <f>+'Employee ROP Information'!C762</f>
        <v>0</v>
      </c>
      <c r="B762" s="127"/>
      <c r="C762" s="131"/>
      <c r="D762" s="92"/>
      <c r="E762" s="127"/>
      <c r="F762" s="131"/>
      <c r="G762" s="92"/>
      <c r="H762" s="129"/>
      <c r="I762" s="132"/>
      <c r="J762" s="89"/>
    </row>
    <row r="763" spans="1:10" ht="14.85" customHeight="1" x14ac:dyDescent="0.15">
      <c r="A763" s="169">
        <f>+'Employee ROP Information'!C763</f>
        <v>0</v>
      </c>
      <c r="B763" s="127"/>
      <c r="C763" s="131"/>
      <c r="D763" s="92"/>
      <c r="E763" s="127"/>
      <c r="F763" s="131"/>
      <c r="G763" s="92"/>
      <c r="H763" s="129"/>
      <c r="I763" s="132"/>
      <c r="J763" s="89"/>
    </row>
    <row r="764" spans="1:10" ht="14.85" customHeight="1" x14ac:dyDescent="0.15">
      <c r="A764" s="169">
        <f>+'Employee ROP Information'!C764</f>
        <v>0</v>
      </c>
      <c r="B764" s="127"/>
      <c r="C764" s="131"/>
      <c r="D764" s="92"/>
      <c r="E764" s="127"/>
      <c r="F764" s="131"/>
      <c r="G764" s="92"/>
      <c r="H764" s="129"/>
      <c r="I764" s="132"/>
      <c r="J764" s="89"/>
    </row>
    <row r="765" spans="1:10" ht="14.85" customHeight="1" x14ac:dyDescent="0.15">
      <c r="A765" s="169">
        <f>+'Employee ROP Information'!C765</f>
        <v>0</v>
      </c>
      <c r="B765" s="127"/>
      <c r="C765" s="131"/>
      <c r="D765" s="92"/>
      <c r="E765" s="127"/>
      <c r="F765" s="131"/>
      <c r="G765" s="92"/>
      <c r="H765" s="129"/>
      <c r="I765" s="132"/>
      <c r="J765" s="89"/>
    </row>
    <row r="766" spans="1:10" ht="14.85" customHeight="1" x14ac:dyDescent="0.15">
      <c r="A766" s="169">
        <f>+'Employee ROP Information'!C766</f>
        <v>0</v>
      </c>
      <c r="B766" s="127"/>
      <c r="C766" s="131"/>
      <c r="D766" s="92"/>
      <c r="E766" s="127"/>
      <c r="F766" s="131"/>
      <c r="G766" s="92"/>
      <c r="H766" s="129"/>
      <c r="I766" s="132"/>
      <c r="J766" s="89"/>
    </row>
    <row r="767" spans="1:10" ht="14.85" customHeight="1" x14ac:dyDescent="0.15">
      <c r="A767" s="169">
        <f>+'Employee ROP Information'!C767</f>
        <v>0</v>
      </c>
      <c r="B767" s="127"/>
      <c r="C767" s="131"/>
      <c r="D767" s="92"/>
      <c r="E767" s="127"/>
      <c r="F767" s="131"/>
      <c r="G767" s="92"/>
      <c r="H767" s="129"/>
      <c r="I767" s="132"/>
      <c r="J767" s="89"/>
    </row>
    <row r="768" spans="1:10" ht="14.85" customHeight="1" x14ac:dyDescent="0.15">
      <c r="A768" s="169">
        <f>+'Employee ROP Information'!C768</f>
        <v>0</v>
      </c>
      <c r="B768" s="127"/>
      <c r="C768" s="131"/>
      <c r="D768" s="92"/>
      <c r="E768" s="127"/>
      <c r="F768" s="131"/>
      <c r="G768" s="92"/>
      <c r="H768" s="129"/>
      <c r="I768" s="132"/>
      <c r="J768" s="89"/>
    </row>
    <row r="769" spans="1:10" ht="14.85" customHeight="1" x14ac:dyDescent="0.15">
      <c r="A769" s="169">
        <f>+'Employee ROP Information'!C769</f>
        <v>0</v>
      </c>
      <c r="B769" s="127"/>
      <c r="C769" s="131"/>
      <c r="D769" s="92"/>
      <c r="E769" s="127"/>
      <c r="F769" s="131"/>
      <c r="G769" s="92"/>
      <c r="H769" s="129"/>
      <c r="I769" s="132"/>
      <c r="J769" s="89"/>
    </row>
    <row r="770" spans="1:10" ht="14.85" customHeight="1" x14ac:dyDescent="0.15">
      <c r="A770" s="169">
        <f>+'Employee ROP Information'!C770</f>
        <v>0</v>
      </c>
      <c r="B770" s="127"/>
      <c r="C770" s="131"/>
      <c r="D770" s="92"/>
      <c r="E770" s="127"/>
      <c r="F770" s="131"/>
      <c r="G770" s="92"/>
      <c r="H770" s="129"/>
      <c r="I770" s="132"/>
      <c r="J770" s="89"/>
    </row>
    <row r="771" spans="1:10" ht="14.85" customHeight="1" x14ac:dyDescent="0.15">
      <c r="A771" s="169">
        <f>+'Employee ROP Information'!C771</f>
        <v>0</v>
      </c>
      <c r="B771" s="127"/>
      <c r="C771" s="131"/>
      <c r="D771" s="92"/>
      <c r="E771" s="127"/>
      <c r="F771" s="131"/>
      <c r="G771" s="92"/>
      <c r="H771" s="129"/>
      <c r="I771" s="132"/>
      <c r="J771" s="89"/>
    </row>
    <row r="772" spans="1:10" ht="14.85" customHeight="1" x14ac:dyDescent="0.15">
      <c r="A772" s="169">
        <f>+'Employee ROP Information'!C772</f>
        <v>0</v>
      </c>
      <c r="B772" s="127"/>
      <c r="C772" s="131"/>
      <c r="D772" s="92"/>
      <c r="E772" s="127"/>
      <c r="F772" s="131"/>
      <c r="G772" s="92"/>
      <c r="H772" s="129"/>
      <c r="I772" s="132"/>
      <c r="J772" s="89"/>
    </row>
    <row r="773" spans="1:10" ht="14.85" customHeight="1" x14ac:dyDescent="0.15">
      <c r="A773" s="169">
        <f>+'Employee ROP Information'!C773</f>
        <v>0</v>
      </c>
      <c r="B773" s="127"/>
      <c r="C773" s="131"/>
      <c r="D773" s="92"/>
      <c r="E773" s="127"/>
      <c r="F773" s="131"/>
      <c r="G773" s="92"/>
      <c r="H773" s="129"/>
      <c r="I773" s="132"/>
      <c r="J773" s="89"/>
    </row>
    <row r="774" spans="1:10" ht="14.85" customHeight="1" x14ac:dyDescent="0.15">
      <c r="A774" s="169">
        <f>+'Employee ROP Information'!C774</f>
        <v>0</v>
      </c>
      <c r="B774" s="127"/>
      <c r="C774" s="131"/>
      <c r="D774" s="92"/>
      <c r="E774" s="127"/>
      <c r="F774" s="131"/>
      <c r="G774" s="92"/>
      <c r="H774" s="129"/>
      <c r="I774" s="132"/>
      <c r="J774" s="89"/>
    </row>
    <row r="775" spans="1:10" ht="14.85" customHeight="1" x14ac:dyDescent="0.15">
      <c r="A775" s="169">
        <f>+'Employee ROP Information'!C775</f>
        <v>0</v>
      </c>
      <c r="B775" s="127"/>
      <c r="C775" s="131"/>
      <c r="D775" s="92"/>
      <c r="E775" s="127"/>
      <c r="F775" s="131"/>
      <c r="G775" s="92"/>
      <c r="H775" s="129"/>
      <c r="I775" s="132"/>
      <c r="J775" s="89"/>
    </row>
    <row r="776" spans="1:10" ht="14.85" customHeight="1" x14ac:dyDescent="0.15">
      <c r="A776" s="169">
        <f>+'Employee ROP Information'!C776</f>
        <v>0</v>
      </c>
      <c r="B776" s="127"/>
      <c r="C776" s="131"/>
      <c r="D776" s="92"/>
      <c r="E776" s="127"/>
      <c r="F776" s="131"/>
      <c r="G776" s="92"/>
      <c r="H776" s="129"/>
      <c r="I776" s="132"/>
      <c r="J776" s="89"/>
    </row>
    <row r="777" spans="1:10" ht="14.85" customHeight="1" x14ac:dyDescent="0.15">
      <c r="A777" s="169">
        <f>+'Employee ROP Information'!C777</f>
        <v>0</v>
      </c>
      <c r="B777" s="127"/>
      <c r="C777" s="131"/>
      <c r="D777" s="92"/>
      <c r="E777" s="127"/>
      <c r="F777" s="131"/>
      <c r="G777" s="92"/>
      <c r="H777" s="129"/>
      <c r="I777" s="132"/>
      <c r="J777" s="89"/>
    </row>
    <row r="778" spans="1:10" ht="14.85" customHeight="1" x14ac:dyDescent="0.15">
      <c r="A778" s="169">
        <f>+'Employee ROP Information'!C778</f>
        <v>0</v>
      </c>
      <c r="B778" s="127"/>
      <c r="C778" s="131"/>
      <c r="D778" s="92"/>
      <c r="E778" s="127"/>
      <c r="F778" s="131"/>
      <c r="G778" s="92"/>
      <c r="H778" s="129"/>
      <c r="I778" s="132"/>
      <c r="J778" s="89"/>
    </row>
    <row r="779" spans="1:10" ht="14.85" customHeight="1" x14ac:dyDescent="0.15">
      <c r="A779" s="169">
        <f>+'Employee ROP Information'!C779</f>
        <v>0</v>
      </c>
      <c r="B779" s="127"/>
      <c r="C779" s="131"/>
      <c r="D779" s="92"/>
      <c r="E779" s="127"/>
      <c r="F779" s="131"/>
      <c r="G779" s="92"/>
      <c r="H779" s="129"/>
      <c r="I779" s="132"/>
      <c r="J779" s="89"/>
    </row>
    <row r="780" spans="1:10" ht="14.85" customHeight="1" x14ac:dyDescent="0.15">
      <c r="A780" s="169">
        <f>+'Employee ROP Information'!C780</f>
        <v>0</v>
      </c>
      <c r="B780" s="127"/>
      <c r="C780" s="131"/>
      <c r="D780" s="92"/>
      <c r="E780" s="127"/>
      <c r="F780" s="131"/>
      <c r="G780" s="92"/>
      <c r="H780" s="129"/>
      <c r="I780" s="132"/>
      <c r="J780" s="89"/>
    </row>
    <row r="781" spans="1:10" ht="14.85" customHeight="1" x14ac:dyDescent="0.15">
      <c r="A781" s="169">
        <f>+'Employee ROP Information'!C781</f>
        <v>0</v>
      </c>
      <c r="B781" s="127"/>
      <c r="C781" s="131"/>
      <c r="D781" s="92"/>
      <c r="E781" s="127"/>
      <c r="F781" s="131"/>
      <c r="G781" s="92"/>
      <c r="H781" s="129"/>
      <c r="I781" s="132"/>
      <c r="J781" s="89"/>
    </row>
    <row r="782" spans="1:10" ht="14.85" customHeight="1" x14ac:dyDescent="0.15">
      <c r="A782" s="169">
        <f>+'Employee ROP Information'!C782</f>
        <v>0</v>
      </c>
      <c r="B782" s="127"/>
      <c r="C782" s="131"/>
      <c r="D782" s="92"/>
      <c r="E782" s="127"/>
      <c r="F782" s="131"/>
      <c r="G782" s="92"/>
      <c r="H782" s="129"/>
      <c r="I782" s="132"/>
      <c r="J782" s="89"/>
    </row>
    <row r="783" spans="1:10" ht="14.85" customHeight="1" x14ac:dyDescent="0.15">
      <c r="A783" s="169">
        <f>+'Employee ROP Information'!C783</f>
        <v>0</v>
      </c>
      <c r="B783" s="127"/>
      <c r="C783" s="131"/>
      <c r="D783" s="92"/>
      <c r="E783" s="127"/>
      <c r="F783" s="131"/>
      <c r="G783" s="92"/>
      <c r="H783" s="129"/>
      <c r="I783" s="132"/>
      <c r="J783" s="89"/>
    </row>
    <row r="784" spans="1:10" ht="14.85" customHeight="1" x14ac:dyDescent="0.15">
      <c r="A784" s="169">
        <f>+'Employee ROP Information'!C784</f>
        <v>0</v>
      </c>
      <c r="B784" s="127"/>
      <c r="C784" s="131"/>
      <c r="D784" s="92"/>
      <c r="E784" s="127"/>
      <c r="F784" s="131"/>
      <c r="G784" s="92"/>
      <c r="H784" s="129"/>
      <c r="I784" s="132"/>
      <c r="J784" s="89"/>
    </row>
    <row r="785" spans="1:10" ht="14.85" customHeight="1" x14ac:dyDescent="0.15">
      <c r="A785" s="169">
        <f>+'Employee ROP Information'!C785</f>
        <v>0</v>
      </c>
      <c r="B785" s="127"/>
      <c r="C785" s="131"/>
      <c r="D785" s="92"/>
      <c r="E785" s="127"/>
      <c r="F785" s="131"/>
      <c r="G785" s="92"/>
      <c r="H785" s="129"/>
      <c r="I785" s="132"/>
      <c r="J785" s="89"/>
    </row>
    <row r="786" spans="1:10" ht="14.85" customHeight="1" x14ac:dyDescent="0.15">
      <c r="A786" s="169">
        <f>+'Employee ROP Information'!C786</f>
        <v>0</v>
      </c>
      <c r="B786" s="127"/>
      <c r="C786" s="131"/>
      <c r="D786" s="92"/>
      <c r="E786" s="127"/>
      <c r="F786" s="131"/>
      <c r="G786" s="92"/>
      <c r="H786" s="129"/>
      <c r="I786" s="132"/>
      <c r="J786" s="89"/>
    </row>
    <row r="787" spans="1:10" ht="14.85" customHeight="1" x14ac:dyDescent="0.15">
      <c r="A787" s="169">
        <f>+'Employee ROP Information'!C787</f>
        <v>0</v>
      </c>
      <c r="B787" s="127"/>
      <c r="C787" s="131"/>
      <c r="D787" s="92"/>
      <c r="E787" s="127"/>
      <c r="F787" s="131"/>
      <c r="G787" s="92"/>
      <c r="H787" s="129"/>
      <c r="I787" s="132"/>
      <c r="J787" s="89"/>
    </row>
    <row r="788" spans="1:10" ht="14.85" customHeight="1" x14ac:dyDescent="0.15">
      <c r="A788" s="169">
        <f>+'Employee ROP Information'!C788</f>
        <v>0</v>
      </c>
      <c r="B788" s="127"/>
      <c r="C788" s="131"/>
      <c r="D788" s="92"/>
      <c r="E788" s="127"/>
      <c r="F788" s="131"/>
      <c r="G788" s="92"/>
      <c r="H788" s="129"/>
      <c r="I788" s="132"/>
      <c r="J788" s="89"/>
    </row>
    <row r="789" spans="1:10" ht="14.85" customHeight="1" x14ac:dyDescent="0.15">
      <c r="A789" s="169">
        <f>+'Employee ROP Information'!C789</f>
        <v>0</v>
      </c>
      <c r="B789" s="127"/>
      <c r="C789" s="131"/>
      <c r="D789" s="92"/>
      <c r="E789" s="127"/>
      <c r="F789" s="131"/>
      <c r="G789" s="92"/>
      <c r="H789" s="129"/>
      <c r="I789" s="132"/>
      <c r="J789" s="89"/>
    </row>
    <row r="790" spans="1:10" ht="14.85" customHeight="1" x14ac:dyDescent="0.15">
      <c r="A790" s="169">
        <f>+'Employee ROP Information'!C790</f>
        <v>0</v>
      </c>
      <c r="B790" s="127"/>
      <c r="C790" s="131"/>
      <c r="D790" s="92"/>
      <c r="E790" s="127"/>
      <c r="F790" s="131"/>
      <c r="G790" s="92"/>
      <c r="H790" s="129"/>
      <c r="I790" s="132"/>
      <c r="J790" s="89"/>
    </row>
    <row r="791" spans="1:10" ht="14.85" customHeight="1" x14ac:dyDescent="0.15">
      <c r="A791" s="169">
        <f>+'Employee ROP Information'!C791</f>
        <v>0</v>
      </c>
      <c r="B791" s="127"/>
      <c r="C791" s="131"/>
      <c r="D791" s="92"/>
      <c r="E791" s="127"/>
      <c r="F791" s="131"/>
      <c r="G791" s="92"/>
      <c r="H791" s="129"/>
      <c r="I791" s="132"/>
      <c r="J791" s="89"/>
    </row>
    <row r="792" spans="1:10" ht="14.85" customHeight="1" x14ac:dyDescent="0.15">
      <c r="A792" s="169">
        <f>+'Employee ROP Information'!C792</f>
        <v>0</v>
      </c>
      <c r="B792" s="127"/>
      <c r="C792" s="131"/>
      <c r="D792" s="92"/>
      <c r="E792" s="127"/>
      <c r="F792" s="131"/>
      <c r="G792" s="92"/>
      <c r="H792" s="129"/>
      <c r="I792" s="132"/>
      <c r="J792" s="89"/>
    </row>
    <row r="793" spans="1:10" ht="14.85" customHeight="1" x14ac:dyDescent="0.15">
      <c r="A793" s="169">
        <f>+'Employee ROP Information'!C793</f>
        <v>0</v>
      </c>
      <c r="B793" s="127"/>
      <c r="C793" s="131"/>
      <c r="D793" s="92"/>
      <c r="E793" s="127"/>
      <c r="F793" s="131"/>
      <c r="G793" s="92"/>
      <c r="H793" s="129"/>
      <c r="I793" s="132"/>
      <c r="J793" s="89"/>
    </row>
    <row r="794" spans="1:10" ht="14.85" customHeight="1" x14ac:dyDescent="0.15">
      <c r="A794" s="169">
        <f>+'Employee ROP Information'!C794</f>
        <v>0</v>
      </c>
      <c r="B794" s="127"/>
      <c r="C794" s="131"/>
      <c r="D794" s="92"/>
      <c r="E794" s="127"/>
      <c r="F794" s="131"/>
      <c r="G794" s="92"/>
      <c r="H794" s="129"/>
      <c r="I794" s="132"/>
      <c r="J794" s="89"/>
    </row>
    <row r="795" spans="1:10" ht="14.85" customHeight="1" x14ac:dyDescent="0.15">
      <c r="A795" s="169">
        <f>+'Employee ROP Information'!C795</f>
        <v>0</v>
      </c>
      <c r="B795" s="127"/>
      <c r="C795" s="131"/>
      <c r="D795" s="92"/>
      <c r="E795" s="127"/>
      <c r="F795" s="131"/>
      <c r="G795" s="92"/>
      <c r="H795" s="129"/>
      <c r="I795" s="132"/>
      <c r="J795" s="89"/>
    </row>
    <row r="796" spans="1:10" ht="14.85" customHeight="1" x14ac:dyDescent="0.15">
      <c r="A796" s="169">
        <f>+'Employee ROP Information'!C796</f>
        <v>0</v>
      </c>
      <c r="B796" s="127"/>
      <c r="C796" s="131"/>
      <c r="D796" s="92"/>
      <c r="E796" s="127"/>
      <c r="F796" s="131"/>
      <c r="G796" s="92"/>
      <c r="H796" s="129"/>
      <c r="I796" s="132"/>
      <c r="J796" s="89"/>
    </row>
    <row r="797" spans="1:10" ht="14.85" customHeight="1" x14ac:dyDescent="0.15">
      <c r="A797" s="169">
        <f>+'Employee ROP Information'!C797</f>
        <v>0</v>
      </c>
      <c r="B797" s="127"/>
      <c r="C797" s="131"/>
      <c r="D797" s="92"/>
      <c r="E797" s="127"/>
      <c r="F797" s="131"/>
      <c r="G797" s="92"/>
      <c r="H797" s="129"/>
      <c r="I797" s="132"/>
      <c r="J797" s="89"/>
    </row>
    <row r="798" spans="1:10" ht="14.85" customHeight="1" x14ac:dyDescent="0.15">
      <c r="A798" s="169">
        <f>+'Employee ROP Information'!C798</f>
        <v>0</v>
      </c>
      <c r="B798" s="127"/>
      <c r="C798" s="131"/>
      <c r="D798" s="92"/>
      <c r="E798" s="127"/>
      <c r="F798" s="131"/>
      <c r="G798" s="92"/>
      <c r="H798" s="129"/>
      <c r="I798" s="132"/>
      <c r="J798" s="89"/>
    </row>
    <row r="799" spans="1:10" ht="14.85" customHeight="1" x14ac:dyDescent="0.15">
      <c r="A799" s="169">
        <f>+'Employee ROP Information'!C799</f>
        <v>0</v>
      </c>
      <c r="B799" s="127"/>
      <c r="C799" s="131"/>
      <c r="D799" s="92"/>
      <c r="E799" s="127"/>
      <c r="F799" s="131"/>
      <c r="G799" s="92"/>
      <c r="H799" s="129"/>
      <c r="I799" s="132"/>
      <c r="J799" s="89"/>
    </row>
    <row r="800" spans="1:10" ht="14.85" customHeight="1" x14ac:dyDescent="0.15">
      <c r="A800" s="169">
        <f>+'Employee ROP Information'!C800</f>
        <v>0</v>
      </c>
      <c r="B800" s="127"/>
      <c r="C800" s="131"/>
      <c r="D800" s="92"/>
      <c r="E800" s="127"/>
      <c r="F800" s="131"/>
      <c r="G800" s="92"/>
      <c r="H800" s="129"/>
      <c r="I800" s="132"/>
      <c r="J800" s="89"/>
    </row>
    <row r="801" spans="1:10" ht="14.85" customHeight="1" x14ac:dyDescent="0.15">
      <c r="A801" s="169">
        <f>+'Employee ROP Information'!C801</f>
        <v>0</v>
      </c>
      <c r="B801" s="127"/>
      <c r="C801" s="131"/>
      <c r="D801" s="92"/>
      <c r="E801" s="127"/>
      <c r="F801" s="131"/>
      <c r="G801" s="92"/>
      <c r="H801" s="129"/>
      <c r="I801" s="132"/>
      <c r="J801" s="89"/>
    </row>
    <row r="802" spans="1:10" ht="14.85" customHeight="1" x14ac:dyDescent="0.15">
      <c r="A802" s="169">
        <f>+'Employee ROP Information'!C802</f>
        <v>0</v>
      </c>
      <c r="B802" s="127"/>
      <c r="C802" s="131"/>
      <c r="D802" s="92"/>
      <c r="E802" s="127"/>
      <c r="F802" s="131"/>
      <c r="G802" s="92"/>
      <c r="H802" s="129"/>
      <c r="I802" s="132"/>
      <c r="J802" s="89"/>
    </row>
    <row r="803" spans="1:10" ht="14.85" customHeight="1" x14ac:dyDescent="0.15">
      <c r="A803" s="169">
        <f>+'Employee ROP Information'!C803</f>
        <v>0</v>
      </c>
      <c r="B803" s="127"/>
      <c r="C803" s="131"/>
      <c r="D803" s="92"/>
      <c r="E803" s="127"/>
      <c r="F803" s="131"/>
      <c r="G803" s="92"/>
      <c r="H803" s="129"/>
      <c r="I803" s="132"/>
      <c r="J803" s="89"/>
    </row>
    <row r="804" spans="1:10" ht="14.85" customHeight="1" x14ac:dyDescent="0.15">
      <c r="A804" s="169">
        <f>+'Employee ROP Information'!C804</f>
        <v>0</v>
      </c>
      <c r="B804" s="127"/>
      <c r="C804" s="131"/>
      <c r="D804" s="92"/>
      <c r="E804" s="127"/>
      <c r="F804" s="131"/>
      <c r="G804" s="92"/>
      <c r="H804" s="129"/>
      <c r="I804" s="132"/>
      <c r="J804" s="89"/>
    </row>
    <row r="805" spans="1:10" ht="14.85" customHeight="1" x14ac:dyDescent="0.15">
      <c r="A805" s="169">
        <f>+'Employee ROP Information'!C805</f>
        <v>0</v>
      </c>
      <c r="B805" s="127"/>
      <c r="C805" s="131"/>
      <c r="D805" s="92"/>
      <c r="E805" s="127"/>
      <c r="F805" s="131"/>
      <c r="G805" s="92"/>
      <c r="H805" s="129"/>
      <c r="I805" s="132"/>
      <c r="J805" s="89"/>
    </row>
    <row r="806" spans="1:10" ht="14.85" customHeight="1" x14ac:dyDescent="0.15">
      <c r="A806" s="169">
        <f>+'Employee ROP Information'!C806</f>
        <v>0</v>
      </c>
      <c r="B806" s="127"/>
      <c r="C806" s="131"/>
      <c r="D806" s="92"/>
      <c r="E806" s="127"/>
      <c r="F806" s="131"/>
      <c r="G806" s="92"/>
      <c r="H806" s="129"/>
      <c r="I806" s="132"/>
      <c r="J806" s="89"/>
    </row>
    <row r="807" spans="1:10" ht="14.85" customHeight="1" x14ac:dyDescent="0.15">
      <c r="A807" s="169">
        <f>+'Employee ROP Information'!C807</f>
        <v>0</v>
      </c>
      <c r="B807" s="127"/>
      <c r="C807" s="131"/>
      <c r="D807" s="92"/>
      <c r="E807" s="127"/>
      <c r="F807" s="131"/>
      <c r="G807" s="92"/>
      <c r="H807" s="129"/>
      <c r="I807" s="132"/>
      <c r="J807" s="89"/>
    </row>
    <row r="808" spans="1:10" ht="14.85" customHeight="1" x14ac:dyDescent="0.15">
      <c r="A808" s="169">
        <f>+'Employee ROP Information'!C808</f>
        <v>0</v>
      </c>
      <c r="B808" s="127"/>
      <c r="C808" s="131"/>
      <c r="D808" s="92"/>
      <c r="E808" s="127"/>
      <c r="F808" s="131"/>
      <c r="G808" s="92"/>
      <c r="H808" s="129"/>
      <c r="I808" s="132"/>
      <c r="J808" s="89"/>
    </row>
    <row r="809" spans="1:10" ht="14.85" customHeight="1" x14ac:dyDescent="0.15">
      <c r="A809" s="169">
        <f>+'Employee ROP Information'!C809</f>
        <v>0</v>
      </c>
      <c r="B809" s="127"/>
      <c r="C809" s="131"/>
      <c r="D809" s="92"/>
      <c r="E809" s="127"/>
      <c r="F809" s="131"/>
      <c r="G809" s="92"/>
      <c r="H809" s="129"/>
      <c r="I809" s="132"/>
      <c r="J809" s="89"/>
    </row>
    <row r="810" spans="1:10" ht="14.85" customHeight="1" x14ac:dyDescent="0.15">
      <c r="A810" s="169">
        <f>+'Employee ROP Information'!C810</f>
        <v>0</v>
      </c>
      <c r="B810" s="127"/>
      <c r="C810" s="131"/>
      <c r="D810" s="92"/>
      <c r="E810" s="127"/>
      <c r="F810" s="131"/>
      <c r="G810" s="92"/>
      <c r="H810" s="129"/>
      <c r="I810" s="132"/>
      <c r="J810" s="89"/>
    </row>
    <row r="811" spans="1:10" ht="14.85" customHeight="1" x14ac:dyDescent="0.15">
      <c r="A811" s="169">
        <f>+'Employee ROP Information'!C811</f>
        <v>0</v>
      </c>
      <c r="B811" s="127"/>
      <c r="C811" s="131"/>
      <c r="D811" s="92"/>
      <c r="E811" s="127"/>
      <c r="F811" s="131"/>
      <c r="G811" s="92"/>
      <c r="H811" s="129"/>
      <c r="I811" s="132"/>
      <c r="J811" s="89"/>
    </row>
    <row r="812" spans="1:10" ht="14.85" customHeight="1" x14ac:dyDescent="0.15">
      <c r="A812" s="169">
        <f>+'Employee ROP Information'!C812</f>
        <v>0</v>
      </c>
      <c r="B812" s="127"/>
      <c r="C812" s="131"/>
      <c r="D812" s="92"/>
      <c r="E812" s="127"/>
      <c r="F812" s="131"/>
      <c r="G812" s="92"/>
      <c r="H812" s="129"/>
      <c r="I812" s="132"/>
      <c r="J812" s="89"/>
    </row>
    <row r="813" spans="1:10" ht="14.85" customHeight="1" x14ac:dyDescent="0.15">
      <c r="A813" s="169">
        <f>+'Employee ROP Information'!C813</f>
        <v>0</v>
      </c>
      <c r="B813" s="127"/>
      <c r="C813" s="131"/>
      <c r="D813" s="92"/>
      <c r="E813" s="127"/>
      <c r="F813" s="131"/>
      <c r="G813" s="92"/>
      <c r="H813" s="129"/>
      <c r="I813" s="132"/>
      <c r="J813" s="89"/>
    </row>
    <row r="814" spans="1:10" ht="14.85" customHeight="1" x14ac:dyDescent="0.15">
      <c r="A814" s="169">
        <f>+'Employee ROP Information'!C814</f>
        <v>0</v>
      </c>
      <c r="B814" s="127"/>
      <c r="C814" s="131"/>
      <c r="D814" s="92"/>
      <c r="E814" s="127"/>
      <c r="F814" s="131"/>
      <c r="G814" s="92"/>
      <c r="H814" s="129"/>
      <c r="I814" s="132"/>
      <c r="J814" s="89"/>
    </row>
    <row r="815" spans="1:10" ht="14.85" customHeight="1" x14ac:dyDescent="0.15">
      <c r="A815" s="169">
        <f>+'Employee ROP Information'!C815</f>
        <v>0</v>
      </c>
      <c r="B815" s="127"/>
      <c r="C815" s="131"/>
      <c r="D815" s="92"/>
      <c r="E815" s="127"/>
      <c r="F815" s="131"/>
      <c r="G815" s="92"/>
      <c r="H815" s="129"/>
      <c r="I815" s="132"/>
      <c r="J815" s="89"/>
    </row>
    <row r="816" spans="1:10" ht="14.85" customHeight="1" x14ac:dyDescent="0.15">
      <c r="A816" s="169">
        <f>+'Employee ROP Information'!C816</f>
        <v>0</v>
      </c>
      <c r="B816" s="127"/>
      <c r="C816" s="131"/>
      <c r="D816" s="92"/>
      <c r="E816" s="127"/>
      <c r="F816" s="131"/>
      <c r="G816" s="92"/>
      <c r="H816" s="129"/>
      <c r="I816" s="132"/>
      <c r="J816" s="89"/>
    </row>
    <row r="817" spans="1:10" ht="14.85" customHeight="1" x14ac:dyDescent="0.15">
      <c r="A817" s="169">
        <f>+'Employee ROP Information'!C817</f>
        <v>0</v>
      </c>
      <c r="B817" s="127"/>
      <c r="C817" s="131"/>
      <c r="D817" s="92"/>
      <c r="E817" s="127"/>
      <c r="F817" s="131"/>
      <c r="G817" s="92"/>
      <c r="H817" s="129"/>
      <c r="I817" s="132"/>
      <c r="J817" s="89"/>
    </row>
    <row r="818" spans="1:10" ht="14.85" customHeight="1" x14ac:dyDescent="0.15">
      <c r="A818" s="169">
        <f>+'Employee ROP Information'!C818</f>
        <v>0</v>
      </c>
      <c r="B818" s="127"/>
      <c r="C818" s="131"/>
      <c r="D818" s="92"/>
      <c r="E818" s="127"/>
      <c r="F818" s="131"/>
      <c r="G818" s="92"/>
      <c r="H818" s="129"/>
      <c r="I818" s="132"/>
      <c r="J818" s="89"/>
    </row>
    <row r="819" spans="1:10" ht="14.85" customHeight="1" x14ac:dyDescent="0.15">
      <c r="A819" s="169">
        <f>+'Employee ROP Information'!C819</f>
        <v>0</v>
      </c>
      <c r="B819" s="127"/>
      <c r="C819" s="131"/>
      <c r="D819" s="92"/>
      <c r="E819" s="127"/>
      <c r="F819" s="131"/>
      <c r="G819" s="92"/>
      <c r="H819" s="129"/>
      <c r="I819" s="132"/>
      <c r="J819" s="89"/>
    </row>
    <row r="820" spans="1:10" ht="14.85" customHeight="1" x14ac:dyDescent="0.15">
      <c r="A820" s="169">
        <f>+'Employee ROP Information'!C820</f>
        <v>0</v>
      </c>
      <c r="B820" s="127"/>
      <c r="C820" s="131"/>
      <c r="D820" s="92"/>
      <c r="E820" s="127"/>
      <c r="F820" s="131"/>
      <c r="G820" s="92"/>
      <c r="H820" s="129"/>
      <c r="I820" s="132"/>
      <c r="J820" s="89"/>
    </row>
    <row r="821" spans="1:10" ht="14.85" customHeight="1" x14ac:dyDescent="0.15">
      <c r="A821" s="169">
        <f>+'Employee ROP Information'!C821</f>
        <v>0</v>
      </c>
      <c r="B821" s="127"/>
      <c r="C821" s="131"/>
      <c r="D821" s="92"/>
      <c r="E821" s="127"/>
      <c r="F821" s="131"/>
      <c r="G821" s="92"/>
      <c r="H821" s="129"/>
      <c r="I821" s="132"/>
      <c r="J821" s="89"/>
    </row>
    <row r="822" spans="1:10" ht="14.85" customHeight="1" x14ac:dyDescent="0.15">
      <c r="A822" s="169">
        <f>+'Employee ROP Information'!C822</f>
        <v>0</v>
      </c>
      <c r="B822" s="127"/>
      <c r="C822" s="131"/>
      <c r="D822" s="92"/>
      <c r="E822" s="127"/>
      <c r="F822" s="131"/>
      <c r="G822" s="92"/>
      <c r="H822" s="129"/>
      <c r="I822" s="132"/>
      <c r="J822" s="89"/>
    </row>
    <row r="823" spans="1:10" ht="14.85" customHeight="1" x14ac:dyDescent="0.15">
      <c r="A823" s="169">
        <f>+'Employee ROP Information'!C823</f>
        <v>0</v>
      </c>
      <c r="B823" s="127"/>
      <c r="C823" s="131"/>
      <c r="D823" s="92"/>
      <c r="E823" s="127"/>
      <c r="F823" s="131"/>
      <c r="G823" s="92"/>
      <c r="H823" s="129"/>
      <c r="I823" s="132"/>
      <c r="J823" s="89"/>
    </row>
    <row r="824" spans="1:10" ht="14.85" customHeight="1" x14ac:dyDescent="0.15">
      <c r="A824" s="169">
        <f>+'Employee ROP Information'!C824</f>
        <v>0</v>
      </c>
      <c r="B824" s="127"/>
      <c r="C824" s="131"/>
      <c r="D824" s="92"/>
      <c r="E824" s="127"/>
      <c r="F824" s="131"/>
      <c r="G824" s="92"/>
      <c r="H824" s="129"/>
      <c r="I824" s="132"/>
      <c r="J824" s="89"/>
    </row>
    <row r="825" spans="1:10" ht="14.85" customHeight="1" x14ac:dyDescent="0.15">
      <c r="A825" s="169">
        <f>+'Employee ROP Information'!C825</f>
        <v>0</v>
      </c>
      <c r="B825" s="127"/>
      <c r="C825" s="131"/>
      <c r="D825" s="92"/>
      <c r="E825" s="127"/>
      <c r="F825" s="131"/>
      <c r="G825" s="92"/>
      <c r="H825" s="129"/>
      <c r="I825" s="132"/>
      <c r="J825" s="89"/>
    </row>
    <row r="826" spans="1:10" ht="14.85" customHeight="1" x14ac:dyDescent="0.15">
      <c r="A826" s="169">
        <f>+'Employee ROP Information'!C826</f>
        <v>0</v>
      </c>
      <c r="B826" s="127"/>
      <c r="C826" s="131"/>
      <c r="D826" s="92"/>
      <c r="E826" s="127"/>
      <c r="F826" s="131"/>
      <c r="G826" s="92"/>
      <c r="H826" s="129"/>
      <c r="I826" s="132"/>
      <c r="J826" s="89"/>
    </row>
    <row r="827" spans="1:10" ht="14.85" customHeight="1" x14ac:dyDescent="0.15">
      <c r="A827" s="169">
        <f>+'Employee ROP Information'!C827</f>
        <v>0</v>
      </c>
      <c r="B827" s="127"/>
      <c r="C827" s="131"/>
      <c r="D827" s="92"/>
      <c r="E827" s="127"/>
      <c r="F827" s="131"/>
      <c r="G827" s="92"/>
      <c r="H827" s="129"/>
      <c r="I827" s="132"/>
      <c r="J827" s="89"/>
    </row>
    <row r="828" spans="1:10" ht="14.85" customHeight="1" x14ac:dyDescent="0.15">
      <c r="A828" s="169">
        <f>+'Employee ROP Information'!C828</f>
        <v>0</v>
      </c>
      <c r="B828" s="127"/>
      <c r="C828" s="131"/>
      <c r="D828" s="92"/>
      <c r="E828" s="127"/>
      <c r="F828" s="131"/>
      <c r="G828" s="92"/>
      <c r="H828" s="129"/>
      <c r="I828" s="132"/>
      <c r="J828" s="89"/>
    </row>
    <row r="829" spans="1:10" ht="14.85" customHeight="1" x14ac:dyDescent="0.15">
      <c r="A829" s="169">
        <f>+'Employee ROP Information'!C829</f>
        <v>0</v>
      </c>
      <c r="B829" s="127"/>
      <c r="C829" s="131"/>
      <c r="D829" s="92"/>
      <c r="E829" s="127"/>
      <c r="F829" s="131"/>
      <c r="G829" s="92"/>
      <c r="H829" s="129"/>
      <c r="I829" s="132"/>
      <c r="J829" s="89"/>
    </row>
    <row r="830" spans="1:10" ht="14.85" customHeight="1" x14ac:dyDescent="0.15">
      <c r="A830" s="169">
        <f>+'Employee ROP Information'!C830</f>
        <v>0</v>
      </c>
      <c r="B830" s="127"/>
      <c r="C830" s="131"/>
      <c r="D830" s="92"/>
      <c r="E830" s="127"/>
      <c r="F830" s="131"/>
      <c r="G830" s="92"/>
      <c r="H830" s="129"/>
      <c r="I830" s="132"/>
      <c r="J830" s="89"/>
    </row>
    <row r="831" spans="1:10" ht="14.85" customHeight="1" x14ac:dyDescent="0.15">
      <c r="A831" s="169">
        <f>+'Employee ROP Information'!C831</f>
        <v>0</v>
      </c>
      <c r="B831" s="127"/>
      <c r="C831" s="131"/>
      <c r="D831" s="92"/>
      <c r="E831" s="127"/>
      <c r="F831" s="131"/>
      <c r="G831" s="92"/>
      <c r="H831" s="129"/>
      <c r="I831" s="132"/>
      <c r="J831" s="89"/>
    </row>
    <row r="832" spans="1:10" ht="14.85" customHeight="1" x14ac:dyDescent="0.15">
      <c r="A832" s="169">
        <f>+'Employee ROP Information'!C832</f>
        <v>0</v>
      </c>
      <c r="B832" s="127"/>
      <c r="C832" s="131"/>
      <c r="D832" s="92"/>
      <c r="E832" s="127"/>
      <c r="F832" s="131"/>
      <c r="G832" s="92"/>
      <c r="H832" s="129"/>
      <c r="I832" s="132"/>
      <c r="J832" s="89"/>
    </row>
    <row r="833" spans="1:10" ht="14.85" customHeight="1" x14ac:dyDescent="0.15">
      <c r="A833" s="169">
        <f>+'Employee ROP Information'!C833</f>
        <v>0</v>
      </c>
      <c r="B833" s="127"/>
      <c r="C833" s="131"/>
      <c r="D833" s="92"/>
      <c r="E833" s="127"/>
      <c r="F833" s="131"/>
      <c r="G833" s="92"/>
      <c r="H833" s="129"/>
      <c r="I833" s="132"/>
      <c r="J833" s="89"/>
    </row>
    <row r="834" spans="1:10" ht="14.85" customHeight="1" x14ac:dyDescent="0.15">
      <c r="A834" s="169">
        <f>+'Employee ROP Information'!C834</f>
        <v>0</v>
      </c>
      <c r="B834" s="127"/>
      <c r="C834" s="131"/>
      <c r="D834" s="92"/>
      <c r="E834" s="127"/>
      <c r="F834" s="131"/>
      <c r="G834" s="92"/>
      <c r="H834" s="129"/>
      <c r="I834" s="132"/>
      <c r="J834" s="89"/>
    </row>
    <row r="835" spans="1:10" ht="14.85" customHeight="1" x14ac:dyDescent="0.15">
      <c r="A835" s="169">
        <f>+'Employee ROP Information'!C835</f>
        <v>0</v>
      </c>
      <c r="B835" s="127"/>
      <c r="C835" s="131"/>
      <c r="D835" s="92"/>
      <c r="E835" s="127"/>
      <c r="F835" s="131"/>
      <c r="G835" s="92"/>
      <c r="H835" s="129"/>
      <c r="I835" s="132"/>
      <c r="J835" s="89"/>
    </row>
    <row r="836" spans="1:10" ht="14.85" customHeight="1" x14ac:dyDescent="0.15">
      <c r="A836" s="169">
        <f>+'Employee ROP Information'!C836</f>
        <v>0</v>
      </c>
      <c r="B836" s="127"/>
      <c r="C836" s="131"/>
      <c r="D836" s="92"/>
      <c r="E836" s="127"/>
      <c r="F836" s="131"/>
      <c r="G836" s="92"/>
      <c r="H836" s="129"/>
      <c r="I836" s="132"/>
      <c r="J836" s="89"/>
    </row>
    <row r="837" spans="1:10" ht="14.85" customHeight="1" x14ac:dyDescent="0.15">
      <c r="A837" s="169">
        <f>+'Employee ROP Information'!C837</f>
        <v>0</v>
      </c>
      <c r="B837" s="127"/>
      <c r="C837" s="131"/>
      <c r="D837" s="92"/>
      <c r="E837" s="127"/>
      <c r="F837" s="131"/>
      <c r="G837" s="92"/>
      <c r="H837" s="129"/>
      <c r="I837" s="132"/>
      <c r="J837" s="89"/>
    </row>
    <row r="838" spans="1:10" ht="14.85" customHeight="1" x14ac:dyDescent="0.15">
      <c r="A838" s="169">
        <f>+'Employee ROP Information'!C838</f>
        <v>0</v>
      </c>
      <c r="B838" s="127"/>
      <c r="C838" s="131"/>
      <c r="D838" s="92"/>
      <c r="E838" s="127"/>
      <c r="F838" s="131"/>
      <c r="G838" s="92"/>
      <c r="H838" s="129"/>
      <c r="I838" s="132"/>
      <c r="J838" s="89"/>
    </row>
    <row r="839" spans="1:10" ht="14.85" customHeight="1" x14ac:dyDescent="0.15">
      <c r="A839" s="169">
        <f>+'Employee ROP Information'!C839</f>
        <v>0</v>
      </c>
      <c r="B839" s="127"/>
      <c r="C839" s="131"/>
      <c r="D839" s="92"/>
      <c r="E839" s="127"/>
      <c r="F839" s="131"/>
      <c r="G839" s="92"/>
      <c r="H839" s="129"/>
      <c r="I839" s="132"/>
      <c r="J839" s="89"/>
    </row>
    <row r="840" spans="1:10" ht="14.85" customHeight="1" x14ac:dyDescent="0.15">
      <c r="A840" s="169">
        <f>+'Employee ROP Information'!C840</f>
        <v>0</v>
      </c>
      <c r="B840" s="127"/>
      <c r="C840" s="131"/>
      <c r="D840" s="92"/>
      <c r="E840" s="127"/>
      <c r="F840" s="131"/>
      <c r="G840" s="92"/>
      <c r="H840" s="129"/>
      <c r="I840" s="132"/>
      <c r="J840" s="89"/>
    </row>
    <row r="841" spans="1:10" ht="14.85" customHeight="1" x14ac:dyDescent="0.15">
      <c r="A841" s="169">
        <f>+'Employee ROP Information'!C841</f>
        <v>0</v>
      </c>
      <c r="B841" s="127"/>
      <c r="C841" s="131"/>
      <c r="D841" s="92"/>
      <c r="E841" s="127"/>
      <c r="F841" s="131"/>
      <c r="G841" s="92"/>
      <c r="H841" s="129"/>
      <c r="I841" s="132"/>
      <c r="J841" s="89"/>
    </row>
    <row r="842" spans="1:10" ht="14.85" customHeight="1" x14ac:dyDescent="0.15">
      <c r="A842" s="169">
        <f>+'Employee ROP Information'!C842</f>
        <v>0</v>
      </c>
      <c r="B842" s="127"/>
      <c r="C842" s="131"/>
      <c r="D842" s="92"/>
      <c r="E842" s="127"/>
      <c r="F842" s="131"/>
      <c r="G842" s="92"/>
      <c r="H842" s="129"/>
      <c r="I842" s="132"/>
      <c r="J842" s="89"/>
    </row>
    <row r="843" spans="1:10" ht="14.85" customHeight="1" x14ac:dyDescent="0.15">
      <c r="A843" s="169">
        <f>+'Employee ROP Information'!C843</f>
        <v>0</v>
      </c>
      <c r="B843" s="127"/>
      <c r="C843" s="131"/>
      <c r="D843" s="92"/>
      <c r="E843" s="127"/>
      <c r="F843" s="131"/>
      <c r="G843" s="92"/>
      <c r="H843" s="129"/>
      <c r="I843" s="132"/>
      <c r="J843" s="89"/>
    </row>
    <row r="844" spans="1:10" ht="14.85" customHeight="1" x14ac:dyDescent="0.15">
      <c r="A844" s="169">
        <f>+'Employee ROP Information'!C844</f>
        <v>0</v>
      </c>
      <c r="B844" s="127"/>
      <c r="C844" s="131"/>
      <c r="D844" s="92"/>
      <c r="E844" s="127"/>
      <c r="F844" s="131"/>
      <c r="G844" s="92"/>
      <c r="H844" s="129"/>
      <c r="I844" s="132"/>
      <c r="J844" s="89"/>
    </row>
    <row r="845" spans="1:10" ht="14.85" customHeight="1" x14ac:dyDescent="0.15">
      <c r="A845" s="169">
        <f>+'Employee ROP Information'!C845</f>
        <v>0</v>
      </c>
      <c r="B845" s="127"/>
      <c r="C845" s="131"/>
      <c r="D845" s="92"/>
      <c r="E845" s="127"/>
      <c r="F845" s="131"/>
      <c r="G845" s="92"/>
      <c r="H845" s="129"/>
      <c r="I845" s="132"/>
      <c r="J845" s="89"/>
    </row>
    <row r="846" spans="1:10" ht="14.85" customHeight="1" x14ac:dyDescent="0.15">
      <c r="A846" s="169">
        <f>+'Employee ROP Information'!C846</f>
        <v>0</v>
      </c>
      <c r="B846" s="127"/>
      <c r="C846" s="131"/>
      <c r="D846" s="92"/>
      <c r="E846" s="127"/>
      <c r="F846" s="131"/>
      <c r="G846" s="92"/>
      <c r="H846" s="129"/>
      <c r="I846" s="132"/>
      <c r="J846" s="89"/>
    </row>
    <row r="847" spans="1:10" ht="14.85" customHeight="1" x14ac:dyDescent="0.15">
      <c r="A847" s="169">
        <f>+'Employee ROP Information'!C847</f>
        <v>0</v>
      </c>
      <c r="B847" s="127"/>
      <c r="C847" s="131"/>
      <c r="D847" s="92"/>
      <c r="E847" s="127"/>
      <c r="F847" s="131"/>
      <c r="G847" s="92"/>
      <c r="H847" s="129"/>
      <c r="I847" s="132"/>
      <c r="J847" s="89"/>
    </row>
    <row r="848" spans="1:10" ht="14.85" customHeight="1" x14ac:dyDescent="0.15">
      <c r="A848" s="169">
        <f>+'Employee ROP Information'!C848</f>
        <v>0</v>
      </c>
      <c r="B848" s="127"/>
      <c r="C848" s="131"/>
      <c r="D848" s="92"/>
      <c r="E848" s="127"/>
      <c r="F848" s="131"/>
      <c r="G848" s="92"/>
      <c r="H848" s="129"/>
      <c r="I848" s="132"/>
      <c r="J848" s="89"/>
    </row>
    <row r="849" spans="1:10" ht="14.85" customHeight="1" x14ac:dyDescent="0.15">
      <c r="A849" s="169">
        <f>+'Employee ROP Information'!C849</f>
        <v>0</v>
      </c>
      <c r="B849" s="127"/>
      <c r="C849" s="131"/>
      <c r="D849" s="92"/>
      <c r="E849" s="127"/>
      <c r="F849" s="131"/>
      <c r="G849" s="92"/>
      <c r="H849" s="129"/>
      <c r="I849" s="132"/>
      <c r="J849" s="89"/>
    </row>
    <row r="850" spans="1:10" ht="14.85" customHeight="1" x14ac:dyDescent="0.15">
      <c r="A850" s="169">
        <f>+'Employee ROP Information'!C850</f>
        <v>0</v>
      </c>
      <c r="B850" s="127"/>
      <c r="C850" s="131"/>
      <c r="D850" s="92"/>
      <c r="E850" s="127"/>
      <c r="F850" s="131"/>
      <c r="G850" s="92"/>
      <c r="H850" s="129"/>
      <c r="I850" s="132"/>
      <c r="J850" s="89"/>
    </row>
    <row r="851" spans="1:10" ht="14.85" customHeight="1" x14ac:dyDescent="0.15">
      <c r="A851" s="169">
        <f>+'Employee ROP Information'!C851</f>
        <v>0</v>
      </c>
      <c r="B851" s="127"/>
      <c r="C851" s="131"/>
      <c r="D851" s="92"/>
      <c r="E851" s="127"/>
      <c r="F851" s="131"/>
      <c r="G851" s="92"/>
      <c r="H851" s="129"/>
      <c r="I851" s="132"/>
      <c r="J851" s="89"/>
    </row>
    <row r="852" spans="1:10" ht="14.85" customHeight="1" x14ac:dyDescent="0.15">
      <c r="A852" s="169">
        <f>+'Employee ROP Information'!C852</f>
        <v>0</v>
      </c>
      <c r="B852" s="127"/>
      <c r="C852" s="131"/>
      <c r="D852" s="92"/>
      <c r="E852" s="127"/>
      <c r="F852" s="131"/>
      <c r="G852" s="92"/>
      <c r="H852" s="129"/>
      <c r="I852" s="132"/>
      <c r="J852" s="89"/>
    </row>
    <row r="853" spans="1:10" ht="14.85" customHeight="1" x14ac:dyDescent="0.15">
      <c r="A853" s="169">
        <f>+'Employee ROP Information'!C853</f>
        <v>0</v>
      </c>
      <c r="B853" s="127"/>
      <c r="C853" s="131"/>
      <c r="D853" s="92"/>
      <c r="E853" s="127"/>
      <c r="F853" s="131"/>
      <c r="G853" s="92"/>
      <c r="H853" s="129"/>
      <c r="I853" s="132"/>
      <c r="J853" s="89"/>
    </row>
    <row r="854" spans="1:10" ht="14.85" customHeight="1" x14ac:dyDescent="0.15">
      <c r="A854" s="169">
        <f>+'Employee ROP Information'!C854</f>
        <v>0</v>
      </c>
      <c r="B854" s="127"/>
      <c r="C854" s="131"/>
      <c r="D854" s="92"/>
      <c r="E854" s="127"/>
      <c r="F854" s="131"/>
      <c r="G854" s="92"/>
      <c r="H854" s="129"/>
      <c r="I854" s="132"/>
      <c r="J854" s="89"/>
    </row>
    <row r="855" spans="1:10" ht="14.85" customHeight="1" x14ac:dyDescent="0.15">
      <c r="A855" s="169">
        <f>+'Employee ROP Information'!C855</f>
        <v>0</v>
      </c>
      <c r="B855" s="127"/>
      <c r="C855" s="131"/>
      <c r="D855" s="92"/>
      <c r="E855" s="127"/>
      <c r="F855" s="131"/>
      <c r="G855" s="92"/>
      <c r="H855" s="129"/>
      <c r="I855" s="132"/>
      <c r="J855" s="89"/>
    </row>
    <row r="856" spans="1:10" ht="14.85" customHeight="1" x14ac:dyDescent="0.15">
      <c r="A856" s="169">
        <f>+'Employee ROP Information'!C856</f>
        <v>0</v>
      </c>
      <c r="B856" s="127"/>
      <c r="C856" s="131"/>
      <c r="D856" s="92"/>
      <c r="E856" s="127"/>
      <c r="F856" s="131"/>
      <c r="G856" s="92"/>
      <c r="H856" s="129"/>
      <c r="I856" s="132"/>
      <c r="J856" s="89"/>
    </row>
    <row r="857" spans="1:10" ht="14.85" customHeight="1" x14ac:dyDescent="0.15">
      <c r="A857" s="169">
        <f>+'Employee ROP Information'!C857</f>
        <v>0</v>
      </c>
      <c r="B857" s="127"/>
      <c r="C857" s="131"/>
      <c r="D857" s="92"/>
      <c r="E857" s="127"/>
      <c r="F857" s="131"/>
      <c r="G857" s="92"/>
      <c r="H857" s="129"/>
      <c r="I857" s="132"/>
      <c r="J857" s="89"/>
    </row>
    <row r="858" spans="1:10" ht="14.85" customHeight="1" x14ac:dyDescent="0.15">
      <c r="A858" s="169">
        <f>+'Employee ROP Information'!C858</f>
        <v>0</v>
      </c>
      <c r="B858" s="127"/>
      <c r="C858" s="131"/>
      <c r="D858" s="92"/>
      <c r="E858" s="127"/>
      <c r="F858" s="131"/>
      <c r="G858" s="92"/>
      <c r="H858" s="129"/>
      <c r="I858" s="132"/>
      <c r="J858" s="89"/>
    </row>
    <row r="859" spans="1:10" ht="14.85" customHeight="1" x14ac:dyDescent="0.15">
      <c r="A859" s="169">
        <f>+'Employee ROP Information'!C859</f>
        <v>0</v>
      </c>
      <c r="B859" s="127"/>
      <c r="C859" s="131"/>
      <c r="D859" s="92"/>
      <c r="E859" s="127"/>
      <c r="F859" s="131"/>
      <c r="G859" s="92"/>
      <c r="H859" s="129"/>
      <c r="I859" s="132"/>
      <c r="J859" s="89"/>
    </row>
    <row r="860" spans="1:10" ht="14.85" customHeight="1" x14ac:dyDescent="0.15">
      <c r="A860" s="169">
        <f>+'Employee ROP Information'!C860</f>
        <v>0</v>
      </c>
      <c r="B860" s="127"/>
      <c r="C860" s="131"/>
      <c r="D860" s="92"/>
      <c r="E860" s="127"/>
      <c r="F860" s="131"/>
      <c r="G860" s="92"/>
      <c r="H860" s="129"/>
      <c r="I860" s="132"/>
      <c r="J860" s="89"/>
    </row>
    <row r="861" spans="1:10" ht="14.85" customHeight="1" x14ac:dyDescent="0.15">
      <c r="A861" s="169">
        <f>+'Employee ROP Information'!C861</f>
        <v>0</v>
      </c>
      <c r="B861" s="127"/>
      <c r="C861" s="131"/>
      <c r="D861" s="92"/>
      <c r="E861" s="127"/>
      <c r="F861" s="131"/>
      <c r="G861" s="92"/>
      <c r="H861" s="129"/>
      <c r="I861" s="132"/>
      <c r="J861" s="89"/>
    </row>
    <row r="862" spans="1:10" ht="14.85" customHeight="1" x14ac:dyDescent="0.15">
      <c r="A862" s="169">
        <f>+'Employee ROP Information'!C862</f>
        <v>0</v>
      </c>
      <c r="B862" s="127"/>
      <c r="C862" s="131"/>
      <c r="D862" s="92"/>
      <c r="E862" s="127"/>
      <c r="F862" s="131"/>
      <c r="G862" s="92"/>
      <c r="H862" s="129"/>
      <c r="I862" s="132"/>
      <c r="J862" s="89"/>
    </row>
    <row r="863" spans="1:10" ht="14.85" customHeight="1" x14ac:dyDescent="0.15">
      <c r="A863" s="169">
        <f>+'Employee ROP Information'!C863</f>
        <v>0</v>
      </c>
      <c r="B863" s="127"/>
      <c r="C863" s="131"/>
      <c r="D863" s="92"/>
      <c r="E863" s="127"/>
      <c r="F863" s="131"/>
      <c r="G863" s="92"/>
      <c r="H863" s="129"/>
      <c r="I863" s="132"/>
      <c r="J863" s="89"/>
    </row>
    <row r="864" spans="1:10" ht="14.85" customHeight="1" x14ac:dyDescent="0.15">
      <c r="A864" s="169">
        <f>+'Employee ROP Information'!C864</f>
        <v>0</v>
      </c>
      <c r="B864" s="127"/>
      <c r="C864" s="131"/>
      <c r="D864" s="92"/>
      <c r="E864" s="127"/>
      <c r="F864" s="131"/>
      <c r="G864" s="92"/>
      <c r="H864" s="129"/>
      <c r="I864" s="132"/>
      <c r="J864" s="89"/>
    </row>
    <row r="865" spans="1:10" ht="14.85" customHeight="1" x14ac:dyDescent="0.15">
      <c r="A865" s="169">
        <f>+'Employee ROP Information'!C865</f>
        <v>0</v>
      </c>
      <c r="B865" s="127"/>
      <c r="C865" s="131"/>
      <c r="D865" s="92"/>
      <c r="E865" s="127"/>
      <c r="F865" s="131"/>
      <c r="G865" s="92"/>
      <c r="H865" s="129"/>
      <c r="I865" s="132"/>
      <c r="J865" s="89"/>
    </row>
    <row r="866" spans="1:10" ht="14.85" customHeight="1" x14ac:dyDescent="0.15">
      <c r="A866" s="169">
        <f>+'Employee ROP Information'!C866</f>
        <v>0</v>
      </c>
      <c r="B866" s="127"/>
      <c r="C866" s="131"/>
      <c r="D866" s="92"/>
      <c r="E866" s="127"/>
      <c r="F866" s="131"/>
      <c r="G866" s="92"/>
      <c r="H866" s="129"/>
      <c r="I866" s="132"/>
      <c r="J866" s="89"/>
    </row>
    <row r="867" spans="1:10" ht="14.85" customHeight="1" x14ac:dyDescent="0.15">
      <c r="A867" s="169">
        <f>+'Employee ROP Information'!C867</f>
        <v>0</v>
      </c>
      <c r="B867" s="127"/>
      <c r="C867" s="131"/>
      <c r="D867" s="92"/>
      <c r="E867" s="127"/>
      <c r="F867" s="131"/>
      <c r="G867" s="92"/>
      <c r="H867" s="129"/>
      <c r="I867" s="132"/>
      <c r="J867" s="89"/>
    </row>
    <row r="868" spans="1:10" ht="14.85" customHeight="1" x14ac:dyDescent="0.15">
      <c r="A868" s="169">
        <f>+'Employee ROP Information'!C868</f>
        <v>0</v>
      </c>
      <c r="B868" s="127"/>
      <c r="C868" s="131"/>
      <c r="D868" s="92"/>
      <c r="E868" s="127"/>
      <c r="F868" s="131"/>
      <c r="G868" s="92"/>
      <c r="H868" s="129"/>
      <c r="I868" s="132"/>
      <c r="J868" s="89"/>
    </row>
    <row r="869" spans="1:10" ht="14.85" customHeight="1" x14ac:dyDescent="0.15">
      <c r="A869" s="169">
        <f>+'Employee ROP Information'!C869</f>
        <v>0</v>
      </c>
      <c r="B869" s="127"/>
      <c r="C869" s="131"/>
      <c r="D869" s="92"/>
      <c r="E869" s="127"/>
      <c r="F869" s="131"/>
      <c r="G869" s="92"/>
      <c r="H869" s="129"/>
      <c r="I869" s="132"/>
      <c r="J869" s="89"/>
    </row>
    <row r="870" spans="1:10" ht="14.85" customHeight="1" x14ac:dyDescent="0.15">
      <c r="A870" s="169">
        <f>+'Employee ROP Information'!C870</f>
        <v>0</v>
      </c>
      <c r="B870" s="127"/>
      <c r="C870" s="131"/>
      <c r="D870" s="92"/>
      <c r="E870" s="127"/>
      <c r="F870" s="131"/>
      <c r="G870" s="92"/>
      <c r="H870" s="129"/>
      <c r="I870" s="132"/>
      <c r="J870" s="89"/>
    </row>
    <row r="871" spans="1:10" ht="14.85" customHeight="1" x14ac:dyDescent="0.15">
      <c r="A871" s="169">
        <f>+'Employee ROP Information'!C871</f>
        <v>0</v>
      </c>
      <c r="B871" s="127"/>
      <c r="C871" s="131"/>
      <c r="D871" s="92"/>
      <c r="E871" s="127"/>
      <c r="F871" s="131"/>
      <c r="G871" s="92"/>
      <c r="H871" s="129"/>
      <c r="I871" s="132"/>
      <c r="J871" s="89"/>
    </row>
    <row r="872" spans="1:10" ht="14.85" customHeight="1" x14ac:dyDescent="0.15">
      <c r="A872" s="169">
        <f>+'Employee ROP Information'!C872</f>
        <v>0</v>
      </c>
      <c r="B872" s="127"/>
      <c r="C872" s="131"/>
      <c r="D872" s="92"/>
      <c r="E872" s="127"/>
      <c r="F872" s="131"/>
      <c r="G872" s="92"/>
      <c r="H872" s="129"/>
      <c r="I872" s="132"/>
      <c r="J872" s="89"/>
    </row>
    <row r="873" spans="1:10" ht="14.85" customHeight="1" x14ac:dyDescent="0.15">
      <c r="A873" s="169">
        <f>+'Employee ROP Information'!C873</f>
        <v>0</v>
      </c>
      <c r="B873" s="127"/>
      <c r="C873" s="131"/>
      <c r="D873" s="92"/>
      <c r="E873" s="127"/>
      <c r="F873" s="131"/>
      <c r="G873" s="92"/>
      <c r="H873" s="129"/>
      <c r="I873" s="132"/>
      <c r="J873" s="89"/>
    </row>
    <row r="874" spans="1:10" ht="14.85" customHeight="1" x14ac:dyDescent="0.15">
      <c r="A874" s="169">
        <f>+'Employee ROP Information'!C874</f>
        <v>0</v>
      </c>
      <c r="B874" s="127"/>
      <c r="C874" s="131"/>
      <c r="D874" s="92"/>
      <c r="E874" s="127"/>
      <c r="F874" s="131"/>
      <c r="G874" s="92"/>
      <c r="H874" s="129"/>
      <c r="I874" s="132"/>
      <c r="J874" s="89"/>
    </row>
    <row r="875" spans="1:10" ht="14.85" customHeight="1" x14ac:dyDescent="0.15">
      <c r="A875" s="169">
        <f>+'Employee ROP Information'!C875</f>
        <v>0</v>
      </c>
      <c r="B875" s="127"/>
      <c r="C875" s="131"/>
      <c r="D875" s="92"/>
      <c r="E875" s="127"/>
      <c r="F875" s="131"/>
      <c r="G875" s="92"/>
      <c r="H875" s="129"/>
      <c r="I875" s="132"/>
      <c r="J875" s="89"/>
    </row>
    <row r="876" spans="1:10" ht="14.85" customHeight="1" x14ac:dyDescent="0.15">
      <c r="A876" s="169">
        <f>+'Employee ROP Information'!C876</f>
        <v>0</v>
      </c>
      <c r="B876" s="127"/>
      <c r="C876" s="131"/>
      <c r="D876" s="92"/>
      <c r="E876" s="127"/>
      <c r="F876" s="131"/>
      <c r="G876" s="92"/>
      <c r="H876" s="129"/>
      <c r="I876" s="132"/>
      <c r="J876" s="89"/>
    </row>
    <row r="877" spans="1:10" ht="14.85" customHeight="1" x14ac:dyDescent="0.15">
      <c r="A877" s="169">
        <f>+'Employee ROP Information'!C877</f>
        <v>0</v>
      </c>
      <c r="B877" s="127"/>
      <c r="C877" s="131"/>
      <c r="D877" s="92"/>
      <c r="E877" s="127"/>
      <c r="F877" s="131"/>
      <c r="G877" s="92"/>
      <c r="H877" s="129"/>
      <c r="I877" s="132"/>
      <c r="J877" s="89"/>
    </row>
    <row r="878" spans="1:10" ht="14.85" customHeight="1" x14ac:dyDescent="0.15">
      <c r="A878" s="169">
        <f>+'Employee ROP Information'!C878</f>
        <v>0</v>
      </c>
      <c r="B878" s="127"/>
      <c r="C878" s="131"/>
      <c r="D878" s="92"/>
      <c r="E878" s="127"/>
      <c r="F878" s="131"/>
      <c r="G878" s="92"/>
      <c r="H878" s="129"/>
      <c r="I878" s="132"/>
      <c r="J878" s="89"/>
    </row>
    <row r="879" spans="1:10" ht="14.85" customHeight="1" x14ac:dyDescent="0.15">
      <c r="A879" s="169">
        <f>+'Employee ROP Information'!C879</f>
        <v>0</v>
      </c>
      <c r="B879" s="127"/>
      <c r="C879" s="131"/>
      <c r="D879" s="92"/>
      <c r="E879" s="127"/>
      <c r="F879" s="131"/>
      <c r="G879" s="92"/>
      <c r="H879" s="129"/>
      <c r="I879" s="132"/>
      <c r="J879" s="89"/>
    </row>
    <row r="880" spans="1:10" ht="14.85" customHeight="1" x14ac:dyDescent="0.15">
      <c r="A880" s="169">
        <f>+'Employee ROP Information'!C880</f>
        <v>0</v>
      </c>
      <c r="B880" s="127"/>
      <c r="C880" s="131"/>
      <c r="D880" s="92"/>
      <c r="E880" s="127"/>
      <c r="F880" s="131"/>
      <c r="G880" s="92"/>
      <c r="H880" s="129"/>
      <c r="I880" s="132"/>
      <c r="J880" s="89"/>
    </row>
    <row r="881" spans="1:10" ht="14.85" customHeight="1" x14ac:dyDescent="0.15">
      <c r="A881" s="169">
        <f>+'Employee ROP Information'!C881</f>
        <v>0</v>
      </c>
      <c r="B881" s="127"/>
      <c r="C881" s="131"/>
      <c r="D881" s="92"/>
      <c r="E881" s="127"/>
      <c r="F881" s="131"/>
      <c r="G881" s="92"/>
      <c r="H881" s="129"/>
      <c r="I881" s="132"/>
      <c r="J881" s="89"/>
    </row>
    <row r="882" spans="1:10" ht="14.85" customHeight="1" x14ac:dyDescent="0.15">
      <c r="A882" s="169">
        <f>+'Employee ROP Information'!C882</f>
        <v>0</v>
      </c>
      <c r="B882" s="127"/>
      <c r="C882" s="131"/>
      <c r="D882" s="92"/>
      <c r="E882" s="127"/>
      <c r="F882" s="131"/>
      <c r="G882" s="92"/>
      <c r="H882" s="129"/>
      <c r="I882" s="132"/>
      <c r="J882" s="89"/>
    </row>
    <row r="883" spans="1:10" ht="14.85" customHeight="1" x14ac:dyDescent="0.15">
      <c r="A883" s="169">
        <f>+'Employee ROP Information'!C883</f>
        <v>0</v>
      </c>
      <c r="B883" s="127"/>
      <c r="C883" s="131"/>
      <c r="D883" s="92"/>
      <c r="E883" s="127"/>
      <c r="F883" s="131"/>
      <c r="G883" s="92"/>
      <c r="H883" s="129"/>
      <c r="I883" s="132"/>
      <c r="J883" s="89"/>
    </row>
    <row r="884" spans="1:10" ht="14.85" customHeight="1" x14ac:dyDescent="0.15">
      <c r="A884" s="169">
        <f>+'Employee ROP Information'!C884</f>
        <v>0</v>
      </c>
      <c r="B884" s="127"/>
      <c r="C884" s="131"/>
      <c r="D884" s="92"/>
      <c r="E884" s="127"/>
      <c r="F884" s="131"/>
      <c r="G884" s="92"/>
      <c r="H884" s="129"/>
      <c r="I884" s="132"/>
      <c r="J884" s="89"/>
    </row>
    <row r="885" spans="1:10" ht="14.85" customHeight="1" x14ac:dyDescent="0.15">
      <c r="A885" s="169">
        <f>+'Employee ROP Information'!C885</f>
        <v>0</v>
      </c>
      <c r="B885" s="127"/>
      <c r="C885" s="131"/>
      <c r="D885" s="92"/>
      <c r="E885" s="127"/>
      <c r="F885" s="131"/>
      <c r="G885" s="92"/>
      <c r="H885" s="129"/>
      <c r="I885" s="132"/>
      <c r="J885" s="89"/>
    </row>
    <row r="886" spans="1:10" ht="14.85" customHeight="1" x14ac:dyDescent="0.15">
      <c r="A886" s="169">
        <f>+'Employee ROP Information'!C886</f>
        <v>0</v>
      </c>
      <c r="B886" s="127"/>
      <c r="C886" s="131"/>
      <c r="D886" s="92"/>
      <c r="E886" s="127"/>
      <c r="F886" s="131"/>
      <c r="G886" s="92"/>
      <c r="H886" s="129"/>
      <c r="I886" s="132"/>
      <c r="J886" s="89"/>
    </row>
    <row r="887" spans="1:10" ht="14.85" customHeight="1" x14ac:dyDescent="0.15">
      <c r="A887" s="169">
        <f>+'Employee ROP Information'!C887</f>
        <v>0</v>
      </c>
      <c r="B887" s="127"/>
      <c r="C887" s="131"/>
      <c r="D887" s="92"/>
      <c r="E887" s="127"/>
      <c r="F887" s="131"/>
      <c r="G887" s="92"/>
      <c r="H887" s="129"/>
      <c r="I887" s="132"/>
      <c r="J887" s="89"/>
    </row>
    <row r="888" spans="1:10" ht="14.85" customHeight="1" x14ac:dyDescent="0.15">
      <c r="A888" s="169">
        <f>+'Employee ROP Information'!C888</f>
        <v>0</v>
      </c>
      <c r="B888" s="127"/>
      <c r="C888" s="131"/>
      <c r="D888" s="92"/>
      <c r="E888" s="127"/>
      <c r="F888" s="131"/>
      <c r="G888" s="92"/>
      <c r="H888" s="129"/>
      <c r="I888" s="132"/>
      <c r="J888" s="89"/>
    </row>
    <row r="889" spans="1:10" ht="14.85" customHeight="1" x14ac:dyDescent="0.15">
      <c r="A889" s="169">
        <f>+'Employee ROP Information'!C889</f>
        <v>0</v>
      </c>
      <c r="B889" s="127"/>
      <c r="C889" s="131"/>
      <c r="D889" s="92"/>
      <c r="E889" s="127"/>
      <c r="F889" s="131"/>
      <c r="G889" s="92"/>
      <c r="H889" s="129"/>
      <c r="I889" s="132"/>
      <c r="J889" s="89"/>
    </row>
    <row r="890" spans="1:10" ht="14.85" customHeight="1" x14ac:dyDescent="0.15">
      <c r="A890" s="169">
        <f>+'Employee ROP Information'!C890</f>
        <v>0</v>
      </c>
      <c r="B890" s="127"/>
      <c r="C890" s="131"/>
      <c r="D890" s="92"/>
      <c r="E890" s="127"/>
      <c r="F890" s="131"/>
      <c r="G890" s="92"/>
      <c r="H890" s="129"/>
      <c r="I890" s="132"/>
      <c r="J890" s="89"/>
    </row>
    <row r="891" spans="1:10" ht="14.85" customHeight="1" x14ac:dyDescent="0.15">
      <c r="A891" s="169">
        <f>+'Employee ROP Information'!C891</f>
        <v>0</v>
      </c>
      <c r="B891" s="127"/>
      <c r="C891" s="131"/>
      <c r="D891" s="92"/>
      <c r="E891" s="127"/>
      <c r="F891" s="131"/>
      <c r="G891" s="92"/>
      <c r="H891" s="129"/>
      <c r="I891" s="132"/>
      <c r="J891" s="89"/>
    </row>
    <row r="892" spans="1:10" ht="14.85" customHeight="1" x14ac:dyDescent="0.15">
      <c r="A892" s="169">
        <f>+'Employee ROP Information'!C892</f>
        <v>0</v>
      </c>
      <c r="B892" s="127"/>
      <c r="C892" s="131"/>
      <c r="D892" s="92"/>
      <c r="E892" s="127"/>
      <c r="F892" s="131"/>
      <c r="G892" s="92"/>
      <c r="H892" s="129"/>
      <c r="I892" s="132"/>
      <c r="J892" s="89"/>
    </row>
    <row r="893" spans="1:10" ht="14.85" customHeight="1" x14ac:dyDescent="0.15">
      <c r="A893" s="169">
        <f>+'Employee ROP Information'!C893</f>
        <v>0</v>
      </c>
      <c r="B893" s="127"/>
      <c r="C893" s="131"/>
      <c r="D893" s="92"/>
      <c r="E893" s="127"/>
      <c r="F893" s="131"/>
      <c r="G893" s="92"/>
      <c r="H893" s="129"/>
      <c r="I893" s="132"/>
      <c r="J893" s="89"/>
    </row>
    <row r="894" spans="1:10" ht="14.85" customHeight="1" x14ac:dyDescent="0.15">
      <c r="A894" s="169">
        <f>+'Employee ROP Information'!C894</f>
        <v>0</v>
      </c>
      <c r="B894" s="127"/>
      <c r="C894" s="131"/>
      <c r="D894" s="92"/>
      <c r="E894" s="127"/>
      <c r="F894" s="131"/>
      <c r="G894" s="92"/>
      <c r="H894" s="129"/>
      <c r="I894" s="132"/>
      <c r="J894" s="89"/>
    </row>
    <row r="895" spans="1:10" ht="14.85" customHeight="1" x14ac:dyDescent="0.15">
      <c r="A895" s="169">
        <f>+'Employee ROP Information'!C895</f>
        <v>0</v>
      </c>
      <c r="B895" s="127"/>
      <c r="C895" s="131"/>
      <c r="D895" s="92"/>
      <c r="E895" s="127"/>
      <c r="F895" s="131"/>
      <c r="G895" s="92"/>
      <c r="H895" s="129"/>
      <c r="I895" s="132"/>
      <c r="J895" s="89"/>
    </row>
    <row r="896" spans="1:10" ht="14.85" customHeight="1" x14ac:dyDescent="0.15">
      <c r="A896" s="169">
        <f>+'Employee ROP Information'!C896</f>
        <v>0</v>
      </c>
      <c r="B896" s="127"/>
      <c r="C896" s="131"/>
      <c r="D896" s="92"/>
      <c r="E896" s="127"/>
      <c r="F896" s="131"/>
      <c r="G896" s="92"/>
      <c r="H896" s="129"/>
      <c r="I896" s="132"/>
      <c r="J896" s="89"/>
    </row>
    <row r="897" spans="1:10" ht="14.85" customHeight="1" x14ac:dyDescent="0.15">
      <c r="A897" s="169">
        <f>+'Employee ROP Information'!C897</f>
        <v>0</v>
      </c>
      <c r="B897" s="127"/>
      <c r="C897" s="131"/>
      <c r="D897" s="92"/>
      <c r="E897" s="127"/>
      <c r="F897" s="131"/>
      <c r="G897" s="92"/>
      <c r="H897" s="129"/>
      <c r="I897" s="132"/>
      <c r="J897" s="89"/>
    </row>
    <row r="898" spans="1:10" ht="14.85" customHeight="1" x14ac:dyDescent="0.15">
      <c r="A898" s="169">
        <f>+'Employee ROP Information'!C898</f>
        <v>0</v>
      </c>
      <c r="B898" s="127"/>
      <c r="C898" s="131"/>
      <c r="D898" s="92"/>
      <c r="E898" s="127"/>
      <c r="F898" s="131"/>
      <c r="G898" s="92"/>
      <c r="H898" s="129"/>
      <c r="I898" s="132"/>
      <c r="J898" s="89"/>
    </row>
    <row r="899" spans="1:10" ht="14.85" customHeight="1" x14ac:dyDescent="0.15">
      <c r="A899" s="169">
        <f>+'Employee ROP Information'!C899</f>
        <v>0</v>
      </c>
      <c r="B899" s="127"/>
      <c r="C899" s="131"/>
      <c r="D899" s="92"/>
      <c r="E899" s="127"/>
      <c r="F899" s="131"/>
      <c r="G899" s="92"/>
      <c r="H899" s="129"/>
      <c r="I899" s="132"/>
      <c r="J899" s="89"/>
    </row>
    <row r="900" spans="1:10" ht="14.85" customHeight="1" x14ac:dyDescent="0.15">
      <c r="A900" s="169">
        <f>+'Employee ROP Information'!C900</f>
        <v>0</v>
      </c>
      <c r="B900" s="127"/>
      <c r="C900" s="131"/>
      <c r="D900" s="92"/>
      <c r="E900" s="127"/>
      <c r="F900" s="131"/>
      <c r="G900" s="92"/>
      <c r="H900" s="129"/>
      <c r="I900" s="132"/>
      <c r="J900" s="89"/>
    </row>
    <row r="901" spans="1:10" ht="14.85" customHeight="1" x14ac:dyDescent="0.15">
      <c r="A901" s="169">
        <f>+'Employee ROP Information'!C901</f>
        <v>0</v>
      </c>
      <c r="B901" s="127"/>
      <c r="C901" s="131"/>
      <c r="D901" s="92"/>
      <c r="E901" s="127"/>
      <c r="F901" s="131"/>
      <c r="G901" s="92"/>
      <c r="H901" s="129"/>
      <c r="I901" s="132"/>
      <c r="J901" s="89"/>
    </row>
    <row r="902" spans="1:10" ht="14.85" customHeight="1" x14ac:dyDescent="0.15">
      <c r="A902" s="169">
        <f>+'Employee ROP Information'!C902</f>
        <v>0</v>
      </c>
      <c r="B902" s="127"/>
      <c r="C902" s="131"/>
      <c r="D902" s="92"/>
      <c r="E902" s="127"/>
      <c r="F902" s="131"/>
      <c r="G902" s="92"/>
      <c r="H902" s="129"/>
      <c r="I902" s="132"/>
      <c r="J902" s="89"/>
    </row>
    <row r="903" spans="1:10" ht="14.85" customHeight="1" x14ac:dyDescent="0.15">
      <c r="A903" s="169">
        <f>+'Employee ROP Information'!C903</f>
        <v>0</v>
      </c>
      <c r="B903" s="127"/>
      <c r="C903" s="131"/>
      <c r="D903" s="92"/>
      <c r="E903" s="127"/>
      <c r="F903" s="131"/>
      <c r="G903" s="92"/>
      <c r="H903" s="129"/>
      <c r="I903" s="132"/>
      <c r="J903" s="89"/>
    </row>
    <row r="904" spans="1:10" ht="14.85" customHeight="1" x14ac:dyDescent="0.15">
      <c r="A904" s="169">
        <f>+'Employee ROP Information'!C904</f>
        <v>0</v>
      </c>
      <c r="B904" s="127"/>
      <c r="C904" s="131"/>
      <c r="D904" s="92"/>
      <c r="E904" s="127"/>
      <c r="F904" s="131"/>
      <c r="G904" s="92"/>
      <c r="H904" s="129"/>
      <c r="I904" s="132"/>
      <c r="J904" s="89"/>
    </row>
    <row r="905" spans="1:10" ht="14.85" customHeight="1" x14ac:dyDescent="0.15">
      <c r="A905" s="169">
        <f>+'Employee ROP Information'!C905</f>
        <v>0</v>
      </c>
      <c r="B905" s="127"/>
      <c r="C905" s="131"/>
      <c r="D905" s="92"/>
      <c r="E905" s="127"/>
      <c r="F905" s="131"/>
      <c r="G905" s="92"/>
      <c r="H905" s="129"/>
      <c r="I905" s="132"/>
      <c r="J905" s="89"/>
    </row>
    <row r="906" spans="1:10" ht="14.85" customHeight="1" x14ac:dyDescent="0.15">
      <c r="A906" s="169">
        <f>+'Employee ROP Information'!C906</f>
        <v>0</v>
      </c>
      <c r="B906" s="127"/>
      <c r="C906" s="131"/>
      <c r="D906" s="92"/>
      <c r="E906" s="127"/>
      <c r="F906" s="131"/>
      <c r="G906" s="92"/>
      <c r="H906" s="129"/>
      <c r="I906" s="132"/>
      <c r="J906" s="89"/>
    </row>
    <row r="907" spans="1:10" ht="14.85" customHeight="1" x14ac:dyDescent="0.15">
      <c r="A907" s="169">
        <f>+'Employee ROP Information'!C907</f>
        <v>0</v>
      </c>
      <c r="B907" s="127"/>
      <c r="C907" s="131"/>
      <c r="D907" s="92"/>
      <c r="E907" s="127"/>
      <c r="F907" s="131"/>
      <c r="G907" s="92"/>
      <c r="H907" s="129"/>
      <c r="I907" s="132"/>
      <c r="J907" s="89"/>
    </row>
    <row r="908" spans="1:10" ht="14.85" customHeight="1" x14ac:dyDescent="0.15">
      <c r="A908" s="169">
        <f>+'Employee ROP Information'!C908</f>
        <v>0</v>
      </c>
      <c r="B908" s="127"/>
      <c r="C908" s="131"/>
      <c r="D908" s="92"/>
      <c r="E908" s="127"/>
      <c r="F908" s="131"/>
      <c r="G908" s="92"/>
      <c r="H908" s="129"/>
      <c r="I908" s="132"/>
      <c r="J908" s="89"/>
    </row>
    <row r="909" spans="1:10" ht="14.85" customHeight="1" x14ac:dyDescent="0.15">
      <c r="A909" s="169">
        <f>+'Employee ROP Information'!C909</f>
        <v>0</v>
      </c>
      <c r="B909" s="127"/>
      <c r="C909" s="131"/>
      <c r="D909" s="92"/>
      <c r="E909" s="127"/>
      <c r="F909" s="131"/>
      <c r="G909" s="92"/>
      <c r="H909" s="129"/>
      <c r="I909" s="132"/>
      <c r="J909" s="89"/>
    </row>
    <row r="910" spans="1:10" ht="14.85" customHeight="1" x14ac:dyDescent="0.15">
      <c r="A910" s="169">
        <f>+'Employee ROP Information'!C910</f>
        <v>0</v>
      </c>
      <c r="B910" s="127"/>
      <c r="C910" s="131"/>
      <c r="D910" s="92"/>
      <c r="E910" s="127"/>
      <c r="F910" s="131"/>
      <c r="G910" s="92"/>
      <c r="H910" s="129"/>
      <c r="I910" s="132"/>
      <c r="J910" s="89"/>
    </row>
    <row r="911" spans="1:10" ht="14.85" customHeight="1" x14ac:dyDescent="0.15">
      <c r="A911" s="169">
        <f>+'Employee ROP Information'!C911</f>
        <v>0</v>
      </c>
      <c r="B911" s="127"/>
      <c r="C911" s="131"/>
      <c r="D911" s="92"/>
      <c r="E911" s="127"/>
      <c r="F911" s="131"/>
      <c r="G911" s="92"/>
      <c r="H911" s="129"/>
      <c r="I911" s="132"/>
      <c r="J911" s="89"/>
    </row>
    <row r="912" spans="1:10" ht="14.85" customHeight="1" x14ac:dyDescent="0.15">
      <c r="A912" s="169">
        <f>+'Employee ROP Information'!C912</f>
        <v>0</v>
      </c>
      <c r="B912" s="127"/>
      <c r="C912" s="131"/>
      <c r="D912" s="92"/>
      <c r="E912" s="127"/>
      <c r="F912" s="131"/>
      <c r="G912" s="92"/>
      <c r="H912" s="129"/>
      <c r="I912" s="132"/>
      <c r="J912" s="89"/>
    </row>
    <row r="913" spans="1:10" ht="14.85" customHeight="1" x14ac:dyDescent="0.15">
      <c r="A913" s="169">
        <f>+'Employee ROP Information'!C913</f>
        <v>0</v>
      </c>
      <c r="B913" s="127"/>
      <c r="C913" s="131"/>
      <c r="D913" s="92"/>
      <c r="E913" s="127"/>
      <c r="F913" s="131"/>
      <c r="G913" s="92"/>
      <c r="H913" s="129"/>
      <c r="I913" s="132"/>
      <c r="J913" s="89"/>
    </row>
    <row r="914" spans="1:10" ht="14.85" customHeight="1" x14ac:dyDescent="0.15">
      <c r="A914" s="169">
        <f>+'Employee ROP Information'!C914</f>
        <v>0</v>
      </c>
      <c r="B914" s="127"/>
      <c r="C914" s="131"/>
      <c r="D914" s="92"/>
      <c r="E914" s="127"/>
      <c r="F914" s="131"/>
      <c r="G914" s="92"/>
      <c r="H914" s="129"/>
      <c r="I914" s="132"/>
      <c r="J914" s="89"/>
    </row>
    <row r="915" spans="1:10" ht="14.85" customHeight="1" x14ac:dyDescent="0.15">
      <c r="A915" s="169">
        <f>+'Employee ROP Information'!C915</f>
        <v>0</v>
      </c>
      <c r="B915" s="127"/>
      <c r="C915" s="131"/>
      <c r="D915" s="92"/>
      <c r="E915" s="127"/>
      <c r="F915" s="131"/>
      <c r="G915" s="92"/>
      <c r="H915" s="129"/>
      <c r="I915" s="132"/>
      <c r="J915" s="89"/>
    </row>
    <row r="916" spans="1:10" ht="14.85" customHeight="1" x14ac:dyDescent="0.15">
      <c r="A916" s="169">
        <f>+'Employee ROP Information'!C916</f>
        <v>0</v>
      </c>
      <c r="B916" s="127"/>
      <c r="C916" s="131"/>
      <c r="D916" s="92"/>
      <c r="E916" s="127"/>
      <c r="F916" s="131"/>
      <c r="G916" s="92"/>
      <c r="H916" s="129"/>
      <c r="I916" s="132"/>
      <c r="J916" s="89"/>
    </row>
    <row r="917" spans="1:10" ht="14.85" customHeight="1" x14ac:dyDescent="0.15">
      <c r="A917" s="169">
        <f>+'Employee ROP Information'!C917</f>
        <v>0</v>
      </c>
      <c r="B917" s="127"/>
      <c r="C917" s="131"/>
      <c r="D917" s="92"/>
      <c r="E917" s="127"/>
      <c r="F917" s="131"/>
      <c r="G917" s="92"/>
      <c r="H917" s="129"/>
      <c r="I917" s="132"/>
      <c r="J917" s="89"/>
    </row>
    <row r="918" spans="1:10" ht="14.85" customHeight="1" x14ac:dyDescent="0.15">
      <c r="A918" s="169">
        <f>+'Employee ROP Information'!C918</f>
        <v>0</v>
      </c>
      <c r="B918" s="127"/>
      <c r="C918" s="131"/>
      <c r="D918" s="92"/>
      <c r="E918" s="127"/>
      <c r="F918" s="131"/>
      <c r="G918" s="92"/>
      <c r="H918" s="129"/>
      <c r="I918" s="132"/>
      <c r="J918" s="89"/>
    </row>
    <row r="919" spans="1:10" ht="14.85" customHeight="1" x14ac:dyDescent="0.15">
      <c r="A919" s="169">
        <f>+'Employee ROP Information'!C919</f>
        <v>0</v>
      </c>
      <c r="B919" s="127"/>
      <c r="C919" s="131"/>
      <c r="D919" s="92"/>
      <c r="E919" s="127"/>
      <c r="F919" s="131"/>
      <c r="G919" s="92"/>
      <c r="H919" s="129"/>
      <c r="I919" s="132"/>
      <c r="J919" s="89"/>
    </row>
    <row r="920" spans="1:10" ht="14.85" customHeight="1" x14ac:dyDescent="0.15">
      <c r="A920" s="169">
        <f>+'Employee ROP Information'!C920</f>
        <v>0</v>
      </c>
      <c r="B920" s="127"/>
      <c r="C920" s="131"/>
      <c r="D920" s="92"/>
      <c r="E920" s="127"/>
      <c r="F920" s="131"/>
      <c r="G920" s="92"/>
      <c r="H920" s="129"/>
      <c r="I920" s="132"/>
      <c r="J920" s="89"/>
    </row>
    <row r="921" spans="1:10" ht="14.85" customHeight="1" x14ac:dyDescent="0.15">
      <c r="A921" s="169">
        <f>+'Employee ROP Information'!C921</f>
        <v>0</v>
      </c>
      <c r="B921" s="127"/>
      <c r="C921" s="131"/>
      <c r="D921" s="92"/>
      <c r="E921" s="127"/>
      <c r="F921" s="131"/>
      <c r="G921" s="92"/>
      <c r="H921" s="129"/>
      <c r="I921" s="132"/>
      <c r="J921" s="89"/>
    </row>
    <row r="922" spans="1:10" ht="14.85" customHeight="1" x14ac:dyDescent="0.15">
      <c r="A922" s="169">
        <f>+'Employee ROP Information'!C922</f>
        <v>0</v>
      </c>
      <c r="B922" s="127"/>
      <c r="C922" s="131"/>
      <c r="D922" s="92"/>
      <c r="E922" s="127"/>
      <c r="F922" s="131"/>
      <c r="G922" s="92"/>
      <c r="H922" s="129"/>
      <c r="I922" s="132"/>
      <c r="J922" s="89"/>
    </row>
    <row r="923" spans="1:10" ht="14.85" customHeight="1" x14ac:dyDescent="0.15">
      <c r="A923" s="169">
        <f>+'Employee ROP Information'!C923</f>
        <v>0</v>
      </c>
      <c r="B923" s="127"/>
      <c r="C923" s="131"/>
      <c r="D923" s="92"/>
      <c r="E923" s="127"/>
      <c r="F923" s="131"/>
      <c r="G923" s="92"/>
      <c r="H923" s="129"/>
      <c r="I923" s="132"/>
      <c r="J923" s="89"/>
    </row>
    <row r="924" spans="1:10" ht="14.85" customHeight="1" x14ac:dyDescent="0.15">
      <c r="A924" s="169">
        <f>+'Employee ROP Information'!C924</f>
        <v>0</v>
      </c>
      <c r="B924" s="127"/>
      <c r="C924" s="131"/>
      <c r="D924" s="92"/>
      <c r="E924" s="127"/>
      <c r="F924" s="131"/>
      <c r="G924" s="92"/>
      <c r="H924" s="129"/>
      <c r="I924" s="132"/>
      <c r="J924" s="89"/>
    </row>
    <row r="925" spans="1:10" ht="14.85" customHeight="1" x14ac:dyDescent="0.15">
      <c r="A925" s="169">
        <f>+'Employee ROP Information'!C925</f>
        <v>0</v>
      </c>
      <c r="B925" s="127"/>
      <c r="C925" s="131"/>
      <c r="D925" s="92"/>
      <c r="E925" s="127"/>
      <c r="F925" s="131"/>
      <c r="G925" s="92"/>
      <c r="H925" s="129"/>
      <c r="I925" s="132"/>
      <c r="J925" s="89"/>
    </row>
    <row r="926" spans="1:10" ht="14.85" customHeight="1" x14ac:dyDescent="0.15">
      <c r="A926" s="169">
        <f>+'Employee ROP Information'!C926</f>
        <v>0</v>
      </c>
      <c r="B926" s="127"/>
      <c r="C926" s="131"/>
      <c r="D926" s="92"/>
      <c r="E926" s="127"/>
      <c r="F926" s="131"/>
      <c r="G926" s="92"/>
      <c r="H926" s="129"/>
      <c r="I926" s="132"/>
      <c r="J926" s="89"/>
    </row>
    <row r="927" spans="1:10" ht="14.85" customHeight="1" x14ac:dyDescent="0.15">
      <c r="A927" s="169">
        <f>+'Employee ROP Information'!C927</f>
        <v>0</v>
      </c>
      <c r="B927" s="127"/>
      <c r="C927" s="131"/>
      <c r="D927" s="92"/>
      <c r="E927" s="127"/>
      <c r="F927" s="131"/>
      <c r="G927" s="92"/>
      <c r="H927" s="129"/>
      <c r="I927" s="132"/>
      <c r="J927" s="89"/>
    </row>
    <row r="928" spans="1:10" ht="14.85" customHeight="1" x14ac:dyDescent="0.15">
      <c r="A928" s="169">
        <f>+'Employee ROP Information'!C928</f>
        <v>0</v>
      </c>
      <c r="B928" s="127"/>
      <c r="C928" s="131"/>
      <c r="D928" s="92"/>
      <c r="E928" s="127"/>
      <c r="F928" s="131"/>
      <c r="G928" s="92"/>
      <c r="H928" s="129"/>
      <c r="I928" s="132"/>
      <c r="J928" s="89"/>
    </row>
    <row r="929" spans="1:10" ht="14.85" customHeight="1" x14ac:dyDescent="0.15">
      <c r="A929" s="169">
        <f>+'Employee ROP Information'!C929</f>
        <v>0</v>
      </c>
      <c r="B929" s="127"/>
      <c r="C929" s="131"/>
      <c r="D929" s="92"/>
      <c r="E929" s="127"/>
      <c r="F929" s="131"/>
      <c r="G929" s="92"/>
      <c r="H929" s="129"/>
      <c r="I929" s="132"/>
      <c r="J929" s="89"/>
    </row>
    <row r="930" spans="1:10" ht="14.85" customHeight="1" x14ac:dyDescent="0.15">
      <c r="A930" s="169">
        <f>+'Employee ROP Information'!C930</f>
        <v>0</v>
      </c>
      <c r="B930" s="127"/>
      <c r="C930" s="131"/>
      <c r="D930" s="92"/>
      <c r="E930" s="127"/>
      <c r="F930" s="131"/>
      <c r="G930" s="92"/>
      <c r="H930" s="129"/>
      <c r="I930" s="132"/>
      <c r="J930" s="89"/>
    </row>
    <row r="931" spans="1:10" ht="14.85" customHeight="1" x14ac:dyDescent="0.15">
      <c r="A931" s="169">
        <f>+'Employee ROP Information'!C931</f>
        <v>0</v>
      </c>
      <c r="B931" s="127"/>
      <c r="C931" s="131"/>
      <c r="D931" s="92"/>
      <c r="E931" s="127"/>
      <c r="F931" s="131"/>
      <c r="G931" s="92"/>
      <c r="H931" s="129"/>
      <c r="I931" s="132"/>
      <c r="J931" s="89"/>
    </row>
    <row r="932" spans="1:10" ht="14.85" customHeight="1" x14ac:dyDescent="0.15">
      <c r="A932" s="169">
        <f>+'Employee ROP Information'!C932</f>
        <v>0</v>
      </c>
      <c r="B932" s="127"/>
      <c r="C932" s="131"/>
      <c r="D932" s="92"/>
      <c r="E932" s="127"/>
      <c r="F932" s="131"/>
      <c r="G932" s="92"/>
      <c r="H932" s="129"/>
      <c r="I932" s="132"/>
      <c r="J932" s="89"/>
    </row>
    <row r="933" spans="1:10" ht="14.85" customHeight="1" x14ac:dyDescent="0.15">
      <c r="A933" s="169">
        <f>+'Employee ROP Information'!C933</f>
        <v>0</v>
      </c>
      <c r="B933" s="127"/>
      <c r="C933" s="131"/>
      <c r="D933" s="92"/>
      <c r="E933" s="127"/>
      <c r="F933" s="131"/>
      <c r="G933" s="92"/>
      <c r="H933" s="129"/>
      <c r="I933" s="132"/>
      <c r="J933" s="89"/>
    </row>
    <row r="934" spans="1:10" ht="14.85" customHeight="1" x14ac:dyDescent="0.15">
      <c r="A934" s="169">
        <f>+'Employee ROP Information'!C934</f>
        <v>0</v>
      </c>
      <c r="B934" s="127"/>
      <c r="C934" s="131"/>
      <c r="D934" s="92"/>
      <c r="E934" s="127"/>
      <c r="F934" s="131"/>
      <c r="G934" s="92"/>
      <c r="H934" s="129"/>
      <c r="I934" s="132"/>
      <c r="J934" s="89"/>
    </row>
    <row r="935" spans="1:10" ht="14.85" customHeight="1" x14ac:dyDescent="0.15">
      <c r="A935" s="169">
        <f>+'Employee ROP Information'!C935</f>
        <v>0</v>
      </c>
      <c r="B935" s="127"/>
      <c r="C935" s="131"/>
      <c r="D935" s="92"/>
      <c r="E935" s="127"/>
      <c r="F935" s="131"/>
      <c r="G935" s="92"/>
      <c r="H935" s="129"/>
      <c r="I935" s="132"/>
      <c r="J935" s="89"/>
    </row>
    <row r="936" spans="1:10" ht="14.85" customHeight="1" x14ac:dyDescent="0.15">
      <c r="A936" s="169">
        <f>+'Employee ROP Information'!C936</f>
        <v>0</v>
      </c>
      <c r="B936" s="127"/>
      <c r="C936" s="131"/>
      <c r="D936" s="92"/>
      <c r="E936" s="127"/>
      <c r="F936" s="131"/>
      <c r="G936" s="92"/>
      <c r="H936" s="129"/>
      <c r="I936" s="132"/>
      <c r="J936" s="89"/>
    </row>
    <row r="937" spans="1:10" ht="14.85" customHeight="1" x14ac:dyDescent="0.15">
      <c r="A937" s="169">
        <f>+'Employee ROP Information'!C937</f>
        <v>0</v>
      </c>
      <c r="B937" s="127"/>
      <c r="C937" s="131"/>
      <c r="D937" s="92"/>
      <c r="E937" s="127"/>
      <c r="F937" s="131"/>
      <c r="G937" s="92"/>
      <c r="H937" s="129"/>
      <c r="I937" s="132"/>
      <c r="J937" s="89"/>
    </row>
    <row r="938" spans="1:10" ht="14.85" customHeight="1" x14ac:dyDescent="0.15">
      <c r="A938" s="169">
        <f>+'Employee ROP Information'!C938</f>
        <v>0</v>
      </c>
      <c r="B938" s="127"/>
      <c r="C938" s="131"/>
      <c r="D938" s="92"/>
      <c r="E938" s="127"/>
      <c r="F938" s="131"/>
      <c r="G938" s="92"/>
      <c r="H938" s="129"/>
      <c r="I938" s="132"/>
      <c r="J938" s="89"/>
    </row>
    <row r="939" spans="1:10" ht="14.85" customHeight="1" x14ac:dyDescent="0.15">
      <c r="A939" s="169">
        <f>+'Employee ROP Information'!C939</f>
        <v>0</v>
      </c>
      <c r="B939" s="127"/>
      <c r="C939" s="131"/>
      <c r="D939" s="92"/>
      <c r="E939" s="127"/>
      <c r="F939" s="131"/>
      <c r="G939" s="92"/>
      <c r="H939" s="129"/>
      <c r="I939" s="132"/>
      <c r="J939" s="89"/>
    </row>
    <row r="940" spans="1:10" ht="14.85" customHeight="1" x14ac:dyDescent="0.15">
      <c r="A940" s="169">
        <f>+'Employee ROP Information'!C940</f>
        <v>0</v>
      </c>
      <c r="B940" s="127"/>
      <c r="C940" s="131"/>
      <c r="D940" s="92"/>
      <c r="E940" s="127"/>
      <c r="F940" s="131"/>
      <c r="G940" s="92"/>
      <c r="H940" s="129"/>
      <c r="I940" s="132"/>
      <c r="J940" s="89"/>
    </row>
    <row r="941" spans="1:10" ht="14.85" customHeight="1" x14ac:dyDescent="0.15">
      <c r="A941" s="169">
        <f>+'Employee ROP Information'!C941</f>
        <v>0</v>
      </c>
      <c r="B941" s="127"/>
      <c r="C941" s="131"/>
      <c r="D941" s="92"/>
      <c r="E941" s="127"/>
      <c r="F941" s="131"/>
      <c r="G941" s="92"/>
      <c r="H941" s="129"/>
      <c r="I941" s="132"/>
      <c r="J941" s="89"/>
    </row>
    <row r="942" spans="1:10" ht="14.85" customHeight="1" x14ac:dyDescent="0.15">
      <c r="A942" s="169">
        <f>+'Employee ROP Information'!C942</f>
        <v>0</v>
      </c>
      <c r="B942" s="127"/>
      <c r="C942" s="131"/>
      <c r="D942" s="92"/>
      <c r="E942" s="127"/>
      <c r="F942" s="131"/>
      <c r="G942" s="92"/>
      <c r="H942" s="129"/>
      <c r="I942" s="132"/>
      <c r="J942" s="89"/>
    </row>
    <row r="943" spans="1:10" ht="14.85" customHeight="1" x14ac:dyDescent="0.15">
      <c r="A943" s="169">
        <f>+'Employee ROP Information'!C943</f>
        <v>0</v>
      </c>
      <c r="B943" s="127"/>
      <c r="C943" s="131"/>
      <c r="D943" s="92"/>
      <c r="E943" s="127"/>
      <c r="F943" s="131"/>
      <c r="G943" s="92"/>
      <c r="H943" s="129"/>
      <c r="I943" s="132"/>
      <c r="J943" s="89"/>
    </row>
    <row r="944" spans="1:10" ht="14.85" customHeight="1" x14ac:dyDescent="0.15">
      <c r="A944" s="169">
        <f>+'Employee ROP Information'!C944</f>
        <v>0</v>
      </c>
      <c r="B944" s="127"/>
      <c r="C944" s="131"/>
      <c r="D944" s="92"/>
      <c r="E944" s="127"/>
      <c r="F944" s="131"/>
      <c r="G944" s="92"/>
      <c r="H944" s="129"/>
      <c r="I944" s="132"/>
      <c r="J944" s="89"/>
    </row>
    <row r="945" spans="1:10" ht="14.85" customHeight="1" x14ac:dyDescent="0.15">
      <c r="A945" s="169">
        <f>+'Employee ROP Information'!C945</f>
        <v>0</v>
      </c>
      <c r="B945" s="127"/>
      <c r="C945" s="131"/>
      <c r="D945" s="92"/>
      <c r="E945" s="127"/>
      <c r="F945" s="131"/>
      <c r="G945" s="92"/>
      <c r="H945" s="129"/>
      <c r="I945" s="132"/>
      <c r="J945" s="89"/>
    </row>
    <row r="946" spans="1:10" ht="14.85" customHeight="1" x14ac:dyDescent="0.15">
      <c r="A946" s="169">
        <f>+'Employee ROP Information'!C946</f>
        <v>0</v>
      </c>
      <c r="B946" s="127"/>
      <c r="C946" s="131"/>
      <c r="D946" s="92"/>
      <c r="E946" s="127"/>
      <c r="F946" s="131"/>
      <c r="G946" s="92"/>
      <c r="H946" s="129"/>
      <c r="I946" s="132"/>
      <c r="J946" s="89"/>
    </row>
    <row r="947" spans="1:10" ht="14.85" customHeight="1" x14ac:dyDescent="0.15">
      <c r="A947" s="169">
        <f>+'Employee ROP Information'!C947</f>
        <v>0</v>
      </c>
      <c r="B947" s="127"/>
      <c r="C947" s="131"/>
      <c r="D947" s="92"/>
      <c r="E947" s="127"/>
      <c r="F947" s="131"/>
      <c r="G947" s="92"/>
      <c r="H947" s="129"/>
      <c r="I947" s="132"/>
      <c r="J947" s="89"/>
    </row>
    <row r="948" spans="1:10" ht="14.85" customHeight="1" x14ac:dyDescent="0.15">
      <c r="A948" s="169">
        <f>+'Employee ROP Information'!C948</f>
        <v>0</v>
      </c>
      <c r="B948" s="127"/>
      <c r="C948" s="131"/>
      <c r="D948" s="92"/>
      <c r="E948" s="127"/>
      <c r="F948" s="131"/>
      <c r="G948" s="92"/>
      <c r="H948" s="129"/>
      <c r="I948" s="132"/>
      <c r="J948" s="89"/>
    </row>
    <row r="949" spans="1:10" ht="14.85" customHeight="1" x14ac:dyDescent="0.15">
      <c r="A949" s="169">
        <f>+'Employee ROP Information'!C949</f>
        <v>0</v>
      </c>
      <c r="B949" s="127"/>
      <c r="C949" s="131"/>
      <c r="D949" s="92"/>
      <c r="E949" s="127"/>
      <c r="F949" s="131"/>
      <c r="G949" s="92"/>
      <c r="H949" s="129"/>
      <c r="I949" s="132"/>
      <c r="J949" s="89"/>
    </row>
    <row r="950" spans="1:10" ht="14.85" customHeight="1" x14ac:dyDescent="0.15">
      <c r="A950" s="169">
        <f>+'Employee ROP Information'!C950</f>
        <v>0</v>
      </c>
      <c r="B950" s="127"/>
      <c r="C950" s="131"/>
      <c r="D950" s="92"/>
      <c r="E950" s="127"/>
      <c r="F950" s="131"/>
      <c r="G950" s="92"/>
      <c r="H950" s="129"/>
      <c r="I950" s="132"/>
      <c r="J950" s="89"/>
    </row>
    <row r="951" spans="1:10" ht="14.85" customHeight="1" x14ac:dyDescent="0.15">
      <c r="A951" s="169">
        <f>+'Employee ROP Information'!C951</f>
        <v>0</v>
      </c>
      <c r="B951" s="127"/>
      <c r="C951" s="131"/>
      <c r="D951" s="92"/>
      <c r="E951" s="127"/>
      <c r="F951" s="131"/>
      <c r="G951" s="92"/>
      <c r="H951" s="129"/>
      <c r="I951" s="132"/>
      <c r="J951" s="89"/>
    </row>
    <row r="952" spans="1:10" ht="14.85" customHeight="1" x14ac:dyDescent="0.15">
      <c r="A952" s="169">
        <f>+'Employee ROP Information'!C952</f>
        <v>0</v>
      </c>
      <c r="B952" s="127"/>
      <c r="C952" s="131"/>
      <c r="D952" s="92"/>
      <c r="E952" s="127"/>
      <c r="F952" s="131"/>
      <c r="G952" s="92"/>
      <c r="H952" s="129"/>
      <c r="I952" s="132"/>
      <c r="J952" s="89"/>
    </row>
    <row r="953" spans="1:10" ht="14.85" customHeight="1" x14ac:dyDescent="0.15">
      <c r="A953" s="169">
        <f>+'Employee ROP Information'!C953</f>
        <v>0</v>
      </c>
      <c r="B953" s="127"/>
      <c r="C953" s="131"/>
      <c r="D953" s="92"/>
      <c r="E953" s="127"/>
      <c r="F953" s="131"/>
      <c r="G953" s="92"/>
      <c r="H953" s="129"/>
      <c r="I953" s="132"/>
      <c r="J953" s="89"/>
    </row>
    <row r="954" spans="1:10" ht="14.85" customHeight="1" x14ac:dyDescent="0.15">
      <c r="A954" s="169">
        <f>+'Employee ROP Information'!C954</f>
        <v>0</v>
      </c>
      <c r="B954" s="127"/>
      <c r="C954" s="131"/>
      <c r="D954" s="92"/>
      <c r="E954" s="127"/>
      <c r="F954" s="131"/>
      <c r="G954" s="92"/>
      <c r="H954" s="129"/>
      <c r="I954" s="132"/>
      <c r="J954" s="89"/>
    </row>
    <row r="955" spans="1:10" ht="14.85" customHeight="1" x14ac:dyDescent="0.15">
      <c r="A955" s="169">
        <f>+'Employee ROP Information'!C955</f>
        <v>0</v>
      </c>
      <c r="B955" s="127"/>
      <c r="C955" s="131"/>
      <c r="D955" s="92"/>
      <c r="E955" s="127"/>
      <c r="F955" s="131"/>
      <c r="G955" s="92"/>
      <c r="H955" s="129"/>
      <c r="I955" s="132"/>
      <c r="J955" s="89"/>
    </row>
    <row r="956" spans="1:10" ht="14.85" customHeight="1" x14ac:dyDescent="0.15">
      <c r="A956" s="169">
        <f>+'Employee ROP Information'!C956</f>
        <v>0</v>
      </c>
      <c r="B956" s="127"/>
      <c r="C956" s="131"/>
      <c r="D956" s="92"/>
      <c r="E956" s="127"/>
      <c r="F956" s="131"/>
      <c r="G956" s="92"/>
      <c r="H956" s="129"/>
      <c r="I956" s="132"/>
      <c r="J956" s="89"/>
    </row>
    <row r="957" spans="1:10" ht="14.85" customHeight="1" x14ac:dyDescent="0.15">
      <c r="A957" s="169">
        <f>+'Employee ROP Information'!C957</f>
        <v>0</v>
      </c>
      <c r="B957" s="127"/>
      <c r="C957" s="131"/>
      <c r="D957" s="92"/>
      <c r="E957" s="127"/>
      <c r="F957" s="131"/>
      <c r="G957" s="92"/>
      <c r="H957" s="129"/>
      <c r="I957" s="132"/>
      <c r="J957" s="89"/>
    </row>
    <row r="958" spans="1:10" ht="14.85" customHeight="1" x14ac:dyDescent="0.15">
      <c r="A958" s="169">
        <f>+'Employee ROP Information'!C958</f>
        <v>0</v>
      </c>
      <c r="B958" s="127"/>
      <c r="C958" s="131"/>
      <c r="D958" s="92"/>
      <c r="E958" s="127"/>
      <c r="F958" s="131"/>
      <c r="G958" s="92"/>
      <c r="H958" s="129"/>
      <c r="I958" s="132"/>
      <c r="J958" s="89"/>
    </row>
    <row r="959" spans="1:10" ht="14.85" customHeight="1" x14ac:dyDescent="0.15">
      <c r="A959" s="169">
        <f>+'Employee ROP Information'!C959</f>
        <v>0</v>
      </c>
      <c r="B959" s="127"/>
      <c r="C959" s="131"/>
      <c r="D959" s="92"/>
      <c r="E959" s="127"/>
      <c r="F959" s="131"/>
      <c r="G959" s="92"/>
      <c r="H959" s="129"/>
      <c r="I959" s="132"/>
      <c r="J959" s="89"/>
    </row>
    <row r="960" spans="1:10" ht="14.85" customHeight="1" x14ac:dyDescent="0.15">
      <c r="A960" s="169">
        <f>+'Employee ROP Information'!C960</f>
        <v>0</v>
      </c>
      <c r="B960" s="127"/>
      <c r="C960" s="131"/>
      <c r="D960" s="92"/>
      <c r="E960" s="127"/>
      <c r="F960" s="131"/>
      <c r="G960" s="92"/>
      <c r="H960" s="129"/>
      <c r="I960" s="132"/>
      <c r="J960" s="89"/>
    </row>
    <row r="961" spans="1:10" ht="14.85" customHeight="1" x14ac:dyDescent="0.15">
      <c r="A961" s="169">
        <f>+'Employee ROP Information'!C961</f>
        <v>0</v>
      </c>
      <c r="B961" s="127"/>
      <c r="C961" s="131"/>
      <c r="D961" s="92"/>
      <c r="E961" s="127"/>
      <c r="F961" s="131"/>
      <c r="G961" s="92"/>
      <c r="H961" s="129"/>
      <c r="I961" s="132"/>
      <c r="J961" s="89"/>
    </row>
    <row r="962" spans="1:10" ht="14.85" customHeight="1" x14ac:dyDescent="0.15">
      <c r="A962" s="169">
        <f>+'Employee ROP Information'!C962</f>
        <v>0</v>
      </c>
      <c r="B962" s="127"/>
      <c r="C962" s="131"/>
      <c r="D962" s="92"/>
      <c r="E962" s="127"/>
      <c r="F962" s="131"/>
      <c r="G962" s="92"/>
      <c r="H962" s="129"/>
      <c r="I962" s="132"/>
      <c r="J962" s="89"/>
    </row>
    <row r="963" spans="1:10" ht="14.85" customHeight="1" x14ac:dyDescent="0.15">
      <c r="A963" s="169">
        <f>+'Employee ROP Information'!C963</f>
        <v>0</v>
      </c>
      <c r="B963" s="127"/>
      <c r="C963" s="131"/>
      <c r="D963" s="92"/>
      <c r="E963" s="127"/>
      <c r="F963" s="131"/>
      <c r="G963" s="92"/>
      <c r="H963" s="129"/>
      <c r="I963" s="132"/>
      <c r="J963" s="89"/>
    </row>
    <row r="964" spans="1:10" ht="14.85" customHeight="1" x14ac:dyDescent="0.15">
      <c r="A964" s="169">
        <f>+'Employee ROP Information'!C964</f>
        <v>0</v>
      </c>
      <c r="B964" s="127"/>
      <c r="C964" s="131"/>
      <c r="D964" s="92"/>
      <c r="E964" s="127"/>
      <c r="F964" s="131"/>
      <c r="G964" s="92"/>
      <c r="H964" s="129"/>
      <c r="I964" s="132"/>
      <c r="J964" s="89"/>
    </row>
    <row r="965" spans="1:10" ht="14.85" customHeight="1" x14ac:dyDescent="0.15">
      <c r="A965" s="169">
        <f>+'Employee ROP Information'!C965</f>
        <v>0</v>
      </c>
      <c r="B965" s="127"/>
      <c r="C965" s="131"/>
      <c r="D965" s="92"/>
      <c r="E965" s="127"/>
      <c r="F965" s="131"/>
      <c r="G965" s="92"/>
      <c r="H965" s="129"/>
      <c r="I965" s="132"/>
      <c r="J965" s="89"/>
    </row>
    <row r="966" spans="1:10" ht="14.85" customHeight="1" x14ac:dyDescent="0.15">
      <c r="A966" s="169">
        <f>+'Employee ROP Information'!C966</f>
        <v>0</v>
      </c>
      <c r="B966" s="127"/>
      <c r="C966" s="131"/>
      <c r="D966" s="92"/>
      <c r="E966" s="127"/>
      <c r="F966" s="131"/>
      <c r="G966" s="92"/>
      <c r="H966" s="129"/>
      <c r="I966" s="132"/>
      <c r="J966" s="89"/>
    </row>
    <row r="967" spans="1:10" ht="14.85" customHeight="1" x14ac:dyDescent="0.15">
      <c r="A967" s="169">
        <f>+'Employee ROP Information'!C967</f>
        <v>0</v>
      </c>
      <c r="B967" s="127"/>
      <c r="C967" s="131"/>
      <c r="D967" s="92"/>
      <c r="E967" s="127"/>
      <c r="F967" s="131"/>
      <c r="G967" s="92"/>
      <c r="H967" s="129"/>
      <c r="I967" s="132"/>
      <c r="J967" s="89"/>
    </row>
    <row r="968" spans="1:10" ht="14.85" customHeight="1" x14ac:dyDescent="0.15">
      <c r="A968" s="169">
        <f>+'Employee ROP Information'!C968</f>
        <v>0</v>
      </c>
      <c r="B968" s="127"/>
      <c r="C968" s="131"/>
      <c r="D968" s="92"/>
      <c r="E968" s="127"/>
      <c r="F968" s="131"/>
      <c r="G968" s="92"/>
      <c r="H968" s="129"/>
      <c r="I968" s="132"/>
      <c r="J968" s="89"/>
    </row>
    <row r="969" spans="1:10" ht="14.85" customHeight="1" x14ac:dyDescent="0.15">
      <c r="A969" s="169">
        <f>+'Employee ROP Information'!C969</f>
        <v>0</v>
      </c>
      <c r="B969" s="127"/>
      <c r="C969" s="131"/>
      <c r="D969" s="92"/>
      <c r="E969" s="127"/>
      <c r="F969" s="131"/>
      <c r="G969" s="92"/>
      <c r="H969" s="129"/>
      <c r="I969" s="132"/>
      <c r="J969" s="89"/>
    </row>
    <row r="970" spans="1:10" ht="14.85" customHeight="1" x14ac:dyDescent="0.15">
      <c r="A970" s="169">
        <f>+'Employee ROP Information'!C970</f>
        <v>0</v>
      </c>
      <c r="B970" s="127"/>
      <c r="C970" s="131"/>
      <c r="D970" s="92"/>
      <c r="E970" s="127"/>
      <c r="F970" s="131"/>
      <c r="G970" s="92"/>
      <c r="H970" s="129"/>
      <c r="I970" s="132"/>
      <c r="J970" s="89"/>
    </row>
    <row r="971" spans="1:10" ht="14.85" customHeight="1" x14ac:dyDescent="0.15">
      <c r="A971" s="169">
        <f>+'Employee ROP Information'!C971</f>
        <v>0</v>
      </c>
      <c r="B971" s="127"/>
      <c r="C971" s="131"/>
      <c r="D971" s="92"/>
      <c r="E971" s="127"/>
      <c r="F971" s="131"/>
      <c r="G971" s="92"/>
      <c r="H971" s="129"/>
      <c r="I971" s="132"/>
      <c r="J971" s="89"/>
    </row>
    <row r="972" spans="1:10" ht="14.85" customHeight="1" x14ac:dyDescent="0.15">
      <c r="A972" s="169">
        <f>+'Employee ROP Information'!C972</f>
        <v>0</v>
      </c>
      <c r="B972" s="127"/>
      <c r="C972" s="131"/>
      <c r="D972" s="92"/>
      <c r="E972" s="127"/>
      <c r="F972" s="131"/>
      <c r="G972" s="92"/>
      <c r="H972" s="129"/>
      <c r="I972" s="132"/>
      <c r="J972" s="89"/>
    </row>
    <row r="973" spans="1:10" ht="14.85" customHeight="1" x14ac:dyDescent="0.15">
      <c r="A973" s="169">
        <f>+'Employee ROP Information'!C973</f>
        <v>0</v>
      </c>
      <c r="B973" s="127"/>
      <c r="C973" s="131"/>
      <c r="D973" s="92"/>
      <c r="E973" s="127"/>
      <c r="F973" s="131"/>
      <c r="G973" s="92"/>
      <c r="H973" s="129"/>
      <c r="I973" s="132"/>
      <c r="J973" s="89"/>
    </row>
    <row r="974" spans="1:10" ht="14.85" customHeight="1" x14ac:dyDescent="0.15">
      <c r="A974" s="169">
        <f>+'Employee ROP Information'!C974</f>
        <v>0</v>
      </c>
      <c r="B974" s="127"/>
      <c r="C974" s="131"/>
      <c r="D974" s="92"/>
      <c r="E974" s="127"/>
      <c r="F974" s="131"/>
      <c r="G974" s="92"/>
      <c r="H974" s="129"/>
      <c r="I974" s="132"/>
      <c r="J974" s="89"/>
    </row>
    <row r="975" spans="1:10" ht="14.85" customHeight="1" x14ac:dyDescent="0.15">
      <c r="A975" s="169">
        <f>+'Employee ROP Information'!C975</f>
        <v>0</v>
      </c>
      <c r="B975" s="127"/>
      <c r="C975" s="131"/>
      <c r="D975" s="92"/>
      <c r="E975" s="127"/>
      <c r="F975" s="131"/>
      <c r="G975" s="92"/>
      <c r="H975" s="129"/>
      <c r="I975" s="132"/>
      <c r="J975" s="89"/>
    </row>
    <row r="976" spans="1:10" ht="14.85" customHeight="1" x14ac:dyDescent="0.15">
      <c r="A976" s="169">
        <f>+'Employee ROP Information'!C976</f>
        <v>0</v>
      </c>
      <c r="B976" s="127"/>
      <c r="C976" s="131"/>
      <c r="D976" s="92"/>
      <c r="E976" s="127"/>
      <c r="F976" s="131"/>
      <c r="G976" s="92"/>
      <c r="H976" s="129"/>
      <c r="I976" s="132"/>
      <c r="J976" s="89"/>
    </row>
    <row r="977" spans="1:10" ht="14.85" customHeight="1" x14ac:dyDescent="0.15">
      <c r="A977" s="169">
        <f>+'Employee ROP Information'!C977</f>
        <v>0</v>
      </c>
      <c r="B977" s="127"/>
      <c r="C977" s="131"/>
      <c r="D977" s="92"/>
      <c r="E977" s="127"/>
      <c r="F977" s="131"/>
      <c r="G977" s="92"/>
      <c r="H977" s="129"/>
      <c r="I977" s="132"/>
      <c r="J977" s="89"/>
    </row>
    <row r="978" spans="1:10" ht="14.85" customHeight="1" x14ac:dyDescent="0.15">
      <c r="A978" s="169">
        <f>+'Employee ROP Information'!C978</f>
        <v>0</v>
      </c>
      <c r="B978" s="127"/>
      <c r="C978" s="131"/>
      <c r="D978" s="92"/>
      <c r="E978" s="127"/>
      <c r="F978" s="131"/>
      <c r="G978" s="92"/>
      <c r="H978" s="129"/>
      <c r="I978" s="132"/>
      <c r="J978" s="89"/>
    </row>
    <row r="979" spans="1:10" ht="14.85" customHeight="1" x14ac:dyDescent="0.15">
      <c r="A979" s="169">
        <f>+'Employee ROP Information'!C979</f>
        <v>0</v>
      </c>
      <c r="B979" s="127"/>
      <c r="C979" s="131"/>
      <c r="D979" s="92"/>
      <c r="E979" s="127"/>
      <c r="F979" s="131"/>
      <c r="G979" s="92"/>
      <c r="H979" s="129"/>
      <c r="I979" s="132"/>
      <c r="J979" s="89"/>
    </row>
    <row r="980" spans="1:10" ht="14.85" customHeight="1" x14ac:dyDescent="0.15">
      <c r="A980" s="169">
        <f>+'Employee ROP Information'!C980</f>
        <v>0</v>
      </c>
      <c r="B980" s="127"/>
      <c r="C980" s="131"/>
      <c r="D980" s="92"/>
      <c r="E980" s="127"/>
      <c r="F980" s="131"/>
      <c r="G980" s="92"/>
      <c r="H980" s="129"/>
      <c r="I980" s="132"/>
      <c r="J980" s="89"/>
    </row>
    <row r="981" spans="1:10" ht="14.85" customHeight="1" x14ac:dyDescent="0.15">
      <c r="A981" s="169">
        <f>+'Employee ROP Information'!C981</f>
        <v>0</v>
      </c>
      <c r="B981" s="127"/>
      <c r="C981" s="131"/>
      <c r="D981" s="92"/>
      <c r="E981" s="127"/>
      <c r="F981" s="131"/>
      <c r="G981" s="92"/>
      <c r="H981" s="129"/>
      <c r="I981" s="132"/>
      <c r="J981" s="89"/>
    </row>
    <row r="982" spans="1:10" ht="14.85" customHeight="1" x14ac:dyDescent="0.15">
      <c r="A982" s="169">
        <f>+'Employee ROP Information'!C982</f>
        <v>0</v>
      </c>
      <c r="B982" s="127"/>
      <c r="C982" s="131"/>
      <c r="D982" s="92"/>
      <c r="E982" s="127"/>
      <c r="F982" s="131"/>
      <c r="G982" s="92"/>
      <c r="H982" s="129"/>
      <c r="I982" s="132"/>
      <c r="J982" s="89"/>
    </row>
    <row r="983" spans="1:10" ht="14.85" customHeight="1" x14ac:dyDescent="0.15">
      <c r="A983" s="169">
        <f>+'Employee ROP Information'!C983</f>
        <v>0</v>
      </c>
      <c r="B983" s="127"/>
      <c r="C983" s="131"/>
      <c r="D983" s="92"/>
      <c r="E983" s="127"/>
      <c r="F983" s="131"/>
      <c r="G983" s="92"/>
      <c r="H983" s="129"/>
      <c r="I983" s="132"/>
      <c r="J983" s="89"/>
    </row>
    <row r="984" spans="1:10" ht="14.85" customHeight="1" x14ac:dyDescent="0.15">
      <c r="A984" s="169">
        <f>+'Employee ROP Information'!C984</f>
        <v>0</v>
      </c>
      <c r="B984" s="127"/>
      <c r="C984" s="131"/>
      <c r="D984" s="92"/>
      <c r="E984" s="127"/>
      <c r="F984" s="131"/>
      <c r="G984" s="92"/>
      <c r="H984" s="129"/>
      <c r="I984" s="132"/>
      <c r="J984" s="89"/>
    </row>
    <row r="985" spans="1:10" ht="14.85" customHeight="1" x14ac:dyDescent="0.15">
      <c r="A985" s="169">
        <f>+'Employee ROP Information'!C985</f>
        <v>0</v>
      </c>
      <c r="B985" s="127"/>
      <c r="C985" s="131"/>
      <c r="D985" s="92"/>
      <c r="E985" s="127"/>
      <c r="F985" s="131"/>
      <c r="G985" s="92"/>
      <c r="H985" s="129"/>
      <c r="I985" s="132"/>
      <c r="J985" s="89"/>
    </row>
    <row r="986" spans="1:10" ht="14.85" customHeight="1" x14ac:dyDescent="0.15">
      <c r="A986" s="169">
        <f>+'Employee ROP Information'!C986</f>
        <v>0</v>
      </c>
      <c r="B986" s="127"/>
      <c r="C986" s="131"/>
      <c r="D986" s="92"/>
      <c r="E986" s="127"/>
      <c r="F986" s="131"/>
      <c r="G986" s="92"/>
      <c r="H986" s="129"/>
      <c r="I986" s="132"/>
      <c r="J986" s="89"/>
    </row>
    <row r="987" spans="1:10" ht="14.85" customHeight="1" x14ac:dyDescent="0.15">
      <c r="A987" s="169">
        <f>+'Employee ROP Information'!C987</f>
        <v>0</v>
      </c>
      <c r="B987" s="127"/>
      <c r="C987" s="131"/>
      <c r="D987" s="92"/>
      <c r="E987" s="127"/>
      <c r="F987" s="131"/>
      <c r="G987" s="92"/>
      <c r="H987" s="129"/>
      <c r="I987" s="132"/>
      <c r="J987" s="89"/>
    </row>
    <row r="988" spans="1:10" ht="14.85" customHeight="1" x14ac:dyDescent="0.15">
      <c r="A988" s="169">
        <f>+'Employee ROP Information'!C988</f>
        <v>0</v>
      </c>
      <c r="B988" s="127"/>
      <c r="C988" s="131"/>
      <c r="D988" s="92"/>
      <c r="E988" s="127"/>
      <c r="F988" s="131"/>
      <c r="G988" s="92"/>
      <c r="H988" s="129"/>
      <c r="I988" s="132"/>
      <c r="J988" s="89"/>
    </row>
    <row r="989" spans="1:10" ht="14.85" customHeight="1" x14ac:dyDescent="0.15">
      <c r="A989" s="169">
        <f>+'Employee ROP Information'!C989</f>
        <v>0</v>
      </c>
      <c r="B989" s="127"/>
      <c r="C989" s="131"/>
      <c r="D989" s="92"/>
      <c r="E989" s="127"/>
      <c r="F989" s="131"/>
      <c r="G989" s="92"/>
      <c r="H989" s="129"/>
      <c r="I989" s="132"/>
      <c r="J989" s="89"/>
    </row>
    <row r="990" spans="1:10" ht="14.85" customHeight="1" x14ac:dyDescent="0.15">
      <c r="A990" s="169">
        <f>+'Employee ROP Information'!C990</f>
        <v>0</v>
      </c>
      <c r="B990" s="127"/>
      <c r="C990" s="131"/>
      <c r="D990" s="92"/>
      <c r="E990" s="127"/>
      <c r="F990" s="131"/>
      <c r="G990" s="92"/>
      <c r="H990" s="129"/>
      <c r="I990" s="132"/>
      <c r="J990" s="89"/>
    </row>
    <row r="991" spans="1:10" ht="14.85" customHeight="1" x14ac:dyDescent="0.15">
      <c r="A991" s="169">
        <f>+'Employee ROP Information'!C991</f>
        <v>0</v>
      </c>
      <c r="B991" s="127"/>
      <c r="C991" s="131"/>
      <c r="D991" s="92"/>
      <c r="E991" s="127"/>
      <c r="F991" s="131"/>
      <c r="G991" s="92"/>
      <c r="H991" s="129"/>
      <c r="I991" s="132"/>
      <c r="J991" s="89"/>
    </row>
    <row r="992" spans="1:10" ht="14.85" customHeight="1" x14ac:dyDescent="0.15">
      <c r="A992" s="169">
        <f>+'Employee ROP Information'!C992</f>
        <v>0</v>
      </c>
      <c r="B992" s="127"/>
      <c r="C992" s="131"/>
      <c r="D992" s="92"/>
      <c r="E992" s="127"/>
      <c r="F992" s="131"/>
      <c r="G992" s="92"/>
      <c r="H992" s="129"/>
      <c r="I992" s="132"/>
      <c r="J992" s="89"/>
    </row>
    <row r="993" spans="1:10" ht="14.85" customHeight="1" x14ac:dyDescent="0.15">
      <c r="A993" s="169">
        <f>+'Employee ROP Information'!C993</f>
        <v>0</v>
      </c>
      <c r="B993" s="127"/>
      <c r="C993" s="131"/>
      <c r="D993" s="92"/>
      <c r="E993" s="127"/>
      <c r="F993" s="131"/>
      <c r="G993" s="92"/>
      <c r="H993" s="129"/>
      <c r="I993" s="132"/>
      <c r="J993" s="89"/>
    </row>
    <row r="994" spans="1:10" ht="14.85" customHeight="1" x14ac:dyDescent="0.15">
      <c r="A994" s="169">
        <f>+'Employee ROP Information'!C994</f>
        <v>0</v>
      </c>
      <c r="B994" s="127"/>
      <c r="C994" s="131"/>
      <c r="D994" s="92"/>
      <c r="E994" s="127"/>
      <c r="F994" s="131"/>
      <c r="G994" s="92"/>
      <c r="H994" s="129"/>
      <c r="I994" s="132"/>
      <c r="J994" s="89"/>
    </row>
    <row r="995" spans="1:10" ht="14.85" customHeight="1" x14ac:dyDescent="0.15">
      <c r="A995" s="169">
        <f>+'Employee ROP Information'!C995</f>
        <v>0</v>
      </c>
      <c r="B995" s="127"/>
      <c r="C995" s="131"/>
      <c r="D995" s="92"/>
      <c r="E995" s="127"/>
      <c r="F995" s="131"/>
      <c r="G995" s="92"/>
      <c r="H995" s="129"/>
      <c r="I995" s="132"/>
      <c r="J995" s="89"/>
    </row>
    <row r="996" spans="1:10" ht="14.85" customHeight="1" x14ac:dyDescent="0.15">
      <c r="A996" s="169">
        <f>+'Employee ROP Information'!C996</f>
        <v>0</v>
      </c>
      <c r="B996" s="127"/>
      <c r="C996" s="131"/>
      <c r="D996" s="92"/>
      <c r="E996" s="127"/>
      <c r="F996" s="131"/>
      <c r="G996" s="92"/>
      <c r="H996" s="129"/>
      <c r="I996" s="132"/>
      <c r="J996" s="89"/>
    </row>
    <row r="997" spans="1:10" ht="14.85" customHeight="1" x14ac:dyDescent="0.15">
      <c r="A997" s="169">
        <f>+'Employee ROP Information'!C997</f>
        <v>0</v>
      </c>
      <c r="B997" s="127"/>
      <c r="C997" s="131"/>
      <c r="D997" s="92"/>
      <c r="E997" s="127"/>
      <c r="F997" s="131"/>
      <c r="G997" s="92"/>
      <c r="H997" s="129"/>
      <c r="I997" s="132"/>
      <c r="J997" s="89"/>
    </row>
    <row r="998" spans="1:10" ht="14.85" customHeight="1" x14ac:dyDescent="0.15">
      <c r="A998" s="169">
        <f>+'Employee ROP Information'!C998</f>
        <v>0</v>
      </c>
      <c r="B998" s="127"/>
      <c r="C998" s="131"/>
      <c r="D998" s="92"/>
      <c r="E998" s="127"/>
      <c r="F998" s="131"/>
      <c r="G998" s="92"/>
      <c r="H998" s="129"/>
      <c r="I998" s="132"/>
      <c r="J998" s="89"/>
    </row>
    <row r="999" spans="1:10" ht="14.85" customHeight="1" x14ac:dyDescent="0.15">
      <c r="A999" s="169">
        <f>+'Employee ROP Information'!C999</f>
        <v>0</v>
      </c>
      <c r="B999" s="127"/>
      <c r="C999" s="131"/>
      <c r="D999" s="92"/>
      <c r="E999" s="127"/>
      <c r="F999" s="131"/>
      <c r="G999" s="92"/>
      <c r="H999" s="129"/>
      <c r="I999" s="132"/>
      <c r="J999" s="89"/>
    </row>
    <row r="1000" spans="1:10" ht="14.85" customHeight="1" x14ac:dyDescent="0.15">
      <c r="A1000" s="169">
        <f>+'Employee ROP Information'!C1000</f>
        <v>0</v>
      </c>
      <c r="B1000" s="127"/>
      <c r="C1000" s="131"/>
      <c r="D1000" s="92"/>
      <c r="E1000" s="127"/>
      <c r="F1000" s="131"/>
      <c r="G1000" s="92"/>
      <c r="H1000" s="129"/>
      <c r="I1000" s="132"/>
      <c r="J1000" s="89"/>
    </row>
    <row r="1001" spans="1:10" ht="14.85" customHeight="1" x14ac:dyDescent="0.15">
      <c r="A1001" s="169">
        <f>+'Employee ROP Information'!C1001</f>
        <v>0</v>
      </c>
      <c r="B1001" s="127"/>
      <c r="C1001" s="131"/>
      <c r="D1001" s="92"/>
      <c r="E1001" s="127"/>
      <c r="F1001" s="131"/>
      <c r="G1001" s="92"/>
      <c r="H1001" s="129"/>
      <c r="I1001" s="132"/>
      <c r="J1001" s="89"/>
    </row>
    <row r="1002" spans="1:10" ht="14.85" customHeight="1" x14ac:dyDescent="0.15">
      <c r="A1002" s="169">
        <f>+'Employee ROP Information'!C1002</f>
        <v>0</v>
      </c>
      <c r="B1002" s="127"/>
      <c r="C1002" s="131"/>
      <c r="D1002" s="92"/>
      <c r="E1002" s="127"/>
      <c r="F1002" s="131"/>
      <c r="G1002" s="92"/>
      <c r="H1002" s="129"/>
      <c r="I1002" s="132"/>
      <c r="J1002" s="89"/>
    </row>
    <row r="1003" spans="1:10" ht="14.85" customHeight="1" x14ac:dyDescent="0.15">
      <c r="A1003" s="169">
        <f>+'Employee ROP Information'!C1003</f>
        <v>0</v>
      </c>
      <c r="B1003" s="127"/>
      <c r="C1003" s="131"/>
      <c r="D1003" s="92"/>
      <c r="E1003" s="127"/>
      <c r="F1003" s="131"/>
      <c r="G1003" s="92"/>
      <c r="H1003" s="129"/>
      <c r="I1003" s="132"/>
      <c r="J1003" s="89"/>
    </row>
    <row r="1004" spans="1:10" ht="14.85" customHeight="1" x14ac:dyDescent="0.15">
      <c r="A1004" s="169">
        <f>+'Employee ROP Information'!C1004</f>
        <v>0</v>
      </c>
      <c r="B1004" s="127"/>
      <c r="C1004" s="131"/>
      <c r="D1004" s="92"/>
      <c r="E1004" s="127"/>
      <c r="F1004" s="131"/>
      <c r="G1004" s="92"/>
      <c r="H1004" s="129"/>
      <c r="I1004" s="132"/>
      <c r="J1004" s="89"/>
    </row>
    <row r="1005" spans="1:10" ht="14.85" customHeight="1" x14ac:dyDescent="0.15">
      <c r="A1005" s="169">
        <f>+'Employee ROP Information'!C1005</f>
        <v>0</v>
      </c>
      <c r="B1005" s="127"/>
      <c r="C1005" s="131"/>
      <c r="D1005" s="92"/>
      <c r="E1005" s="127"/>
      <c r="F1005" s="131"/>
      <c r="G1005" s="92"/>
      <c r="H1005" s="129"/>
      <c r="I1005" s="132"/>
      <c r="J1005" s="89"/>
    </row>
    <row r="1006" spans="1:10" ht="14.85" customHeight="1" x14ac:dyDescent="0.15">
      <c r="A1006" s="169">
        <f>+'Employee ROP Information'!C1006</f>
        <v>0</v>
      </c>
      <c r="B1006" s="127"/>
      <c r="C1006" s="131"/>
      <c r="D1006" s="92"/>
      <c r="E1006" s="127"/>
      <c r="F1006" s="131"/>
      <c r="G1006" s="92"/>
      <c r="H1006" s="129"/>
      <c r="I1006" s="132"/>
      <c r="J1006" s="89"/>
    </row>
    <row r="1007" spans="1:10" ht="14.85" customHeight="1" x14ac:dyDescent="0.15">
      <c r="A1007" s="169">
        <f>+'Employee ROP Information'!C1007</f>
        <v>0</v>
      </c>
      <c r="B1007" s="127"/>
      <c r="C1007" s="131"/>
      <c r="D1007" s="92"/>
      <c r="E1007" s="127"/>
      <c r="F1007" s="131"/>
      <c r="G1007" s="92"/>
      <c r="H1007" s="129"/>
      <c r="I1007" s="132"/>
      <c r="J1007" s="89"/>
    </row>
    <row r="1008" spans="1:10" ht="14.85" customHeight="1" x14ac:dyDescent="0.15">
      <c r="A1008" s="169">
        <f>+'Employee ROP Information'!C1008</f>
        <v>0</v>
      </c>
      <c r="B1008" s="127"/>
      <c r="C1008" s="131"/>
      <c r="D1008" s="92"/>
      <c r="E1008" s="127"/>
      <c r="F1008" s="131"/>
      <c r="G1008" s="92"/>
      <c r="H1008" s="129"/>
      <c r="I1008" s="132"/>
      <c r="J1008" s="89"/>
    </row>
    <row r="1009" spans="1:10" ht="14.85" customHeight="1" x14ac:dyDescent="0.15">
      <c r="A1009" s="169">
        <f>+'Employee ROP Information'!C1009</f>
        <v>0</v>
      </c>
      <c r="B1009" s="127"/>
      <c r="C1009" s="131"/>
      <c r="D1009" s="92"/>
      <c r="E1009" s="127"/>
      <c r="F1009" s="131"/>
      <c r="G1009" s="92"/>
      <c r="H1009" s="129"/>
      <c r="I1009" s="132"/>
      <c r="J1009" s="89"/>
    </row>
    <row r="1010" spans="1:10" ht="14.85" customHeight="1" x14ac:dyDescent="0.15">
      <c r="A1010" s="169">
        <f>+'Employee ROP Information'!C1010</f>
        <v>0</v>
      </c>
      <c r="B1010" s="127"/>
      <c r="C1010" s="131"/>
      <c r="D1010" s="92"/>
      <c r="E1010" s="127"/>
      <c r="F1010" s="131"/>
      <c r="G1010" s="92"/>
      <c r="H1010" s="129"/>
      <c r="I1010" s="132"/>
      <c r="J1010" s="89"/>
    </row>
    <row r="1011" spans="1:10" ht="14.85" customHeight="1" x14ac:dyDescent="0.15">
      <c r="A1011" s="169">
        <f>+'Employee ROP Information'!C1011</f>
        <v>0</v>
      </c>
      <c r="B1011" s="127"/>
      <c r="C1011" s="131"/>
      <c r="D1011" s="92"/>
      <c r="E1011" s="127"/>
      <c r="F1011" s="131"/>
      <c r="G1011" s="92"/>
      <c r="H1011" s="129"/>
      <c r="I1011" s="132"/>
      <c r="J1011" s="89"/>
    </row>
    <row r="1012" spans="1:10" ht="14.85" customHeight="1" x14ac:dyDescent="0.15">
      <c r="A1012" s="169">
        <f>+'Employee ROP Information'!C1012</f>
        <v>0</v>
      </c>
      <c r="B1012" s="127"/>
      <c r="C1012" s="131"/>
      <c r="D1012" s="92"/>
      <c r="E1012" s="127"/>
      <c r="F1012" s="131"/>
      <c r="G1012" s="92"/>
      <c r="H1012" s="129"/>
      <c r="I1012" s="132"/>
      <c r="J1012" s="89"/>
    </row>
    <row r="1013" spans="1:10" ht="14.85" customHeight="1" x14ac:dyDescent="0.15">
      <c r="A1013" s="169">
        <f>+'Employee ROP Information'!C1013</f>
        <v>0</v>
      </c>
      <c r="B1013" s="127"/>
      <c r="C1013" s="131"/>
      <c r="D1013" s="92"/>
      <c r="E1013" s="127"/>
      <c r="F1013" s="131"/>
      <c r="G1013" s="92"/>
      <c r="H1013" s="129"/>
      <c r="I1013" s="132"/>
      <c r="J1013" s="89"/>
    </row>
    <row r="1014" spans="1:10" ht="14.85" customHeight="1" x14ac:dyDescent="0.15">
      <c r="A1014" s="169">
        <f>+'Employee ROP Information'!C1014</f>
        <v>0</v>
      </c>
      <c r="B1014" s="127"/>
      <c r="C1014" s="131"/>
      <c r="D1014" s="92"/>
      <c r="E1014" s="127"/>
      <c r="F1014" s="131"/>
      <c r="G1014" s="92"/>
      <c r="H1014" s="129"/>
      <c r="I1014" s="132"/>
      <c r="J1014" s="89"/>
    </row>
    <row r="1015" spans="1:10" ht="14.85" customHeight="1" x14ac:dyDescent="0.15">
      <c r="A1015" s="169">
        <f>+'Employee ROP Information'!C1015</f>
        <v>0</v>
      </c>
      <c r="B1015" s="127"/>
      <c r="C1015" s="131"/>
      <c r="D1015" s="92"/>
      <c r="E1015" s="127"/>
      <c r="F1015" s="131"/>
      <c r="G1015" s="92"/>
      <c r="H1015" s="129"/>
      <c r="I1015" s="132"/>
      <c r="J1015" s="89"/>
    </row>
    <row r="1016" spans="1:10" ht="14.85" customHeight="1" x14ac:dyDescent="0.15">
      <c r="A1016" s="169">
        <f>+'Employee ROP Information'!C1016</f>
        <v>0</v>
      </c>
      <c r="B1016" s="127"/>
      <c r="C1016" s="131"/>
      <c r="D1016" s="92"/>
      <c r="E1016" s="127"/>
      <c r="F1016" s="131"/>
      <c r="G1016" s="92"/>
      <c r="H1016" s="129"/>
      <c r="I1016" s="132"/>
      <c r="J1016" s="89"/>
    </row>
    <row r="1017" spans="1:10" ht="14.85" customHeight="1" x14ac:dyDescent="0.15">
      <c r="A1017" s="169">
        <f>+'Employee ROP Information'!C1017</f>
        <v>0</v>
      </c>
      <c r="B1017" s="127"/>
      <c r="C1017" s="131"/>
      <c r="D1017" s="92"/>
      <c r="E1017" s="127"/>
      <c r="F1017" s="131"/>
      <c r="G1017" s="92"/>
      <c r="H1017" s="129"/>
      <c r="I1017" s="132"/>
      <c r="J1017" s="89"/>
    </row>
    <row r="1018" spans="1:10" ht="14.85" customHeight="1" x14ac:dyDescent="0.15">
      <c r="A1018" s="169">
        <f>+'Employee ROP Information'!C1018</f>
        <v>0</v>
      </c>
      <c r="B1018" s="127"/>
      <c r="C1018" s="131"/>
      <c r="D1018" s="92"/>
      <c r="E1018" s="127"/>
      <c r="F1018" s="131"/>
      <c r="G1018" s="92"/>
      <c r="H1018" s="129"/>
      <c r="I1018" s="132"/>
      <c r="J1018" s="89"/>
    </row>
    <row r="1019" spans="1:10" ht="14.85" customHeight="1" x14ac:dyDescent="0.15">
      <c r="A1019" s="169">
        <f>+'Employee ROP Information'!C1019</f>
        <v>0</v>
      </c>
      <c r="B1019" s="127"/>
      <c r="C1019" s="131"/>
      <c r="D1019" s="92"/>
      <c r="E1019" s="127"/>
      <c r="F1019" s="131"/>
      <c r="G1019" s="92"/>
      <c r="H1019" s="129"/>
      <c r="I1019" s="132"/>
      <c r="J1019" s="89"/>
    </row>
    <row r="1020" spans="1:10" ht="14.85" customHeight="1" x14ac:dyDescent="0.15">
      <c r="A1020" s="169">
        <f>+'Employee ROP Information'!C1020</f>
        <v>0</v>
      </c>
      <c r="B1020" s="127"/>
      <c r="C1020" s="131"/>
      <c r="D1020" s="92"/>
      <c r="E1020" s="127"/>
      <c r="F1020" s="131"/>
      <c r="G1020" s="92"/>
      <c r="H1020" s="129"/>
      <c r="I1020" s="132"/>
      <c r="J1020" s="89"/>
    </row>
    <row r="1021" spans="1:10" ht="14.85" customHeight="1" x14ac:dyDescent="0.15">
      <c r="A1021" s="169">
        <f>+'Employee ROP Information'!C1021</f>
        <v>0</v>
      </c>
      <c r="B1021" s="127"/>
      <c r="C1021" s="131"/>
      <c r="D1021" s="92"/>
      <c r="E1021" s="127"/>
      <c r="F1021" s="131"/>
      <c r="G1021" s="92"/>
      <c r="H1021" s="129"/>
      <c r="I1021" s="132"/>
      <c r="J1021" s="89"/>
    </row>
    <row r="1022" spans="1:10" ht="14.85" customHeight="1" x14ac:dyDescent="0.15">
      <c r="A1022" s="169">
        <f>+'Employee ROP Information'!C1022</f>
        <v>0</v>
      </c>
      <c r="B1022" s="127"/>
      <c r="C1022" s="131"/>
      <c r="D1022" s="92"/>
      <c r="E1022" s="127"/>
      <c r="F1022" s="131"/>
      <c r="G1022" s="92"/>
      <c r="H1022" s="129"/>
      <c r="I1022" s="132"/>
      <c r="J1022" s="89"/>
    </row>
    <row r="1023" spans="1:10" ht="14.85" customHeight="1" x14ac:dyDescent="0.15">
      <c r="A1023" s="169">
        <f>+'Employee ROP Information'!C1023</f>
        <v>0</v>
      </c>
      <c r="B1023" s="127"/>
      <c r="C1023" s="131"/>
      <c r="D1023" s="92"/>
      <c r="E1023" s="127"/>
      <c r="F1023" s="131"/>
      <c r="G1023" s="92"/>
      <c r="H1023" s="129"/>
      <c r="I1023" s="132"/>
      <c r="J1023" s="89"/>
    </row>
    <row r="1024" spans="1:10" ht="14.85" customHeight="1" x14ac:dyDescent="0.15">
      <c r="A1024" s="169">
        <f>+'Employee ROP Information'!C1024</f>
        <v>0</v>
      </c>
      <c r="B1024" s="127"/>
      <c r="C1024" s="131"/>
      <c r="D1024" s="92"/>
      <c r="E1024" s="127"/>
      <c r="F1024" s="131"/>
      <c r="G1024" s="92"/>
      <c r="H1024" s="129"/>
      <c r="I1024" s="132"/>
      <c r="J1024" s="89"/>
    </row>
    <row r="1025" spans="1:10" ht="14.85" customHeight="1" x14ac:dyDescent="0.15">
      <c r="A1025" s="169">
        <f>+'Employee ROP Information'!C1025</f>
        <v>0</v>
      </c>
      <c r="B1025" s="127"/>
      <c r="C1025" s="131"/>
      <c r="D1025" s="92"/>
      <c r="E1025" s="127"/>
      <c r="F1025" s="131"/>
      <c r="G1025" s="92"/>
      <c r="H1025" s="129"/>
      <c r="I1025" s="132"/>
      <c r="J1025" s="89"/>
    </row>
    <row r="1026" spans="1:10" ht="14.85" customHeight="1" x14ac:dyDescent="0.15">
      <c r="A1026" s="169">
        <f>+'Employee ROP Information'!C1026</f>
        <v>0</v>
      </c>
      <c r="B1026" s="127"/>
      <c r="C1026" s="131"/>
      <c r="D1026" s="92"/>
      <c r="E1026" s="127"/>
      <c r="F1026" s="131"/>
      <c r="G1026" s="92"/>
      <c r="H1026" s="129"/>
      <c r="I1026" s="132"/>
      <c r="J1026" s="89"/>
    </row>
    <row r="1027" spans="1:10" ht="14.85" customHeight="1" x14ac:dyDescent="0.15">
      <c r="A1027" s="169">
        <f>+'Employee ROP Information'!C1027</f>
        <v>0</v>
      </c>
      <c r="B1027" s="127"/>
      <c r="C1027" s="131"/>
      <c r="D1027" s="92"/>
      <c r="E1027" s="127"/>
      <c r="F1027" s="131"/>
      <c r="G1027" s="92"/>
      <c r="H1027" s="129"/>
      <c r="I1027" s="132"/>
      <c r="J1027" s="89"/>
    </row>
    <row r="1028" spans="1:10" ht="14.85" customHeight="1" x14ac:dyDescent="0.15">
      <c r="A1028" s="169">
        <f>+'Employee ROP Information'!C1028</f>
        <v>0</v>
      </c>
      <c r="B1028" s="127"/>
      <c r="C1028" s="131"/>
      <c r="D1028" s="92"/>
      <c r="E1028" s="127"/>
      <c r="F1028" s="131"/>
      <c r="G1028" s="92"/>
      <c r="H1028" s="129"/>
      <c r="I1028" s="132"/>
      <c r="J1028" s="89"/>
    </row>
    <row r="1029" spans="1:10" ht="14.85" customHeight="1" x14ac:dyDescent="0.15">
      <c r="A1029" s="169">
        <f>+'Employee ROP Information'!C1029</f>
        <v>0</v>
      </c>
      <c r="B1029" s="127"/>
      <c r="C1029" s="131"/>
      <c r="D1029" s="92"/>
      <c r="E1029" s="127"/>
      <c r="F1029" s="131"/>
      <c r="G1029" s="92"/>
      <c r="H1029" s="129"/>
      <c r="I1029" s="132"/>
      <c r="J1029" s="89"/>
    </row>
    <row r="1030" spans="1:10" ht="14.85" customHeight="1" x14ac:dyDescent="0.15">
      <c r="A1030" s="169">
        <f>+'Employee ROP Information'!C1030</f>
        <v>0</v>
      </c>
      <c r="B1030" s="127"/>
      <c r="C1030" s="131"/>
      <c r="D1030" s="92"/>
      <c r="E1030" s="127"/>
      <c r="F1030" s="131"/>
      <c r="G1030" s="92"/>
      <c r="H1030" s="129"/>
      <c r="I1030" s="132"/>
      <c r="J1030" s="89"/>
    </row>
    <row r="1031" spans="1:10" ht="14.85" customHeight="1" x14ac:dyDescent="0.15">
      <c r="A1031" s="169">
        <f>+'Employee ROP Information'!C1031</f>
        <v>0</v>
      </c>
      <c r="B1031" s="127"/>
      <c r="C1031" s="131"/>
      <c r="D1031" s="92"/>
      <c r="E1031" s="127"/>
      <c r="F1031" s="131"/>
      <c r="G1031" s="92"/>
      <c r="H1031" s="129"/>
      <c r="I1031" s="132"/>
      <c r="J1031" s="89"/>
    </row>
    <row r="1032" spans="1:10" ht="14.85" customHeight="1" x14ac:dyDescent="0.15">
      <c r="A1032" s="169">
        <f>+'Employee ROP Information'!C1032</f>
        <v>0</v>
      </c>
      <c r="B1032" s="127"/>
      <c r="C1032" s="131"/>
      <c r="D1032" s="92"/>
      <c r="E1032" s="127"/>
      <c r="F1032" s="131"/>
      <c r="G1032" s="92"/>
      <c r="H1032" s="129"/>
      <c r="I1032" s="132"/>
      <c r="J1032" s="89"/>
    </row>
    <row r="1033" spans="1:10" ht="14.85" customHeight="1" x14ac:dyDescent="0.15">
      <c r="A1033" s="169">
        <f>+'Employee ROP Information'!C1033</f>
        <v>0</v>
      </c>
      <c r="B1033" s="127"/>
      <c r="C1033" s="131"/>
      <c r="D1033" s="92"/>
      <c r="E1033" s="127"/>
      <c r="F1033" s="131"/>
      <c r="G1033" s="92"/>
      <c r="H1033" s="129"/>
      <c r="I1033" s="132"/>
      <c r="J1033" s="89"/>
    </row>
    <row r="1034" spans="1:10" ht="14.85" customHeight="1" x14ac:dyDescent="0.15">
      <c r="A1034" s="169">
        <f>+'Employee ROP Information'!C1034</f>
        <v>0</v>
      </c>
      <c r="B1034" s="127"/>
      <c r="C1034" s="131"/>
      <c r="D1034" s="92"/>
      <c r="E1034" s="127"/>
      <c r="F1034" s="131"/>
      <c r="G1034" s="92"/>
      <c r="H1034" s="129"/>
      <c r="I1034" s="132"/>
      <c r="J1034" s="89"/>
    </row>
    <row r="1035" spans="1:10" ht="14.85" customHeight="1" x14ac:dyDescent="0.15">
      <c r="A1035" s="169">
        <f>+'Employee ROP Information'!C1035</f>
        <v>0</v>
      </c>
      <c r="B1035" s="127"/>
      <c r="C1035" s="131"/>
      <c r="D1035" s="92"/>
      <c r="E1035" s="127"/>
      <c r="F1035" s="131"/>
      <c r="G1035" s="92"/>
      <c r="H1035" s="129"/>
      <c r="I1035" s="132"/>
      <c r="J1035" s="89"/>
    </row>
    <row r="1036" spans="1:10" ht="14.85" customHeight="1" x14ac:dyDescent="0.15">
      <c r="A1036" s="169">
        <f>+'Employee ROP Information'!C1036</f>
        <v>0</v>
      </c>
      <c r="B1036" s="127"/>
      <c r="C1036" s="131"/>
      <c r="D1036" s="92"/>
      <c r="E1036" s="127"/>
      <c r="F1036" s="131"/>
      <c r="G1036" s="92"/>
      <c r="H1036" s="129"/>
      <c r="I1036" s="132"/>
      <c r="J1036" s="89"/>
    </row>
    <row r="1037" spans="1:10" ht="14.85" customHeight="1" x14ac:dyDescent="0.15">
      <c r="A1037" s="169">
        <f>+'Employee ROP Information'!C1037</f>
        <v>0</v>
      </c>
      <c r="B1037" s="127"/>
      <c r="C1037" s="131"/>
      <c r="D1037" s="92"/>
      <c r="E1037" s="127"/>
      <c r="F1037" s="131"/>
      <c r="G1037" s="92"/>
      <c r="H1037" s="129"/>
      <c r="I1037" s="132"/>
      <c r="J1037" s="89"/>
    </row>
    <row r="1038" spans="1:10" ht="14.85" customHeight="1" x14ac:dyDescent="0.15">
      <c r="A1038" s="169">
        <f>+'Employee ROP Information'!C1038</f>
        <v>0</v>
      </c>
      <c r="B1038" s="127"/>
      <c r="C1038" s="131"/>
      <c r="D1038" s="92"/>
      <c r="E1038" s="127"/>
      <c r="F1038" s="131"/>
      <c r="G1038" s="92"/>
      <c r="H1038" s="129"/>
      <c r="I1038" s="132"/>
      <c r="J1038" s="89"/>
    </row>
    <row r="1039" spans="1:10" ht="14.85" customHeight="1" x14ac:dyDescent="0.15">
      <c r="A1039" s="169">
        <f>+'Employee ROP Information'!C1039</f>
        <v>0</v>
      </c>
      <c r="B1039" s="127"/>
      <c r="C1039" s="131"/>
      <c r="D1039" s="92"/>
      <c r="E1039" s="127"/>
      <c r="F1039" s="131"/>
      <c r="G1039" s="92"/>
      <c r="H1039" s="129"/>
      <c r="I1039" s="132"/>
      <c r="J1039" s="89"/>
    </row>
    <row r="1040" spans="1:10" ht="14.85" customHeight="1" x14ac:dyDescent="0.15">
      <c r="A1040" s="169">
        <f>+'Employee ROP Information'!C1040</f>
        <v>0</v>
      </c>
      <c r="B1040" s="127"/>
      <c r="C1040" s="131"/>
      <c r="D1040" s="92"/>
      <c r="E1040" s="127"/>
      <c r="F1040" s="131"/>
      <c r="G1040" s="92"/>
      <c r="H1040" s="129"/>
      <c r="I1040" s="132"/>
      <c r="J1040" s="89"/>
    </row>
    <row r="1041" spans="1:10" ht="14.85" customHeight="1" x14ac:dyDescent="0.15">
      <c r="A1041" s="169">
        <f>+'Employee ROP Information'!C1041</f>
        <v>0</v>
      </c>
      <c r="B1041" s="127"/>
      <c r="C1041" s="131"/>
      <c r="D1041" s="92"/>
      <c r="E1041" s="127"/>
      <c r="F1041" s="131"/>
      <c r="G1041" s="92"/>
      <c r="H1041" s="129"/>
      <c r="I1041" s="132"/>
      <c r="J1041" s="89"/>
    </row>
    <row r="1042" spans="1:10" ht="14.85" customHeight="1" x14ac:dyDescent="0.15">
      <c r="A1042" s="169">
        <f>+'Employee ROP Information'!C1042</f>
        <v>0</v>
      </c>
      <c r="B1042" s="127"/>
      <c r="C1042" s="131"/>
      <c r="D1042" s="92"/>
      <c r="E1042" s="127"/>
      <c r="F1042" s="131"/>
      <c r="G1042" s="92"/>
      <c r="H1042" s="129"/>
      <c r="I1042" s="132"/>
      <c r="J1042" s="89"/>
    </row>
    <row r="1043" spans="1:10" ht="14.85" customHeight="1" x14ac:dyDescent="0.15">
      <c r="A1043" s="169">
        <f>+'Employee ROP Information'!C1043</f>
        <v>0</v>
      </c>
      <c r="B1043" s="127"/>
      <c r="C1043" s="131"/>
      <c r="D1043" s="92"/>
      <c r="E1043" s="127"/>
      <c r="F1043" s="131"/>
      <c r="G1043" s="92"/>
      <c r="H1043" s="129"/>
      <c r="I1043" s="132"/>
      <c r="J1043" s="89"/>
    </row>
    <row r="1044" spans="1:10" ht="14.85" customHeight="1" x14ac:dyDescent="0.15">
      <c r="A1044" s="169">
        <f>+'Employee ROP Information'!C1044</f>
        <v>0</v>
      </c>
      <c r="B1044" s="127"/>
      <c r="C1044" s="131"/>
      <c r="D1044" s="92"/>
      <c r="E1044" s="127"/>
      <c r="F1044" s="131"/>
      <c r="G1044" s="92"/>
      <c r="H1044" s="129"/>
      <c r="I1044" s="132"/>
      <c r="J1044" s="89"/>
    </row>
    <row r="1045" spans="1:10" ht="14.85" customHeight="1" x14ac:dyDescent="0.15">
      <c r="A1045" s="169">
        <f>+'Employee ROP Information'!C1045</f>
        <v>0</v>
      </c>
      <c r="B1045" s="127"/>
      <c r="C1045" s="131"/>
      <c r="D1045" s="92"/>
      <c r="E1045" s="127"/>
      <c r="F1045" s="131"/>
      <c r="G1045" s="92"/>
      <c r="H1045" s="129"/>
      <c r="I1045" s="132"/>
      <c r="J1045" s="89"/>
    </row>
    <row r="1046" spans="1:10" ht="14.85" customHeight="1" x14ac:dyDescent="0.15">
      <c r="A1046" s="169">
        <f>+'Employee ROP Information'!C1046</f>
        <v>0</v>
      </c>
      <c r="B1046" s="127"/>
      <c r="C1046" s="131"/>
      <c r="D1046" s="92"/>
      <c r="E1046" s="127"/>
      <c r="F1046" s="131"/>
      <c r="G1046" s="92"/>
      <c r="H1046" s="129"/>
      <c r="I1046" s="132"/>
      <c r="J1046" s="89"/>
    </row>
    <row r="1047" spans="1:10" ht="14.85" customHeight="1" x14ac:dyDescent="0.15">
      <c r="A1047" s="169">
        <f>+'Employee ROP Information'!C1047</f>
        <v>0</v>
      </c>
      <c r="B1047" s="127"/>
      <c r="C1047" s="131"/>
      <c r="D1047" s="92"/>
      <c r="E1047" s="127"/>
      <c r="F1047" s="131"/>
      <c r="G1047" s="92"/>
      <c r="H1047" s="129"/>
      <c r="I1047" s="132"/>
      <c r="J1047" s="89"/>
    </row>
    <row r="1048" spans="1:10" ht="14.85" customHeight="1" x14ac:dyDescent="0.15">
      <c r="A1048" s="169">
        <f>+'Employee ROP Information'!C1048</f>
        <v>0</v>
      </c>
      <c r="B1048" s="127"/>
      <c r="C1048" s="131"/>
      <c r="D1048" s="92"/>
      <c r="E1048" s="127"/>
      <c r="F1048" s="131"/>
      <c r="G1048" s="92"/>
      <c r="H1048" s="129"/>
      <c r="I1048" s="132"/>
      <c r="J1048" s="89"/>
    </row>
    <row r="1049" spans="1:10" ht="14.85" customHeight="1" x14ac:dyDescent="0.15">
      <c r="A1049" s="169">
        <f>+'Employee ROP Information'!C1049</f>
        <v>0</v>
      </c>
      <c r="B1049" s="127"/>
      <c r="C1049" s="131"/>
      <c r="D1049" s="92"/>
      <c r="E1049" s="127"/>
      <c r="F1049" s="131"/>
      <c r="G1049" s="92"/>
      <c r="H1049" s="129"/>
      <c r="I1049" s="132"/>
      <c r="J1049" s="89"/>
    </row>
    <row r="1050" spans="1:10" ht="14.85" customHeight="1" x14ac:dyDescent="0.15">
      <c r="A1050" s="169">
        <f>+'Employee ROP Information'!C1050</f>
        <v>0</v>
      </c>
      <c r="B1050" s="127"/>
      <c r="C1050" s="131"/>
      <c r="D1050" s="92"/>
      <c r="E1050" s="127"/>
      <c r="F1050" s="131"/>
      <c r="G1050" s="92"/>
      <c r="H1050" s="129"/>
      <c r="I1050" s="132"/>
      <c r="J1050" s="89"/>
    </row>
    <row r="1051" spans="1:10" ht="14.85" customHeight="1" x14ac:dyDescent="0.15">
      <c r="A1051" s="169">
        <f>+'Employee ROP Information'!C1051</f>
        <v>0</v>
      </c>
      <c r="B1051" s="127"/>
      <c r="C1051" s="131"/>
      <c r="D1051" s="92"/>
      <c r="E1051" s="127"/>
      <c r="F1051" s="131"/>
      <c r="G1051" s="92"/>
      <c r="H1051" s="129"/>
      <c r="I1051" s="132"/>
      <c r="J1051" s="89"/>
    </row>
    <row r="1052" spans="1:10" ht="14.85" customHeight="1" x14ac:dyDescent="0.15">
      <c r="A1052" s="169">
        <f>+'Employee ROP Information'!C1052</f>
        <v>0</v>
      </c>
      <c r="B1052" s="127"/>
      <c r="C1052" s="131"/>
      <c r="D1052" s="92"/>
      <c r="E1052" s="127"/>
      <c r="F1052" s="131"/>
      <c r="G1052" s="92"/>
      <c r="H1052" s="129"/>
      <c r="I1052" s="132"/>
      <c r="J1052" s="89"/>
    </row>
    <row r="1053" spans="1:10" ht="14.85" customHeight="1" x14ac:dyDescent="0.15">
      <c r="A1053" s="169">
        <f>+'Employee ROP Information'!C1053</f>
        <v>0</v>
      </c>
      <c r="B1053" s="127"/>
      <c r="C1053" s="131"/>
      <c r="D1053" s="92"/>
      <c r="E1053" s="127"/>
      <c r="F1053" s="131"/>
      <c r="G1053" s="92"/>
      <c r="H1053" s="129"/>
      <c r="I1053" s="132"/>
      <c r="J1053" s="89"/>
    </row>
    <row r="1054" spans="1:10" ht="14.85" customHeight="1" x14ac:dyDescent="0.15">
      <c r="A1054" s="169">
        <f>+'Employee ROP Information'!C1054</f>
        <v>0</v>
      </c>
      <c r="B1054" s="127"/>
      <c r="C1054" s="131"/>
      <c r="D1054" s="92"/>
      <c r="E1054" s="127"/>
      <c r="F1054" s="131"/>
      <c r="G1054" s="92"/>
      <c r="H1054" s="129"/>
      <c r="I1054" s="132"/>
      <c r="J1054" s="89"/>
    </row>
    <row r="1055" spans="1:10" ht="14.85" customHeight="1" x14ac:dyDescent="0.15">
      <c r="A1055" s="169">
        <f>+'Employee ROP Information'!C1055</f>
        <v>0</v>
      </c>
      <c r="B1055" s="127"/>
      <c r="C1055" s="131"/>
      <c r="D1055" s="92"/>
      <c r="E1055" s="127"/>
      <c r="F1055" s="131"/>
      <c r="G1055" s="92"/>
      <c r="H1055" s="129"/>
      <c r="I1055" s="132"/>
      <c r="J1055" s="89"/>
    </row>
    <row r="1056" spans="1:10" ht="14.85" customHeight="1" x14ac:dyDescent="0.15">
      <c r="A1056" s="169">
        <f>+'Employee ROP Information'!C1056</f>
        <v>0</v>
      </c>
      <c r="B1056" s="127"/>
      <c r="C1056" s="131"/>
      <c r="D1056" s="92"/>
      <c r="E1056" s="127"/>
      <c r="F1056" s="131"/>
      <c r="G1056" s="92"/>
      <c r="H1056" s="129"/>
      <c r="I1056" s="132"/>
      <c r="J1056" s="89"/>
    </row>
    <row r="1057" spans="1:10" ht="14.85" customHeight="1" x14ac:dyDescent="0.15">
      <c r="A1057" s="169">
        <f>+'Employee ROP Information'!C1057</f>
        <v>0</v>
      </c>
      <c r="B1057" s="127"/>
      <c r="C1057" s="131"/>
      <c r="D1057" s="92"/>
      <c r="E1057" s="127"/>
      <c r="F1057" s="131"/>
      <c r="G1057" s="92"/>
      <c r="H1057" s="129"/>
      <c r="I1057" s="132"/>
      <c r="J1057" s="89"/>
    </row>
    <row r="1058" spans="1:10" ht="14.85" customHeight="1" x14ac:dyDescent="0.15">
      <c r="A1058" s="169">
        <f>+'Employee ROP Information'!C1058</f>
        <v>0</v>
      </c>
      <c r="B1058" s="127"/>
      <c r="C1058" s="131"/>
      <c r="D1058" s="92"/>
      <c r="E1058" s="127"/>
      <c r="F1058" s="131"/>
      <c r="G1058" s="92"/>
      <c r="H1058" s="129"/>
      <c r="I1058" s="132"/>
      <c r="J1058" s="89"/>
    </row>
    <row r="1059" spans="1:10" ht="14.85" customHeight="1" x14ac:dyDescent="0.15">
      <c r="A1059" s="169">
        <f>+'Employee ROP Information'!C1059</f>
        <v>0</v>
      </c>
      <c r="B1059" s="127"/>
      <c r="C1059" s="131"/>
      <c r="D1059" s="92"/>
      <c r="E1059" s="127"/>
      <c r="F1059" s="131"/>
      <c r="G1059" s="92"/>
      <c r="H1059" s="129"/>
      <c r="I1059" s="132"/>
      <c r="J1059" s="89"/>
    </row>
    <row r="1060" spans="1:10" ht="14.85" customHeight="1" x14ac:dyDescent="0.15">
      <c r="A1060" s="169">
        <f>+'Employee ROP Information'!C1060</f>
        <v>0</v>
      </c>
      <c r="B1060" s="127"/>
      <c r="C1060" s="131"/>
      <c r="D1060" s="92"/>
      <c r="E1060" s="127"/>
      <c r="F1060" s="131"/>
      <c r="G1060" s="92"/>
      <c r="H1060" s="129"/>
      <c r="I1060" s="132"/>
      <c r="J1060" s="89"/>
    </row>
    <row r="1061" spans="1:10" ht="14.85" customHeight="1" x14ac:dyDescent="0.15">
      <c r="A1061" s="169">
        <f>+'Employee ROP Information'!C1061</f>
        <v>0</v>
      </c>
      <c r="B1061" s="127"/>
      <c r="C1061" s="131"/>
      <c r="D1061" s="92"/>
      <c r="E1061" s="127"/>
      <c r="F1061" s="131"/>
      <c r="G1061" s="92"/>
      <c r="H1061" s="129"/>
      <c r="I1061" s="132"/>
      <c r="J1061" s="89"/>
    </row>
    <row r="1062" spans="1:10" ht="14.85" customHeight="1" x14ac:dyDescent="0.15">
      <c r="A1062" s="169">
        <f>+'Employee ROP Information'!C1062</f>
        <v>0</v>
      </c>
      <c r="B1062" s="127"/>
      <c r="C1062" s="131"/>
      <c r="D1062" s="92"/>
      <c r="E1062" s="127"/>
      <c r="F1062" s="131"/>
      <c r="G1062" s="92"/>
      <c r="H1062" s="129"/>
      <c r="I1062" s="132"/>
      <c r="J1062" s="89"/>
    </row>
    <row r="1063" spans="1:10" ht="14.85" customHeight="1" x14ac:dyDescent="0.15">
      <c r="A1063" s="169">
        <f>+'Employee ROP Information'!C1063</f>
        <v>0</v>
      </c>
      <c r="B1063" s="127"/>
      <c r="C1063" s="131"/>
      <c r="D1063" s="92"/>
      <c r="E1063" s="127"/>
      <c r="F1063" s="131"/>
      <c r="G1063" s="92"/>
      <c r="H1063" s="129"/>
      <c r="I1063" s="132"/>
      <c r="J1063" s="89"/>
    </row>
    <row r="1064" spans="1:10" ht="14.85" customHeight="1" x14ac:dyDescent="0.15">
      <c r="A1064" s="169">
        <f>+'Employee ROP Information'!C1064</f>
        <v>0</v>
      </c>
      <c r="B1064" s="127"/>
      <c r="C1064" s="131"/>
      <c r="D1064" s="92"/>
      <c r="E1064" s="127"/>
      <c r="F1064" s="131"/>
      <c r="G1064" s="92"/>
      <c r="H1064" s="129"/>
      <c r="I1064" s="132"/>
      <c r="J1064" s="89"/>
    </row>
    <row r="1065" spans="1:10" ht="14.85" customHeight="1" x14ac:dyDescent="0.15">
      <c r="A1065" s="169">
        <f>+'Employee ROP Information'!C1065</f>
        <v>0</v>
      </c>
      <c r="B1065" s="127"/>
      <c r="C1065" s="131"/>
      <c r="D1065" s="92"/>
      <c r="E1065" s="127"/>
      <c r="F1065" s="131"/>
      <c r="G1065" s="92"/>
      <c r="H1065" s="129"/>
      <c r="I1065" s="132"/>
      <c r="J1065" s="89"/>
    </row>
    <row r="1066" spans="1:10" ht="14.85" customHeight="1" x14ac:dyDescent="0.15">
      <c r="A1066" s="169">
        <f>+'Employee ROP Information'!C1066</f>
        <v>0</v>
      </c>
      <c r="B1066" s="127"/>
      <c r="C1066" s="131"/>
      <c r="D1066" s="92"/>
      <c r="E1066" s="127"/>
      <c r="F1066" s="131"/>
      <c r="G1066" s="92"/>
      <c r="H1066" s="129"/>
      <c r="I1066" s="132"/>
      <c r="J1066" s="89"/>
    </row>
    <row r="1067" spans="1:10" ht="14.85" customHeight="1" x14ac:dyDescent="0.15">
      <c r="A1067" s="169">
        <f>+'Employee ROP Information'!C1067</f>
        <v>0</v>
      </c>
      <c r="B1067" s="127"/>
      <c r="C1067" s="131"/>
      <c r="D1067" s="92"/>
      <c r="E1067" s="127"/>
      <c r="F1067" s="131"/>
      <c r="G1067" s="92"/>
      <c r="H1067" s="129"/>
      <c r="I1067" s="132"/>
      <c r="J1067" s="89"/>
    </row>
    <row r="1068" spans="1:10" ht="14.85" customHeight="1" x14ac:dyDescent="0.15">
      <c r="A1068" s="169">
        <f>+'Employee ROP Information'!C1068</f>
        <v>0</v>
      </c>
      <c r="B1068" s="127"/>
      <c r="C1068" s="131"/>
      <c r="D1068" s="92"/>
      <c r="E1068" s="127"/>
      <c r="F1068" s="131"/>
      <c r="G1068" s="92"/>
      <c r="H1068" s="129"/>
      <c r="I1068" s="132"/>
      <c r="J1068" s="89"/>
    </row>
    <row r="1069" spans="1:10" ht="14.85" customHeight="1" x14ac:dyDescent="0.15">
      <c r="A1069" s="169">
        <f>+'Employee ROP Information'!C1069</f>
        <v>0</v>
      </c>
      <c r="B1069" s="127"/>
      <c r="C1069" s="131"/>
      <c r="D1069" s="92"/>
      <c r="E1069" s="127"/>
      <c r="F1069" s="131"/>
      <c r="G1069" s="92"/>
      <c r="H1069" s="129"/>
      <c r="I1069" s="132"/>
      <c r="J1069" s="89"/>
    </row>
    <row r="1070" spans="1:10" ht="14.85" customHeight="1" x14ac:dyDescent="0.15">
      <c r="A1070" s="169">
        <f>+'Employee ROP Information'!C1070</f>
        <v>0</v>
      </c>
      <c r="B1070" s="127"/>
      <c r="C1070" s="131"/>
      <c r="D1070" s="92"/>
      <c r="E1070" s="127"/>
      <c r="F1070" s="131"/>
      <c r="G1070" s="92"/>
      <c r="H1070" s="129"/>
      <c r="I1070" s="132"/>
      <c r="J1070" s="89"/>
    </row>
    <row r="1071" spans="1:10" ht="14.85" customHeight="1" x14ac:dyDescent="0.15">
      <c r="A1071" s="169">
        <f>+'Employee ROP Information'!C1071</f>
        <v>0</v>
      </c>
      <c r="B1071" s="127"/>
      <c r="C1071" s="131"/>
      <c r="D1071" s="92"/>
      <c r="E1071" s="127"/>
      <c r="F1071" s="131"/>
      <c r="G1071" s="92"/>
      <c r="H1071" s="129"/>
      <c r="I1071" s="132"/>
      <c r="J1071" s="89"/>
    </row>
    <row r="1072" spans="1:10" ht="14.85" customHeight="1" x14ac:dyDescent="0.15">
      <c r="A1072" s="169">
        <f>+'Employee ROP Information'!C1072</f>
        <v>0</v>
      </c>
      <c r="B1072" s="127"/>
      <c r="C1072" s="131"/>
      <c r="D1072" s="92"/>
      <c r="E1072" s="127"/>
      <c r="F1072" s="131"/>
      <c r="G1072" s="92"/>
      <c r="H1072" s="129"/>
      <c r="I1072" s="132"/>
      <c r="J1072" s="89"/>
    </row>
    <row r="1073" spans="1:10" ht="14.85" customHeight="1" x14ac:dyDescent="0.15">
      <c r="A1073" s="169">
        <f>+'Employee ROP Information'!C1073</f>
        <v>0</v>
      </c>
      <c r="B1073" s="127"/>
      <c r="C1073" s="131"/>
      <c r="D1073" s="92"/>
      <c r="E1073" s="127"/>
      <c r="F1073" s="131"/>
      <c r="G1073" s="92"/>
      <c r="H1073" s="129"/>
      <c r="I1073" s="132"/>
      <c r="J1073" s="89"/>
    </row>
    <row r="1074" spans="1:10" ht="14.85" customHeight="1" x14ac:dyDescent="0.15">
      <c r="A1074" s="169">
        <f>+'Employee ROP Information'!C1074</f>
        <v>0</v>
      </c>
      <c r="B1074" s="127"/>
      <c r="C1074" s="131"/>
      <c r="D1074" s="92"/>
      <c r="E1074" s="127"/>
      <c r="F1074" s="131"/>
      <c r="G1074" s="92"/>
      <c r="H1074" s="129"/>
      <c r="I1074" s="132"/>
      <c r="J1074" s="89"/>
    </row>
    <row r="1075" spans="1:10" ht="14.85" customHeight="1" x14ac:dyDescent="0.15">
      <c r="A1075" s="169">
        <f>+'Employee ROP Information'!C1075</f>
        <v>0</v>
      </c>
      <c r="B1075" s="127"/>
      <c r="C1075" s="131"/>
      <c r="D1075" s="92"/>
      <c r="E1075" s="127"/>
      <c r="F1075" s="131"/>
      <c r="G1075" s="92"/>
      <c r="H1075" s="129"/>
      <c r="I1075" s="132"/>
      <c r="J1075" s="89"/>
    </row>
    <row r="1076" spans="1:10" ht="14.85" customHeight="1" x14ac:dyDescent="0.15">
      <c r="A1076" s="169">
        <f>+'Employee ROP Information'!C1076</f>
        <v>0</v>
      </c>
      <c r="B1076" s="127"/>
      <c r="C1076" s="131"/>
      <c r="D1076" s="92"/>
      <c r="E1076" s="127"/>
      <c r="F1076" s="131"/>
      <c r="G1076" s="92"/>
      <c r="H1076" s="129"/>
      <c r="I1076" s="132"/>
      <c r="J1076" s="89"/>
    </row>
    <row r="1077" spans="1:10" ht="14.85" customHeight="1" x14ac:dyDescent="0.15">
      <c r="A1077" s="169">
        <f>+'Employee ROP Information'!C1077</f>
        <v>0</v>
      </c>
      <c r="B1077" s="127"/>
      <c r="C1077" s="131"/>
      <c r="D1077" s="92"/>
      <c r="E1077" s="127"/>
      <c r="F1077" s="131"/>
      <c r="G1077" s="92"/>
      <c r="H1077" s="129"/>
      <c r="I1077" s="132"/>
      <c r="J1077" s="89"/>
    </row>
    <row r="1078" spans="1:10" ht="14.85" customHeight="1" x14ac:dyDescent="0.15">
      <c r="A1078" s="169">
        <f>+'Employee ROP Information'!C1078</f>
        <v>0</v>
      </c>
      <c r="B1078" s="127"/>
      <c r="C1078" s="131"/>
      <c r="D1078" s="92"/>
      <c r="E1078" s="127"/>
      <c r="F1078" s="131"/>
      <c r="G1078" s="92"/>
      <c r="H1078" s="129"/>
      <c r="I1078" s="132"/>
      <c r="J1078" s="89"/>
    </row>
    <row r="1079" spans="1:10" ht="14.85" customHeight="1" x14ac:dyDescent="0.15">
      <c r="A1079" s="169">
        <f>+'Employee ROP Information'!C1079</f>
        <v>0</v>
      </c>
      <c r="B1079" s="127"/>
      <c r="C1079" s="131"/>
      <c r="D1079" s="92"/>
      <c r="E1079" s="127"/>
      <c r="F1079" s="131"/>
      <c r="G1079" s="92"/>
      <c r="H1079" s="129"/>
      <c r="I1079" s="132"/>
      <c r="J1079" s="89"/>
    </row>
    <row r="1080" spans="1:10" ht="14.85" customHeight="1" x14ac:dyDescent="0.15">
      <c r="A1080" s="169">
        <f>+'Employee ROP Information'!C1080</f>
        <v>0</v>
      </c>
      <c r="B1080" s="127"/>
      <c r="C1080" s="131"/>
      <c r="D1080" s="92"/>
      <c r="E1080" s="127"/>
      <c r="F1080" s="131"/>
      <c r="G1080" s="92"/>
      <c r="H1080" s="129"/>
      <c r="I1080" s="132"/>
      <c r="J1080" s="89"/>
    </row>
    <row r="1081" spans="1:10" ht="14.85" customHeight="1" x14ac:dyDescent="0.15">
      <c r="A1081" s="169">
        <f>+'Employee ROP Information'!C1081</f>
        <v>0</v>
      </c>
      <c r="B1081" s="127"/>
      <c r="C1081" s="131"/>
      <c r="D1081" s="92"/>
      <c r="E1081" s="127"/>
      <c r="F1081" s="131"/>
      <c r="G1081" s="92"/>
      <c r="H1081" s="129"/>
      <c r="I1081" s="132"/>
      <c r="J1081" s="89"/>
    </row>
    <row r="1082" spans="1:10" ht="14.85" customHeight="1" x14ac:dyDescent="0.15">
      <c r="A1082" s="169">
        <f>+'Employee ROP Information'!C1082</f>
        <v>0</v>
      </c>
      <c r="B1082" s="127"/>
      <c r="C1082" s="131"/>
      <c r="D1082" s="92"/>
      <c r="E1082" s="127"/>
      <c r="F1082" s="131"/>
      <c r="G1082" s="92"/>
      <c r="H1082" s="129"/>
      <c r="I1082" s="132"/>
      <c r="J1082" s="89"/>
    </row>
    <row r="1083" spans="1:10" ht="14.85" customHeight="1" x14ac:dyDescent="0.15">
      <c r="A1083" s="169">
        <f>+'Employee ROP Information'!C1083</f>
        <v>0</v>
      </c>
      <c r="B1083" s="127"/>
      <c r="C1083" s="131"/>
      <c r="D1083" s="92"/>
      <c r="E1083" s="127"/>
      <c r="F1083" s="131"/>
      <c r="G1083" s="92"/>
      <c r="H1083" s="129"/>
      <c r="I1083" s="132"/>
      <c r="J1083" s="89"/>
    </row>
    <row r="1084" spans="1:10" ht="14.85" customHeight="1" x14ac:dyDescent="0.15">
      <c r="A1084" s="169">
        <f>+'Employee ROP Information'!C1084</f>
        <v>0</v>
      </c>
      <c r="B1084" s="127"/>
      <c r="C1084" s="131"/>
      <c r="D1084" s="92"/>
      <c r="E1084" s="127"/>
      <c r="F1084" s="131"/>
      <c r="G1084" s="92"/>
      <c r="H1084" s="129"/>
      <c r="I1084" s="132"/>
      <c r="J1084" s="89"/>
    </row>
    <row r="1085" spans="1:10" ht="14.85" customHeight="1" x14ac:dyDescent="0.15">
      <c r="A1085" s="169">
        <f>+'Employee ROP Information'!C1085</f>
        <v>0</v>
      </c>
      <c r="B1085" s="127"/>
      <c r="C1085" s="131"/>
      <c r="D1085" s="92"/>
      <c r="E1085" s="127"/>
      <c r="F1085" s="131"/>
      <c r="G1085" s="92"/>
      <c r="H1085" s="129"/>
      <c r="I1085" s="132"/>
      <c r="J1085" s="89"/>
    </row>
    <row r="1086" spans="1:10" ht="14.85" customHeight="1" x14ac:dyDescent="0.15">
      <c r="A1086" s="169">
        <f>+'Employee ROP Information'!C1086</f>
        <v>0</v>
      </c>
      <c r="B1086" s="127"/>
      <c r="C1086" s="131"/>
      <c r="D1086" s="92"/>
      <c r="E1086" s="127"/>
      <c r="F1086" s="131"/>
      <c r="G1086" s="92"/>
      <c r="H1086" s="129"/>
      <c r="I1086" s="132"/>
      <c r="J1086" s="89"/>
    </row>
    <row r="1087" spans="1:10" ht="14.85" customHeight="1" x14ac:dyDescent="0.15">
      <c r="A1087" s="169">
        <f>+'Employee ROP Information'!C1087</f>
        <v>0</v>
      </c>
      <c r="B1087" s="127"/>
      <c r="C1087" s="131"/>
      <c r="D1087" s="92"/>
      <c r="E1087" s="127"/>
      <c r="F1087" s="131"/>
      <c r="G1087" s="92"/>
      <c r="H1087" s="129"/>
      <c r="I1087" s="132"/>
      <c r="J1087" s="89"/>
    </row>
    <row r="1088" spans="1:10" ht="14.85" customHeight="1" x14ac:dyDescent="0.15">
      <c r="A1088" s="169">
        <f>+'Employee ROP Information'!C1088</f>
        <v>0</v>
      </c>
      <c r="B1088" s="127"/>
      <c r="C1088" s="131"/>
      <c r="D1088" s="92"/>
      <c r="E1088" s="127"/>
      <c r="F1088" s="131"/>
      <c r="G1088" s="92"/>
      <c r="H1088" s="129"/>
      <c r="I1088" s="132"/>
      <c r="J1088" s="89"/>
    </row>
    <row r="1089" spans="1:10" ht="14.85" customHeight="1" x14ac:dyDescent="0.15">
      <c r="A1089" s="169">
        <f>+'Employee ROP Information'!C1089</f>
        <v>0</v>
      </c>
      <c r="B1089" s="127"/>
      <c r="C1089" s="131"/>
      <c r="D1089" s="92"/>
      <c r="E1089" s="127"/>
      <c r="F1089" s="131"/>
      <c r="G1089" s="92"/>
      <c r="H1089" s="129"/>
      <c r="I1089" s="132"/>
      <c r="J1089" s="89"/>
    </row>
    <row r="1090" spans="1:10" ht="14.85" customHeight="1" x14ac:dyDescent="0.15">
      <c r="A1090" s="169">
        <f>+'Employee ROP Information'!C1090</f>
        <v>0</v>
      </c>
      <c r="B1090" s="127"/>
      <c r="C1090" s="131"/>
      <c r="D1090" s="92"/>
      <c r="E1090" s="127"/>
      <c r="F1090" s="131"/>
      <c r="G1090" s="92"/>
      <c r="H1090" s="129"/>
      <c r="I1090" s="132"/>
      <c r="J1090" s="89"/>
    </row>
    <row r="1091" spans="1:10" ht="14.85" customHeight="1" x14ac:dyDescent="0.15">
      <c r="A1091" s="169">
        <f>+'Employee ROP Information'!C1091</f>
        <v>0</v>
      </c>
      <c r="B1091" s="127"/>
      <c r="C1091" s="131"/>
      <c r="D1091" s="92"/>
      <c r="E1091" s="127"/>
      <c r="F1091" s="131"/>
      <c r="G1091" s="92"/>
      <c r="H1091" s="129"/>
      <c r="I1091" s="132"/>
      <c r="J1091" s="89"/>
    </row>
    <row r="1092" spans="1:10" ht="14.85" customHeight="1" x14ac:dyDescent="0.15">
      <c r="A1092" s="169">
        <f>+'Employee ROP Information'!C1092</f>
        <v>0</v>
      </c>
      <c r="B1092" s="127"/>
      <c r="C1092" s="131"/>
      <c r="D1092" s="92"/>
      <c r="E1092" s="127"/>
      <c r="F1092" s="131"/>
      <c r="G1092" s="92"/>
      <c r="H1092" s="129"/>
      <c r="I1092" s="132"/>
      <c r="J1092" s="89"/>
    </row>
    <row r="1093" spans="1:10" ht="14.85" customHeight="1" x14ac:dyDescent="0.15">
      <c r="A1093" s="169">
        <f>+'Employee ROP Information'!C1093</f>
        <v>0</v>
      </c>
      <c r="B1093" s="127"/>
      <c r="C1093" s="131"/>
      <c r="D1093" s="92"/>
      <c r="E1093" s="127"/>
      <c r="F1093" s="131"/>
      <c r="G1093" s="92"/>
      <c r="H1093" s="129"/>
      <c r="I1093" s="132"/>
      <c r="J1093" s="89"/>
    </row>
    <row r="1094" spans="1:10" ht="14.85" customHeight="1" x14ac:dyDescent="0.15">
      <c r="A1094" s="169">
        <f>+'Employee ROP Information'!C1094</f>
        <v>0</v>
      </c>
      <c r="B1094" s="127"/>
      <c r="C1094" s="131"/>
      <c r="D1094" s="92"/>
      <c r="E1094" s="127"/>
      <c r="F1094" s="131"/>
      <c r="G1094" s="92"/>
      <c r="H1094" s="129"/>
      <c r="I1094" s="132"/>
      <c r="J1094" s="89"/>
    </row>
    <row r="1095" spans="1:10" ht="14.85" customHeight="1" x14ac:dyDescent="0.15">
      <c r="A1095" s="169">
        <f>+'Employee ROP Information'!C1095</f>
        <v>0</v>
      </c>
      <c r="B1095" s="127"/>
      <c r="C1095" s="131"/>
      <c r="D1095" s="92"/>
      <c r="E1095" s="127"/>
      <c r="F1095" s="131"/>
      <c r="G1095" s="92"/>
      <c r="H1095" s="129"/>
      <c r="I1095" s="132"/>
      <c r="J1095" s="89"/>
    </row>
    <row r="1096" spans="1:10" ht="14.85" customHeight="1" x14ac:dyDescent="0.15">
      <c r="A1096" s="169">
        <f>+'Employee ROP Information'!C1096</f>
        <v>0</v>
      </c>
      <c r="B1096" s="127"/>
      <c r="C1096" s="131"/>
      <c r="D1096" s="92"/>
      <c r="E1096" s="127"/>
      <c r="F1096" s="131"/>
      <c r="G1096" s="92"/>
      <c r="H1096" s="129"/>
      <c r="I1096" s="132"/>
      <c r="J1096" s="89"/>
    </row>
    <row r="1097" spans="1:10" ht="14.85" customHeight="1" x14ac:dyDescent="0.15">
      <c r="A1097" s="169">
        <f>+'Employee ROP Information'!C1097</f>
        <v>0</v>
      </c>
      <c r="B1097" s="127"/>
      <c r="C1097" s="131"/>
      <c r="D1097" s="92"/>
      <c r="E1097" s="127"/>
      <c r="F1097" s="131"/>
      <c r="G1097" s="92"/>
      <c r="H1097" s="129"/>
      <c r="I1097" s="132"/>
      <c r="J1097" s="89"/>
    </row>
    <row r="1098" spans="1:10" ht="14.85" customHeight="1" x14ac:dyDescent="0.15">
      <c r="A1098" s="169">
        <f>+'Employee ROP Information'!C1098</f>
        <v>0</v>
      </c>
      <c r="B1098" s="127"/>
      <c r="C1098" s="131"/>
      <c r="D1098" s="92"/>
      <c r="E1098" s="127"/>
      <c r="F1098" s="131"/>
      <c r="G1098" s="92"/>
      <c r="H1098" s="129"/>
      <c r="I1098" s="132"/>
      <c r="J1098" s="89"/>
    </row>
    <row r="1099" spans="1:10" ht="14.85" customHeight="1" x14ac:dyDescent="0.15">
      <c r="A1099" s="169">
        <f>+'Employee ROP Information'!C1099</f>
        <v>0</v>
      </c>
      <c r="B1099" s="127"/>
      <c r="C1099" s="131"/>
      <c r="D1099" s="92"/>
      <c r="E1099" s="127"/>
      <c r="F1099" s="131"/>
      <c r="G1099" s="92"/>
      <c r="H1099" s="129"/>
      <c r="I1099" s="132"/>
      <c r="J1099" s="89"/>
    </row>
    <row r="1100" spans="1:10" ht="14.85" customHeight="1" x14ac:dyDescent="0.15">
      <c r="A1100" s="169">
        <f>+'Employee ROP Information'!C1100</f>
        <v>0</v>
      </c>
      <c r="B1100" s="127"/>
      <c r="C1100" s="131"/>
      <c r="D1100" s="92"/>
      <c r="E1100" s="127"/>
      <c r="F1100" s="131"/>
      <c r="G1100" s="92"/>
      <c r="H1100" s="129"/>
      <c r="I1100" s="132"/>
      <c r="J1100" s="89"/>
    </row>
    <row r="1101" spans="1:10" ht="14.85" customHeight="1" x14ac:dyDescent="0.15">
      <c r="A1101" s="169">
        <f>+'Employee ROP Information'!C1101</f>
        <v>0</v>
      </c>
      <c r="B1101" s="127"/>
      <c r="C1101" s="131"/>
      <c r="D1101" s="92"/>
      <c r="E1101" s="127"/>
      <c r="F1101" s="131"/>
      <c r="G1101" s="92"/>
      <c r="H1101" s="129"/>
      <c r="I1101" s="132"/>
      <c r="J1101" s="89"/>
    </row>
    <row r="1102" spans="1:10" ht="14.85" customHeight="1" x14ac:dyDescent="0.15">
      <c r="A1102" s="169">
        <f>+'Employee ROP Information'!C1102</f>
        <v>0</v>
      </c>
      <c r="B1102" s="127"/>
      <c r="C1102" s="131"/>
      <c r="D1102" s="92"/>
      <c r="E1102" s="127"/>
      <c r="F1102" s="131"/>
      <c r="G1102" s="92"/>
      <c r="H1102" s="129"/>
      <c r="I1102" s="132"/>
      <c r="J1102" s="89"/>
    </row>
    <row r="1103" spans="1:10" ht="14.85" customHeight="1" x14ac:dyDescent="0.15">
      <c r="A1103" s="169">
        <f>+'Employee ROP Information'!C1103</f>
        <v>0</v>
      </c>
      <c r="B1103" s="127"/>
      <c r="C1103" s="131"/>
      <c r="D1103" s="92"/>
      <c r="E1103" s="127"/>
      <c r="F1103" s="131"/>
      <c r="G1103" s="92"/>
      <c r="H1103" s="129"/>
      <c r="I1103" s="132"/>
      <c r="J1103" s="89"/>
    </row>
    <row r="1104" spans="1:10" ht="14.85" customHeight="1" x14ac:dyDescent="0.15">
      <c r="A1104" s="169">
        <f>+'Employee ROP Information'!C1104</f>
        <v>0</v>
      </c>
      <c r="B1104" s="127"/>
      <c r="C1104" s="131"/>
      <c r="D1104" s="92"/>
      <c r="E1104" s="127"/>
      <c r="F1104" s="131"/>
      <c r="G1104" s="92"/>
      <c r="H1104" s="129"/>
      <c r="I1104" s="132"/>
      <c r="J1104" s="89"/>
    </row>
    <row r="1105" spans="1:10" ht="14.85" customHeight="1" x14ac:dyDescent="0.15">
      <c r="A1105" s="169">
        <f>+'Employee ROP Information'!C1105</f>
        <v>0</v>
      </c>
      <c r="B1105" s="127"/>
      <c r="C1105" s="131"/>
      <c r="D1105" s="92"/>
      <c r="E1105" s="127"/>
      <c r="F1105" s="131"/>
      <c r="G1105" s="92"/>
      <c r="H1105" s="129"/>
      <c r="I1105" s="132"/>
      <c r="J1105" s="89"/>
    </row>
    <row r="1106" spans="1:10" ht="14.85" customHeight="1" x14ac:dyDescent="0.15">
      <c r="A1106" s="169">
        <f>+'Employee ROP Information'!C1106</f>
        <v>0</v>
      </c>
      <c r="B1106" s="127"/>
      <c r="C1106" s="131"/>
      <c r="D1106" s="92"/>
      <c r="E1106" s="127"/>
      <c r="F1106" s="131"/>
      <c r="G1106" s="92"/>
      <c r="H1106" s="129"/>
      <c r="I1106" s="132"/>
      <c r="J1106" s="89"/>
    </row>
    <row r="1107" spans="1:10" ht="14.85" customHeight="1" x14ac:dyDescent="0.15">
      <c r="A1107" s="169">
        <f>+'Employee ROP Information'!C1107</f>
        <v>0</v>
      </c>
      <c r="B1107" s="127"/>
      <c r="C1107" s="131"/>
      <c r="D1107" s="92"/>
      <c r="E1107" s="127"/>
      <c r="F1107" s="131"/>
      <c r="G1107" s="92"/>
      <c r="H1107" s="129"/>
      <c r="I1107" s="132"/>
      <c r="J1107" s="89"/>
    </row>
    <row r="1108" spans="1:10" ht="14.85" customHeight="1" x14ac:dyDescent="0.15">
      <c r="A1108" s="169">
        <f>+'Employee ROP Information'!C1108</f>
        <v>0</v>
      </c>
      <c r="B1108" s="127"/>
      <c r="C1108" s="131"/>
      <c r="D1108" s="92"/>
      <c r="E1108" s="127"/>
      <c r="F1108" s="131"/>
      <c r="G1108" s="92"/>
      <c r="H1108" s="129"/>
      <c r="I1108" s="132"/>
      <c r="J1108" s="89"/>
    </row>
    <row r="1109" spans="1:10" ht="14.85" customHeight="1" x14ac:dyDescent="0.15">
      <c r="A1109" s="169">
        <f>+'Employee ROP Information'!C1109</f>
        <v>0</v>
      </c>
      <c r="B1109" s="127"/>
      <c r="C1109" s="131"/>
      <c r="D1109" s="92"/>
      <c r="E1109" s="127"/>
      <c r="F1109" s="131"/>
      <c r="G1109" s="92"/>
      <c r="H1109" s="129"/>
      <c r="I1109" s="132"/>
      <c r="J1109" s="89"/>
    </row>
    <row r="1110" spans="1:10" ht="14.85" customHeight="1" x14ac:dyDescent="0.15">
      <c r="A1110" s="169">
        <f>+'Employee ROP Information'!C1110</f>
        <v>0</v>
      </c>
      <c r="B1110" s="127"/>
      <c r="C1110" s="131"/>
      <c r="D1110" s="92"/>
      <c r="E1110" s="127"/>
      <c r="F1110" s="131"/>
      <c r="G1110" s="92"/>
      <c r="H1110" s="129"/>
      <c r="I1110" s="132"/>
      <c r="J1110" s="89"/>
    </row>
    <row r="1111" spans="1:10" ht="14.85" customHeight="1" x14ac:dyDescent="0.15">
      <c r="A1111" s="169">
        <f>+'Employee ROP Information'!C1111</f>
        <v>0</v>
      </c>
      <c r="B1111" s="127"/>
      <c r="C1111" s="131"/>
      <c r="D1111" s="92"/>
      <c r="E1111" s="127"/>
      <c r="F1111" s="131"/>
      <c r="G1111" s="92"/>
      <c r="H1111" s="129"/>
      <c r="I1111" s="132"/>
      <c r="J1111" s="89"/>
    </row>
    <row r="1112" spans="1:10" ht="14.85" customHeight="1" x14ac:dyDescent="0.15">
      <c r="A1112" s="169">
        <f>+'Employee ROP Information'!C1112</f>
        <v>0</v>
      </c>
      <c r="B1112" s="127"/>
      <c r="C1112" s="131"/>
      <c r="D1112" s="92"/>
      <c r="E1112" s="127"/>
      <c r="F1112" s="131"/>
      <c r="G1112" s="92"/>
      <c r="H1112" s="129"/>
      <c r="I1112" s="132"/>
      <c r="J1112" s="89"/>
    </row>
    <row r="1113" spans="1:10" ht="14.85" customHeight="1" x14ac:dyDescent="0.15">
      <c r="A1113" s="169">
        <f>+'Employee ROP Information'!C1113</f>
        <v>0</v>
      </c>
      <c r="B1113" s="127"/>
      <c r="C1113" s="131"/>
      <c r="D1113" s="92"/>
      <c r="E1113" s="127"/>
      <c r="F1113" s="131"/>
      <c r="G1113" s="92"/>
      <c r="H1113" s="129"/>
      <c r="I1113" s="132"/>
      <c r="J1113" s="89"/>
    </row>
    <row r="1114" spans="1:10" ht="14.85" customHeight="1" x14ac:dyDescent="0.15">
      <c r="A1114" s="169">
        <f>+'Employee ROP Information'!C1114</f>
        <v>0</v>
      </c>
      <c r="B1114" s="127"/>
      <c r="C1114" s="131"/>
      <c r="D1114" s="92"/>
      <c r="E1114" s="127"/>
      <c r="F1114" s="131"/>
      <c r="G1114" s="92"/>
      <c r="H1114" s="129"/>
      <c r="I1114" s="132"/>
      <c r="J1114" s="89"/>
    </row>
    <row r="1115" spans="1:10" ht="14.85" customHeight="1" x14ac:dyDescent="0.15">
      <c r="A1115" s="169">
        <f>+'Employee ROP Information'!C1115</f>
        <v>0</v>
      </c>
      <c r="B1115" s="127"/>
      <c r="C1115" s="131"/>
      <c r="D1115" s="92"/>
      <c r="E1115" s="127"/>
      <c r="F1115" s="131"/>
      <c r="G1115" s="92"/>
      <c r="H1115" s="129"/>
      <c r="I1115" s="132"/>
      <c r="J1115" s="89"/>
    </row>
    <row r="1116" spans="1:10" ht="14.85" customHeight="1" x14ac:dyDescent="0.15">
      <c r="A1116" s="169">
        <f>+'Employee ROP Information'!C1116</f>
        <v>0</v>
      </c>
      <c r="B1116" s="127"/>
      <c r="C1116" s="131"/>
      <c r="D1116" s="92"/>
      <c r="E1116" s="127"/>
      <c r="F1116" s="131"/>
      <c r="G1116" s="92"/>
      <c r="H1116" s="129"/>
      <c r="I1116" s="132"/>
      <c r="J1116" s="89"/>
    </row>
    <row r="1117" spans="1:10" ht="14.85" customHeight="1" x14ac:dyDescent="0.15">
      <c r="A1117" s="169">
        <f>+'Employee ROP Information'!C1117</f>
        <v>0</v>
      </c>
      <c r="B1117" s="127"/>
      <c r="C1117" s="131"/>
      <c r="D1117" s="92"/>
      <c r="E1117" s="127"/>
      <c r="F1117" s="131"/>
      <c r="G1117" s="92"/>
      <c r="H1117" s="129"/>
      <c r="I1117" s="132"/>
      <c r="J1117" s="89"/>
    </row>
    <row r="1118" spans="1:10" ht="14.85" customHeight="1" x14ac:dyDescent="0.15">
      <c r="A1118" s="169">
        <f>+'Employee ROP Information'!C1118</f>
        <v>0</v>
      </c>
      <c r="B1118" s="127"/>
      <c r="C1118" s="131"/>
      <c r="D1118" s="92"/>
      <c r="E1118" s="127"/>
      <c r="F1118" s="131"/>
      <c r="G1118" s="92"/>
      <c r="H1118" s="129"/>
      <c r="I1118" s="132"/>
      <c r="J1118" s="89"/>
    </row>
    <row r="1119" spans="1:10" ht="14.85" customHeight="1" x14ac:dyDescent="0.15">
      <c r="A1119" s="169">
        <f>+'Employee ROP Information'!C1119</f>
        <v>0</v>
      </c>
      <c r="B1119" s="127"/>
      <c r="C1119" s="131"/>
      <c r="D1119" s="92"/>
      <c r="E1119" s="127"/>
      <c r="F1119" s="131"/>
      <c r="G1119" s="92"/>
      <c r="H1119" s="129"/>
      <c r="I1119" s="132"/>
      <c r="J1119" s="89"/>
    </row>
    <row r="1120" spans="1:10" ht="14.85" customHeight="1" x14ac:dyDescent="0.15">
      <c r="A1120" s="169">
        <f>+'Employee ROP Information'!C1120</f>
        <v>0</v>
      </c>
      <c r="B1120" s="127"/>
      <c r="C1120" s="131"/>
      <c r="D1120" s="92"/>
      <c r="E1120" s="127"/>
      <c r="F1120" s="131"/>
      <c r="G1120" s="92"/>
      <c r="H1120" s="129"/>
      <c r="I1120" s="132"/>
      <c r="J1120" s="89"/>
    </row>
    <row r="1121" spans="1:10" ht="14.85" customHeight="1" x14ac:dyDescent="0.15">
      <c r="A1121" s="169">
        <f>+'Employee ROP Information'!C1121</f>
        <v>0</v>
      </c>
      <c r="B1121" s="127"/>
      <c r="C1121" s="131"/>
      <c r="D1121" s="92"/>
      <c r="E1121" s="127"/>
      <c r="F1121" s="131"/>
      <c r="G1121" s="92"/>
      <c r="H1121" s="129"/>
      <c r="I1121" s="132"/>
      <c r="J1121" s="89"/>
    </row>
    <row r="1122" spans="1:10" ht="14.85" customHeight="1" x14ac:dyDescent="0.15">
      <c r="A1122" s="169">
        <f>+'Employee ROP Information'!C1122</f>
        <v>0</v>
      </c>
      <c r="B1122" s="127"/>
      <c r="C1122" s="131"/>
      <c r="D1122" s="92"/>
      <c r="E1122" s="127"/>
      <c r="F1122" s="131"/>
      <c r="G1122" s="92"/>
      <c r="H1122" s="129"/>
      <c r="I1122" s="132"/>
      <c r="J1122" s="89"/>
    </row>
    <row r="1123" spans="1:10" ht="14.85" customHeight="1" x14ac:dyDescent="0.15">
      <c r="A1123" s="169">
        <f>+'Employee ROP Information'!C1123</f>
        <v>0</v>
      </c>
      <c r="B1123" s="127"/>
      <c r="C1123" s="131"/>
      <c r="D1123" s="92"/>
      <c r="E1123" s="127"/>
      <c r="F1123" s="131"/>
      <c r="G1123" s="92"/>
      <c r="H1123" s="129"/>
      <c r="I1123" s="132"/>
      <c r="J1123" s="89"/>
    </row>
    <row r="1124" spans="1:10" ht="14.85" customHeight="1" x14ac:dyDescent="0.15">
      <c r="A1124" s="169">
        <f>+'Employee ROP Information'!C1124</f>
        <v>0</v>
      </c>
      <c r="B1124" s="127"/>
      <c r="C1124" s="131"/>
      <c r="D1124" s="92"/>
      <c r="E1124" s="127"/>
      <c r="F1124" s="131"/>
      <c r="G1124" s="92"/>
      <c r="H1124" s="129"/>
      <c r="I1124" s="132"/>
      <c r="J1124" s="89"/>
    </row>
    <row r="1125" spans="1:10" ht="14.85" customHeight="1" x14ac:dyDescent="0.15">
      <c r="A1125" s="169">
        <f>+'Employee ROP Information'!C1125</f>
        <v>0</v>
      </c>
      <c r="B1125" s="127"/>
      <c r="C1125" s="131"/>
      <c r="D1125" s="92"/>
      <c r="E1125" s="127"/>
      <c r="F1125" s="131"/>
      <c r="G1125" s="92"/>
      <c r="H1125" s="129"/>
      <c r="I1125" s="132"/>
      <c r="J1125" s="89"/>
    </row>
    <row r="1126" spans="1:10" ht="14.85" customHeight="1" x14ac:dyDescent="0.15">
      <c r="A1126" s="169">
        <f>+'Employee ROP Information'!C1126</f>
        <v>0</v>
      </c>
      <c r="B1126" s="127"/>
      <c r="C1126" s="131"/>
      <c r="D1126" s="92"/>
      <c r="E1126" s="127"/>
      <c r="F1126" s="131"/>
      <c r="G1126" s="92"/>
      <c r="H1126" s="129"/>
      <c r="I1126" s="132"/>
      <c r="J1126" s="89"/>
    </row>
    <row r="1127" spans="1:10" ht="14.85" customHeight="1" x14ac:dyDescent="0.15">
      <c r="A1127" s="169">
        <f>+'Employee ROP Information'!C1127</f>
        <v>0</v>
      </c>
      <c r="B1127" s="127"/>
      <c r="C1127" s="131"/>
      <c r="D1127" s="92"/>
      <c r="E1127" s="127"/>
      <c r="F1127" s="131"/>
      <c r="G1127" s="92"/>
      <c r="H1127" s="129"/>
      <c r="I1127" s="132"/>
      <c r="J1127" s="89"/>
    </row>
    <row r="1128" spans="1:10" ht="14.85" customHeight="1" x14ac:dyDescent="0.15">
      <c r="A1128" s="169">
        <f>+'Employee ROP Information'!C1128</f>
        <v>0</v>
      </c>
      <c r="B1128" s="127"/>
      <c r="C1128" s="131"/>
      <c r="D1128" s="92"/>
      <c r="E1128" s="127"/>
      <c r="F1128" s="131"/>
      <c r="G1128" s="92"/>
      <c r="H1128" s="129"/>
      <c r="I1128" s="132"/>
      <c r="J1128" s="89"/>
    </row>
    <row r="1129" spans="1:10" ht="14.85" customHeight="1" x14ac:dyDescent="0.15">
      <c r="A1129" s="169">
        <f>+'Employee ROP Information'!C1129</f>
        <v>0</v>
      </c>
      <c r="B1129" s="127"/>
      <c r="C1129" s="131"/>
      <c r="D1129" s="92"/>
      <c r="E1129" s="127"/>
      <c r="F1129" s="131"/>
      <c r="G1129" s="92"/>
      <c r="H1129" s="129"/>
      <c r="I1129" s="132"/>
      <c r="J1129" s="89"/>
    </row>
    <row r="1130" spans="1:10" ht="14.85" customHeight="1" x14ac:dyDescent="0.15">
      <c r="A1130" s="169">
        <f>+'Employee ROP Information'!C1130</f>
        <v>0</v>
      </c>
      <c r="B1130" s="127"/>
      <c r="C1130" s="131"/>
      <c r="D1130" s="92"/>
      <c r="E1130" s="127"/>
      <c r="F1130" s="131"/>
      <c r="G1130" s="92"/>
      <c r="H1130" s="129"/>
      <c r="I1130" s="132"/>
      <c r="J1130" s="89"/>
    </row>
    <row r="1131" spans="1:10" ht="14.85" customHeight="1" x14ac:dyDescent="0.15">
      <c r="A1131" s="169">
        <f>+'Employee ROP Information'!C1131</f>
        <v>0</v>
      </c>
      <c r="B1131" s="127"/>
      <c r="C1131" s="131"/>
      <c r="D1131" s="92"/>
      <c r="E1131" s="127"/>
      <c r="F1131" s="131"/>
      <c r="G1131" s="92"/>
      <c r="H1131" s="129"/>
      <c r="I1131" s="132"/>
      <c r="J1131" s="89"/>
    </row>
    <row r="1132" spans="1:10" ht="14.85" customHeight="1" x14ac:dyDescent="0.15">
      <c r="A1132" s="169">
        <f>+'Employee ROP Information'!C1132</f>
        <v>0</v>
      </c>
      <c r="B1132" s="127"/>
      <c r="C1132" s="131"/>
      <c r="D1132" s="92"/>
      <c r="E1132" s="127"/>
      <c r="F1132" s="131"/>
      <c r="G1132" s="92"/>
      <c r="H1132" s="129"/>
      <c r="I1132" s="132"/>
      <c r="J1132" s="89"/>
    </row>
    <row r="1133" spans="1:10" ht="14.85" customHeight="1" x14ac:dyDescent="0.15">
      <c r="A1133" s="169">
        <f>+'Employee ROP Information'!C1133</f>
        <v>0</v>
      </c>
      <c r="B1133" s="127"/>
      <c r="C1133" s="131"/>
      <c r="D1133" s="92"/>
      <c r="E1133" s="127"/>
      <c r="F1133" s="131"/>
      <c r="G1133" s="92"/>
      <c r="H1133" s="129"/>
      <c r="I1133" s="132"/>
      <c r="J1133" s="89"/>
    </row>
    <row r="1134" spans="1:10" ht="14.85" customHeight="1" x14ac:dyDescent="0.15">
      <c r="A1134" s="169">
        <f>+'Employee ROP Information'!C1134</f>
        <v>0</v>
      </c>
      <c r="B1134" s="127"/>
      <c r="C1134" s="131"/>
      <c r="D1134" s="92"/>
      <c r="E1134" s="127"/>
      <c r="F1134" s="131"/>
      <c r="G1134" s="92"/>
      <c r="H1134" s="129"/>
      <c r="I1134" s="132"/>
      <c r="J1134" s="89"/>
    </row>
    <row r="1135" spans="1:10" ht="14.85" customHeight="1" x14ac:dyDescent="0.15">
      <c r="A1135" s="169">
        <f>+'Employee ROP Information'!C1135</f>
        <v>0</v>
      </c>
      <c r="B1135" s="127"/>
      <c r="C1135" s="131"/>
      <c r="D1135" s="92"/>
      <c r="E1135" s="127"/>
      <c r="F1135" s="131"/>
      <c r="G1135" s="92"/>
      <c r="H1135" s="129"/>
      <c r="I1135" s="132"/>
      <c r="J1135" s="89"/>
    </row>
    <row r="1136" spans="1:10" ht="14.85" customHeight="1" x14ac:dyDescent="0.15">
      <c r="A1136" s="169">
        <f>+'Employee ROP Information'!C1136</f>
        <v>0</v>
      </c>
      <c r="B1136" s="127"/>
      <c r="C1136" s="131"/>
      <c r="D1136" s="92"/>
      <c r="E1136" s="127"/>
      <c r="F1136" s="131"/>
      <c r="G1136" s="92"/>
      <c r="H1136" s="129"/>
      <c r="I1136" s="132"/>
      <c r="J1136" s="89"/>
    </row>
    <row r="1137" spans="1:10" ht="14.85" customHeight="1" x14ac:dyDescent="0.15">
      <c r="A1137" s="169">
        <f>+'Employee ROP Information'!C1137</f>
        <v>0</v>
      </c>
      <c r="B1137" s="127"/>
      <c r="C1137" s="131"/>
      <c r="D1137" s="92"/>
      <c r="E1137" s="127"/>
      <c r="F1137" s="131"/>
      <c r="G1137" s="92"/>
      <c r="H1137" s="129"/>
      <c r="I1137" s="132"/>
      <c r="J1137" s="89"/>
    </row>
    <row r="1138" spans="1:10" ht="14.85" customHeight="1" x14ac:dyDescent="0.15">
      <c r="A1138" s="169">
        <f>+'Employee ROP Information'!C1138</f>
        <v>0</v>
      </c>
      <c r="B1138" s="127"/>
      <c r="C1138" s="131"/>
      <c r="D1138" s="92"/>
      <c r="E1138" s="127"/>
      <c r="F1138" s="131"/>
      <c r="G1138" s="92"/>
      <c r="H1138" s="129"/>
      <c r="I1138" s="132"/>
      <c r="J1138" s="89"/>
    </row>
    <row r="1139" spans="1:10" ht="14.85" customHeight="1" x14ac:dyDescent="0.15">
      <c r="A1139" s="169">
        <f>+'Employee ROP Information'!C1139</f>
        <v>0</v>
      </c>
      <c r="B1139" s="127"/>
      <c r="C1139" s="131"/>
      <c r="D1139" s="92"/>
      <c r="E1139" s="127"/>
      <c r="F1139" s="131"/>
      <c r="G1139" s="92"/>
      <c r="H1139" s="129"/>
      <c r="I1139" s="132"/>
      <c r="J1139" s="89"/>
    </row>
    <row r="1140" spans="1:10" ht="14.85" customHeight="1" x14ac:dyDescent="0.15">
      <c r="A1140" s="169">
        <f>+'Employee ROP Information'!C1140</f>
        <v>0</v>
      </c>
      <c r="B1140" s="127"/>
      <c r="C1140" s="131"/>
      <c r="D1140" s="92"/>
      <c r="E1140" s="127"/>
      <c r="F1140" s="131"/>
      <c r="G1140" s="92"/>
      <c r="H1140" s="129"/>
      <c r="I1140" s="132"/>
      <c r="J1140" s="89"/>
    </row>
    <row r="1141" spans="1:10" ht="14.85" customHeight="1" x14ac:dyDescent="0.15">
      <c r="A1141" s="169">
        <f>+'Employee ROP Information'!C1141</f>
        <v>0</v>
      </c>
      <c r="B1141" s="127"/>
      <c r="C1141" s="131"/>
      <c r="D1141" s="92"/>
      <c r="E1141" s="127"/>
      <c r="F1141" s="131"/>
      <c r="G1141" s="92"/>
      <c r="H1141" s="129"/>
      <c r="I1141" s="132"/>
      <c r="J1141" s="89"/>
    </row>
    <row r="1142" spans="1:10" ht="14.85" customHeight="1" x14ac:dyDescent="0.15">
      <c r="A1142" s="169">
        <f>+'Employee ROP Information'!C1142</f>
        <v>0</v>
      </c>
      <c r="B1142" s="127"/>
      <c r="C1142" s="131"/>
      <c r="D1142" s="92"/>
      <c r="E1142" s="127"/>
      <c r="F1142" s="131"/>
      <c r="G1142" s="92"/>
      <c r="H1142" s="129"/>
      <c r="I1142" s="132"/>
      <c r="J1142" s="89"/>
    </row>
    <row r="1143" spans="1:10" ht="14.85" customHeight="1" x14ac:dyDescent="0.15">
      <c r="A1143" s="169">
        <f>+'Employee ROP Information'!C1143</f>
        <v>0</v>
      </c>
      <c r="B1143" s="127"/>
      <c r="C1143" s="131"/>
      <c r="D1143" s="92"/>
      <c r="E1143" s="127"/>
      <c r="F1143" s="131"/>
      <c r="G1143" s="92"/>
      <c r="H1143" s="129"/>
      <c r="I1143" s="132"/>
      <c r="J1143" s="89"/>
    </row>
    <row r="1144" spans="1:10" ht="14.85" customHeight="1" x14ac:dyDescent="0.15">
      <c r="A1144" s="169">
        <f>+'Employee ROP Information'!C1144</f>
        <v>0</v>
      </c>
      <c r="B1144" s="127"/>
      <c r="C1144" s="131"/>
      <c r="D1144" s="92"/>
      <c r="E1144" s="127"/>
      <c r="F1144" s="131"/>
      <c r="G1144" s="92"/>
      <c r="H1144" s="129"/>
      <c r="I1144" s="132"/>
      <c r="J1144" s="89"/>
    </row>
    <row r="1145" spans="1:10" ht="14.85" customHeight="1" x14ac:dyDescent="0.15">
      <c r="A1145" s="169">
        <f>+'Employee ROP Information'!C1145</f>
        <v>0</v>
      </c>
      <c r="B1145" s="127"/>
      <c r="C1145" s="131"/>
      <c r="D1145" s="92"/>
      <c r="E1145" s="127"/>
      <c r="F1145" s="131"/>
      <c r="G1145" s="92"/>
      <c r="H1145" s="129"/>
      <c r="I1145" s="132"/>
      <c r="J1145" s="89"/>
    </row>
    <row r="1146" spans="1:10" ht="14.85" customHeight="1" x14ac:dyDescent="0.15">
      <c r="A1146" s="169">
        <f>+'Employee ROP Information'!C1146</f>
        <v>0</v>
      </c>
      <c r="B1146" s="127"/>
      <c r="C1146" s="131"/>
      <c r="D1146" s="92"/>
      <c r="E1146" s="127"/>
      <c r="F1146" s="131"/>
      <c r="G1146" s="92"/>
      <c r="H1146" s="129"/>
      <c r="I1146" s="132"/>
      <c r="J1146" s="89"/>
    </row>
    <row r="1147" spans="1:10" ht="14.85" customHeight="1" x14ac:dyDescent="0.15">
      <c r="A1147" s="169">
        <f>+'Employee ROP Information'!C1147</f>
        <v>0</v>
      </c>
      <c r="B1147" s="127"/>
      <c r="C1147" s="131"/>
      <c r="D1147" s="92"/>
      <c r="E1147" s="127"/>
      <c r="F1147" s="131"/>
      <c r="G1147" s="92"/>
      <c r="H1147" s="129"/>
      <c r="I1147" s="132"/>
      <c r="J1147" s="89"/>
    </row>
    <row r="1148" spans="1:10" ht="14.85" customHeight="1" x14ac:dyDescent="0.15">
      <c r="A1148" s="169">
        <f>+'Employee ROP Information'!C1148</f>
        <v>0</v>
      </c>
      <c r="B1148" s="127"/>
      <c r="C1148" s="131"/>
      <c r="D1148" s="92"/>
      <c r="E1148" s="127"/>
      <c r="F1148" s="131"/>
      <c r="G1148" s="92"/>
      <c r="H1148" s="129"/>
      <c r="I1148" s="132"/>
      <c r="J1148" s="89"/>
    </row>
    <row r="1149" spans="1:10" ht="14.85" customHeight="1" x14ac:dyDescent="0.15">
      <c r="A1149" s="169">
        <f>+'Employee ROP Information'!C1149</f>
        <v>0</v>
      </c>
      <c r="B1149" s="127"/>
      <c r="C1149" s="131"/>
      <c r="D1149" s="92"/>
      <c r="E1149" s="127"/>
      <c r="F1149" s="131"/>
      <c r="G1149" s="92"/>
      <c r="H1149" s="129"/>
      <c r="I1149" s="132"/>
      <c r="J1149" s="89"/>
    </row>
    <row r="1150" spans="1:10" ht="14.85" customHeight="1" x14ac:dyDescent="0.15">
      <c r="A1150" s="169">
        <f>+'Employee ROP Information'!C1150</f>
        <v>0</v>
      </c>
      <c r="B1150" s="127"/>
      <c r="C1150" s="131"/>
      <c r="D1150" s="92"/>
      <c r="E1150" s="127"/>
      <c r="F1150" s="131"/>
      <c r="G1150" s="92"/>
      <c r="H1150" s="129"/>
      <c r="I1150" s="132"/>
      <c r="J1150" s="89"/>
    </row>
    <row r="1151" spans="1:10" ht="14.85" customHeight="1" x14ac:dyDescent="0.15">
      <c r="A1151" s="169">
        <f>+'Employee ROP Information'!C1151</f>
        <v>0</v>
      </c>
      <c r="B1151" s="127"/>
      <c r="C1151" s="131"/>
      <c r="D1151" s="92"/>
      <c r="E1151" s="127"/>
      <c r="F1151" s="131"/>
      <c r="G1151" s="92"/>
      <c r="H1151" s="129"/>
      <c r="I1151" s="132"/>
      <c r="J1151" s="89"/>
    </row>
    <row r="1152" spans="1:10" ht="14.85" customHeight="1" x14ac:dyDescent="0.15">
      <c r="A1152" s="169">
        <f>+'Employee ROP Information'!C1152</f>
        <v>0</v>
      </c>
      <c r="B1152" s="127"/>
      <c r="C1152" s="131"/>
      <c r="D1152" s="92"/>
      <c r="E1152" s="127"/>
      <c r="F1152" s="131"/>
      <c r="G1152" s="92"/>
      <c r="H1152" s="129"/>
      <c r="I1152" s="132"/>
      <c r="J1152" s="89"/>
    </row>
    <row r="1153" spans="1:10" ht="14.85" customHeight="1" x14ac:dyDescent="0.15">
      <c r="A1153" s="169">
        <f>+'Employee ROP Information'!C1153</f>
        <v>0</v>
      </c>
      <c r="B1153" s="127"/>
      <c r="C1153" s="131"/>
      <c r="D1153" s="92"/>
      <c r="E1153" s="127"/>
      <c r="F1153" s="131"/>
      <c r="G1153" s="92"/>
      <c r="H1153" s="129"/>
      <c r="I1153" s="132"/>
      <c r="J1153" s="89"/>
    </row>
    <row r="1154" spans="1:10" ht="14.85" customHeight="1" x14ac:dyDescent="0.15">
      <c r="A1154" s="169">
        <f>+'Employee ROP Information'!C1154</f>
        <v>0</v>
      </c>
      <c r="B1154" s="127"/>
      <c r="C1154" s="131"/>
      <c r="D1154" s="92"/>
      <c r="E1154" s="127"/>
      <c r="F1154" s="131"/>
      <c r="G1154" s="92"/>
      <c r="H1154" s="129"/>
      <c r="I1154" s="132"/>
      <c r="J1154" s="89"/>
    </row>
    <row r="1155" spans="1:10" ht="14.85" customHeight="1" x14ac:dyDescent="0.15">
      <c r="A1155" s="169">
        <f>+'Employee ROP Information'!C1155</f>
        <v>0</v>
      </c>
      <c r="B1155" s="127"/>
      <c r="C1155" s="131"/>
      <c r="D1155" s="92"/>
      <c r="E1155" s="127"/>
      <c r="F1155" s="131"/>
      <c r="G1155" s="92"/>
      <c r="H1155" s="129"/>
      <c r="I1155" s="132"/>
      <c r="J1155" s="89"/>
    </row>
    <row r="1156" spans="1:10" ht="14.85" customHeight="1" x14ac:dyDescent="0.15">
      <c r="A1156" s="169">
        <f>+'Employee ROP Information'!C1156</f>
        <v>0</v>
      </c>
      <c r="B1156" s="127"/>
      <c r="C1156" s="131"/>
      <c r="D1156" s="92"/>
      <c r="E1156" s="127"/>
      <c r="F1156" s="131"/>
      <c r="G1156" s="92"/>
      <c r="H1156" s="129"/>
      <c r="I1156" s="132"/>
      <c r="J1156" s="89"/>
    </row>
    <row r="1157" spans="1:10" ht="14.85" customHeight="1" x14ac:dyDescent="0.15">
      <c r="A1157" s="169">
        <f>+'Employee ROP Information'!C1157</f>
        <v>0</v>
      </c>
      <c r="B1157" s="127"/>
      <c r="C1157" s="131"/>
      <c r="D1157" s="92"/>
      <c r="E1157" s="127"/>
      <c r="F1157" s="131"/>
      <c r="G1157" s="92"/>
      <c r="H1157" s="129"/>
      <c r="I1157" s="132"/>
      <c r="J1157" s="89"/>
    </row>
    <row r="1158" spans="1:10" ht="14.85" customHeight="1" x14ac:dyDescent="0.15">
      <c r="A1158" s="169">
        <f>+'Employee ROP Information'!C1158</f>
        <v>0</v>
      </c>
      <c r="B1158" s="127"/>
      <c r="C1158" s="131"/>
      <c r="D1158" s="92"/>
      <c r="E1158" s="127"/>
      <c r="F1158" s="131"/>
      <c r="G1158" s="92"/>
      <c r="H1158" s="129"/>
      <c r="I1158" s="132"/>
      <c r="J1158" s="89"/>
    </row>
    <row r="1159" spans="1:10" ht="14.85" customHeight="1" x14ac:dyDescent="0.15">
      <c r="A1159" s="169">
        <f>+'Employee ROP Information'!C1159</f>
        <v>0</v>
      </c>
      <c r="B1159" s="127"/>
      <c r="C1159" s="131"/>
      <c r="D1159" s="92"/>
      <c r="E1159" s="127"/>
      <c r="F1159" s="131"/>
      <c r="G1159" s="92"/>
      <c r="H1159" s="129"/>
      <c r="I1159" s="132"/>
      <c r="J1159" s="89"/>
    </row>
    <row r="1160" spans="1:10" ht="14.85" customHeight="1" x14ac:dyDescent="0.15">
      <c r="A1160" s="169">
        <f>+'Employee ROP Information'!C1160</f>
        <v>0</v>
      </c>
      <c r="B1160" s="127"/>
      <c r="C1160" s="131"/>
      <c r="D1160" s="92"/>
      <c r="E1160" s="127"/>
      <c r="F1160" s="131"/>
      <c r="G1160" s="92"/>
      <c r="H1160" s="129"/>
      <c r="I1160" s="132"/>
      <c r="J1160" s="89"/>
    </row>
    <row r="1161" spans="1:10" ht="14.85" customHeight="1" x14ac:dyDescent="0.15">
      <c r="A1161" s="169">
        <f>+'Employee ROP Information'!C1161</f>
        <v>0</v>
      </c>
      <c r="B1161" s="127"/>
      <c r="C1161" s="131"/>
      <c r="D1161" s="92"/>
      <c r="E1161" s="127"/>
      <c r="F1161" s="131"/>
      <c r="G1161" s="92"/>
      <c r="H1161" s="129"/>
      <c r="I1161" s="132"/>
      <c r="J1161" s="89"/>
    </row>
    <row r="1162" spans="1:10" ht="14.85" customHeight="1" x14ac:dyDescent="0.15">
      <c r="A1162" s="169">
        <f>+'Employee ROP Information'!C1162</f>
        <v>0</v>
      </c>
      <c r="B1162" s="127"/>
      <c r="C1162" s="131"/>
      <c r="D1162" s="92"/>
      <c r="E1162" s="127"/>
      <c r="F1162" s="131"/>
      <c r="G1162" s="92"/>
      <c r="H1162" s="129"/>
      <c r="I1162" s="132"/>
      <c r="J1162" s="89"/>
    </row>
    <row r="1163" spans="1:10" ht="14.85" customHeight="1" x14ac:dyDescent="0.15">
      <c r="A1163" s="169">
        <f>+'Employee ROP Information'!C1163</f>
        <v>0</v>
      </c>
      <c r="B1163" s="127"/>
      <c r="C1163" s="131"/>
      <c r="D1163" s="92"/>
      <c r="E1163" s="127"/>
      <c r="F1163" s="131"/>
      <c r="G1163" s="92"/>
      <c r="H1163" s="129"/>
      <c r="I1163" s="132"/>
      <c r="J1163" s="89"/>
    </row>
    <row r="1164" spans="1:10" ht="14.85" customHeight="1" x14ac:dyDescent="0.15">
      <c r="A1164" s="169">
        <f>+'Employee ROP Information'!C1164</f>
        <v>0</v>
      </c>
      <c r="B1164" s="127"/>
      <c r="C1164" s="131"/>
      <c r="D1164" s="92"/>
      <c r="E1164" s="127"/>
      <c r="F1164" s="131"/>
      <c r="G1164" s="92"/>
      <c r="H1164" s="129"/>
      <c r="I1164" s="132"/>
      <c r="J1164" s="89"/>
    </row>
    <row r="1165" spans="1:10" ht="14.85" customHeight="1" x14ac:dyDescent="0.15">
      <c r="A1165" s="169">
        <f>+'Employee ROP Information'!C1165</f>
        <v>0</v>
      </c>
      <c r="B1165" s="127"/>
      <c r="C1165" s="131"/>
      <c r="D1165" s="92"/>
      <c r="E1165" s="127"/>
      <c r="F1165" s="131"/>
      <c r="G1165" s="92"/>
      <c r="H1165" s="129"/>
      <c r="I1165" s="132"/>
      <c r="J1165" s="89"/>
    </row>
    <row r="1166" spans="1:10" ht="14.85" customHeight="1" x14ac:dyDescent="0.15">
      <c r="A1166" s="169">
        <f>+'Employee ROP Information'!C1166</f>
        <v>0</v>
      </c>
      <c r="B1166" s="127"/>
      <c r="C1166" s="131"/>
      <c r="D1166" s="92"/>
      <c r="E1166" s="127"/>
      <c r="F1166" s="131"/>
      <c r="G1166" s="92"/>
      <c r="H1166" s="129"/>
      <c r="I1166" s="132"/>
      <c r="J1166" s="89"/>
    </row>
    <row r="1167" spans="1:10" ht="14.85" customHeight="1" x14ac:dyDescent="0.15">
      <c r="A1167" s="169">
        <f>+'Employee ROP Information'!C1167</f>
        <v>0</v>
      </c>
      <c r="B1167" s="127"/>
      <c r="C1167" s="131"/>
      <c r="D1167" s="92"/>
      <c r="E1167" s="127"/>
      <c r="F1167" s="131"/>
      <c r="G1167" s="92"/>
      <c r="H1167" s="129"/>
      <c r="I1167" s="132"/>
      <c r="J1167" s="89"/>
    </row>
    <row r="1168" spans="1:10" ht="14.85" customHeight="1" x14ac:dyDescent="0.15">
      <c r="A1168" s="169">
        <f>+'Employee ROP Information'!C1168</f>
        <v>0</v>
      </c>
      <c r="B1168" s="127"/>
      <c r="C1168" s="131"/>
      <c r="D1168" s="92"/>
      <c r="E1168" s="127"/>
      <c r="F1168" s="131"/>
      <c r="G1168" s="92"/>
      <c r="H1168" s="129"/>
      <c r="I1168" s="132"/>
      <c r="J1168" s="89"/>
    </row>
    <row r="1169" spans="1:10" ht="14.85" customHeight="1" x14ac:dyDescent="0.15">
      <c r="A1169" s="169">
        <f>+'Employee ROP Information'!C1169</f>
        <v>0</v>
      </c>
      <c r="B1169" s="127"/>
      <c r="C1169" s="131"/>
      <c r="D1169" s="92"/>
      <c r="E1169" s="127"/>
      <c r="F1169" s="131"/>
      <c r="G1169" s="92"/>
      <c r="H1169" s="129"/>
      <c r="I1169" s="132"/>
      <c r="J1169" s="89"/>
    </row>
    <row r="1170" spans="1:10" ht="14.85" customHeight="1" x14ac:dyDescent="0.15">
      <c r="A1170" s="169">
        <f>+'Employee ROP Information'!C1170</f>
        <v>0</v>
      </c>
      <c r="B1170" s="127"/>
      <c r="C1170" s="131"/>
      <c r="D1170" s="92"/>
      <c r="E1170" s="127"/>
      <c r="F1170" s="131"/>
      <c r="G1170" s="92"/>
      <c r="H1170" s="129"/>
      <c r="I1170" s="132"/>
      <c r="J1170" s="89"/>
    </row>
    <row r="1171" spans="1:10" ht="14.85" customHeight="1" x14ac:dyDescent="0.15">
      <c r="A1171" s="169">
        <f>+'Employee ROP Information'!C1171</f>
        <v>0</v>
      </c>
      <c r="B1171" s="127"/>
      <c r="C1171" s="131"/>
      <c r="D1171" s="92"/>
      <c r="E1171" s="127"/>
      <c r="F1171" s="131"/>
      <c r="G1171" s="92"/>
      <c r="H1171" s="129"/>
      <c r="I1171" s="132"/>
      <c r="J1171" s="89"/>
    </row>
    <row r="1172" spans="1:10" ht="14.85" customHeight="1" x14ac:dyDescent="0.15">
      <c r="A1172" s="169">
        <f>+'Employee ROP Information'!C1172</f>
        <v>0</v>
      </c>
      <c r="B1172" s="127"/>
      <c r="C1172" s="131"/>
      <c r="D1172" s="92"/>
      <c r="E1172" s="127"/>
      <c r="F1172" s="131"/>
      <c r="G1172" s="92"/>
      <c r="H1172" s="129"/>
      <c r="I1172" s="132"/>
      <c r="J1172" s="89"/>
    </row>
    <row r="1173" spans="1:10" ht="14.85" customHeight="1" x14ac:dyDescent="0.15">
      <c r="A1173" s="169">
        <f>+'Employee ROP Information'!C1173</f>
        <v>0</v>
      </c>
      <c r="B1173" s="127"/>
      <c r="C1173" s="131"/>
      <c r="D1173" s="92"/>
      <c r="E1173" s="127"/>
      <c r="F1173" s="131"/>
      <c r="G1173" s="92"/>
      <c r="H1173" s="129"/>
      <c r="I1173" s="132"/>
      <c r="J1173" s="89"/>
    </row>
    <row r="1174" spans="1:10" ht="14.85" customHeight="1" x14ac:dyDescent="0.15">
      <c r="A1174" s="169">
        <f>+'Employee ROP Information'!C1174</f>
        <v>0</v>
      </c>
      <c r="B1174" s="127"/>
      <c r="C1174" s="131"/>
      <c r="D1174" s="92"/>
      <c r="E1174" s="127"/>
      <c r="F1174" s="131"/>
      <c r="G1174" s="92"/>
      <c r="H1174" s="129"/>
      <c r="I1174" s="132"/>
      <c r="J1174" s="89"/>
    </row>
    <row r="1175" spans="1:10" ht="14.85" customHeight="1" x14ac:dyDescent="0.15">
      <c r="A1175" s="169">
        <f>+'Employee ROP Information'!C1175</f>
        <v>0</v>
      </c>
      <c r="B1175" s="127"/>
      <c r="C1175" s="131"/>
      <c r="D1175" s="92"/>
      <c r="E1175" s="127"/>
      <c r="F1175" s="131"/>
      <c r="G1175" s="92"/>
      <c r="H1175" s="129"/>
      <c r="I1175" s="132"/>
      <c r="J1175" s="89"/>
    </row>
    <row r="1176" spans="1:10" ht="14.85" customHeight="1" x14ac:dyDescent="0.15">
      <c r="A1176" s="169">
        <f>+'Employee ROP Information'!C1176</f>
        <v>0</v>
      </c>
      <c r="B1176" s="127"/>
      <c r="C1176" s="131"/>
      <c r="D1176" s="92"/>
      <c r="E1176" s="127"/>
      <c r="F1176" s="131"/>
      <c r="G1176" s="92"/>
      <c r="H1176" s="129"/>
      <c r="I1176" s="132"/>
      <c r="J1176" s="89"/>
    </row>
    <row r="1177" spans="1:10" ht="14.85" customHeight="1" x14ac:dyDescent="0.15">
      <c r="A1177" s="169">
        <f>+'Employee ROP Information'!C1177</f>
        <v>0</v>
      </c>
      <c r="B1177" s="127"/>
      <c r="C1177" s="131"/>
      <c r="D1177" s="92"/>
      <c r="E1177" s="127"/>
      <c r="F1177" s="131"/>
      <c r="G1177" s="92"/>
      <c r="H1177" s="129"/>
      <c r="I1177" s="132"/>
      <c r="J1177" s="89"/>
    </row>
    <row r="1178" spans="1:10" ht="14.85" customHeight="1" x14ac:dyDescent="0.15">
      <c r="A1178" s="169">
        <f>+'Employee ROP Information'!C1178</f>
        <v>0</v>
      </c>
      <c r="B1178" s="127"/>
      <c r="C1178" s="131"/>
      <c r="D1178" s="92"/>
      <c r="E1178" s="127"/>
      <c r="F1178" s="131"/>
      <c r="G1178" s="92"/>
      <c r="H1178" s="129"/>
      <c r="I1178" s="132"/>
      <c r="J1178" s="89"/>
    </row>
    <row r="1179" spans="1:10" ht="14.85" customHeight="1" x14ac:dyDescent="0.15">
      <c r="A1179" s="169">
        <f>+'Employee ROP Information'!C1179</f>
        <v>0</v>
      </c>
      <c r="B1179" s="127"/>
      <c r="C1179" s="131"/>
      <c r="D1179" s="92"/>
      <c r="E1179" s="127"/>
      <c r="F1179" s="131"/>
      <c r="G1179" s="92"/>
      <c r="H1179" s="129"/>
      <c r="I1179" s="132"/>
      <c r="J1179" s="89"/>
    </row>
    <row r="1180" spans="1:10" ht="14.85" customHeight="1" x14ac:dyDescent="0.15">
      <c r="A1180" s="169">
        <f>+'Employee ROP Information'!C1180</f>
        <v>0</v>
      </c>
      <c r="B1180" s="127"/>
      <c r="C1180" s="131"/>
      <c r="D1180" s="92"/>
      <c r="E1180" s="127"/>
      <c r="F1180" s="131"/>
      <c r="G1180" s="92"/>
      <c r="H1180" s="129"/>
      <c r="I1180" s="132"/>
      <c r="J1180" s="89"/>
    </row>
    <row r="1181" spans="1:10" ht="14.85" customHeight="1" x14ac:dyDescent="0.15">
      <c r="A1181" s="169">
        <f>+'Employee ROP Information'!C1181</f>
        <v>0</v>
      </c>
      <c r="B1181" s="127"/>
      <c r="C1181" s="131"/>
      <c r="D1181" s="92"/>
      <c r="E1181" s="127"/>
      <c r="F1181" s="131"/>
      <c r="G1181" s="92"/>
      <c r="H1181" s="129"/>
      <c r="I1181" s="132"/>
      <c r="J1181" s="89"/>
    </row>
    <row r="1182" spans="1:10" ht="14.85" customHeight="1" x14ac:dyDescent="0.15">
      <c r="A1182" s="169">
        <f>+'Employee ROP Information'!C1182</f>
        <v>0</v>
      </c>
      <c r="B1182" s="127"/>
      <c r="C1182" s="131"/>
      <c r="D1182" s="92"/>
      <c r="E1182" s="127"/>
      <c r="F1182" s="131"/>
      <c r="G1182" s="92"/>
      <c r="H1182" s="129"/>
      <c r="I1182" s="132"/>
      <c r="J1182" s="89"/>
    </row>
    <row r="1183" spans="1:10" ht="14.85" customHeight="1" x14ac:dyDescent="0.15">
      <c r="A1183" s="169">
        <f>+'Employee ROP Information'!C1183</f>
        <v>0</v>
      </c>
      <c r="B1183" s="127"/>
      <c r="C1183" s="131"/>
      <c r="D1183" s="92"/>
      <c r="E1183" s="127"/>
      <c r="F1183" s="131"/>
      <c r="G1183" s="92"/>
      <c r="H1183" s="129"/>
      <c r="I1183" s="132"/>
      <c r="J1183" s="89"/>
    </row>
    <row r="1184" spans="1:10" ht="14.85" customHeight="1" x14ac:dyDescent="0.15">
      <c r="A1184" s="169">
        <f>+'Employee ROP Information'!C1184</f>
        <v>0</v>
      </c>
      <c r="B1184" s="127"/>
      <c r="C1184" s="131"/>
      <c r="D1184" s="92"/>
      <c r="E1184" s="127"/>
      <c r="F1184" s="131"/>
      <c r="G1184" s="92"/>
      <c r="H1184" s="129"/>
      <c r="I1184" s="132"/>
      <c r="J1184" s="89"/>
    </row>
    <row r="1185" spans="1:10" ht="14.85" customHeight="1" x14ac:dyDescent="0.15">
      <c r="A1185" s="169">
        <f>+'Employee ROP Information'!C1185</f>
        <v>0</v>
      </c>
      <c r="B1185" s="127"/>
      <c r="C1185" s="131"/>
      <c r="D1185" s="92"/>
      <c r="E1185" s="127"/>
      <c r="F1185" s="131"/>
      <c r="G1185" s="92"/>
      <c r="H1185" s="129"/>
      <c r="I1185" s="132"/>
      <c r="J1185" s="89"/>
    </row>
    <row r="1186" spans="1:10" ht="14.85" customHeight="1" x14ac:dyDescent="0.15">
      <c r="A1186" s="169">
        <f>+'Employee ROP Information'!C1186</f>
        <v>0</v>
      </c>
      <c r="B1186" s="127"/>
      <c r="C1186" s="131"/>
      <c r="D1186" s="92"/>
      <c r="E1186" s="127"/>
      <c r="F1186" s="131"/>
      <c r="G1186" s="92"/>
      <c r="H1186" s="129"/>
      <c r="I1186" s="132"/>
      <c r="J1186" s="89"/>
    </row>
    <row r="1187" spans="1:10" ht="14.85" customHeight="1" x14ac:dyDescent="0.15">
      <c r="A1187" s="169">
        <f>+'Employee ROP Information'!C1187</f>
        <v>0</v>
      </c>
      <c r="B1187" s="127"/>
      <c r="C1187" s="131"/>
      <c r="D1187" s="92"/>
      <c r="E1187" s="127"/>
      <c r="F1187" s="131"/>
      <c r="G1187" s="92"/>
      <c r="H1187" s="129"/>
      <c r="I1187" s="132"/>
      <c r="J1187" s="89"/>
    </row>
    <row r="1188" spans="1:10" ht="14.85" customHeight="1" x14ac:dyDescent="0.15">
      <c r="A1188" s="169">
        <f>+'Employee ROP Information'!C1188</f>
        <v>0</v>
      </c>
      <c r="B1188" s="127"/>
      <c r="C1188" s="131"/>
      <c r="D1188" s="92"/>
      <c r="E1188" s="127"/>
      <c r="F1188" s="131"/>
      <c r="G1188" s="92"/>
      <c r="H1188" s="129"/>
      <c r="I1188" s="132"/>
      <c r="J1188" s="89"/>
    </row>
    <row r="1189" spans="1:10" ht="14.85" customHeight="1" x14ac:dyDescent="0.15">
      <c r="A1189" s="169">
        <f>+'Employee ROP Information'!C1189</f>
        <v>0</v>
      </c>
      <c r="B1189" s="127"/>
      <c r="C1189" s="131"/>
      <c r="D1189" s="92"/>
      <c r="E1189" s="127"/>
      <c r="F1189" s="131"/>
      <c r="G1189" s="92"/>
      <c r="H1189" s="129"/>
      <c r="I1189" s="132"/>
      <c r="J1189" s="89"/>
    </row>
    <row r="1190" spans="1:10" ht="14.85" customHeight="1" x14ac:dyDescent="0.15">
      <c r="A1190" s="169">
        <f>+'Employee ROP Information'!C1190</f>
        <v>0</v>
      </c>
      <c r="B1190" s="127"/>
      <c r="C1190" s="131"/>
      <c r="D1190" s="92"/>
      <c r="E1190" s="127"/>
      <c r="F1190" s="131"/>
      <c r="G1190" s="92"/>
      <c r="H1190" s="129"/>
      <c r="I1190" s="132"/>
      <c r="J1190" s="89"/>
    </row>
    <row r="1191" spans="1:10" ht="14.85" customHeight="1" x14ac:dyDescent="0.15">
      <c r="A1191" s="169">
        <f>+'Employee ROP Information'!C1191</f>
        <v>0</v>
      </c>
      <c r="B1191" s="127"/>
      <c r="C1191" s="131"/>
      <c r="D1191" s="92"/>
      <c r="E1191" s="127"/>
      <c r="F1191" s="131"/>
      <c r="G1191" s="92"/>
      <c r="H1191" s="129"/>
      <c r="I1191" s="132"/>
      <c r="J1191" s="89"/>
    </row>
    <row r="1192" spans="1:10" ht="14.85" customHeight="1" x14ac:dyDescent="0.15">
      <c r="A1192" s="169">
        <f>+'Employee ROP Information'!C1192</f>
        <v>0</v>
      </c>
      <c r="B1192" s="127"/>
      <c r="C1192" s="131"/>
      <c r="D1192" s="92"/>
      <c r="E1192" s="127"/>
      <c r="F1192" s="131"/>
      <c r="G1192" s="92"/>
      <c r="H1192" s="129"/>
      <c r="I1192" s="132"/>
      <c r="J1192" s="89"/>
    </row>
    <row r="1193" spans="1:10" ht="14.85" customHeight="1" x14ac:dyDescent="0.15">
      <c r="A1193" s="169">
        <f>+'Employee ROP Information'!C1193</f>
        <v>0</v>
      </c>
      <c r="B1193" s="127"/>
      <c r="C1193" s="131"/>
      <c r="D1193" s="92"/>
      <c r="E1193" s="127"/>
      <c r="F1193" s="131"/>
      <c r="G1193" s="92"/>
      <c r="H1193" s="129"/>
      <c r="I1193" s="132"/>
      <c r="J1193" s="89"/>
    </row>
    <row r="1194" spans="1:10" ht="14.85" customHeight="1" x14ac:dyDescent="0.15">
      <c r="A1194" s="169">
        <f>+'Employee ROP Information'!C1194</f>
        <v>0</v>
      </c>
      <c r="B1194" s="127"/>
      <c r="C1194" s="131"/>
      <c r="D1194" s="92"/>
      <c r="E1194" s="127"/>
      <c r="F1194" s="131"/>
      <c r="G1194" s="92"/>
      <c r="H1194" s="129"/>
      <c r="I1194" s="132"/>
      <c r="J1194" s="89"/>
    </row>
    <row r="1195" spans="1:10" ht="14.85" customHeight="1" x14ac:dyDescent="0.15">
      <c r="A1195" s="169">
        <f>+'Employee ROP Information'!C1195</f>
        <v>0</v>
      </c>
      <c r="B1195" s="127"/>
      <c r="C1195" s="131"/>
      <c r="D1195" s="92"/>
      <c r="E1195" s="127"/>
      <c r="F1195" s="131"/>
      <c r="G1195" s="92"/>
      <c r="H1195" s="129"/>
      <c r="I1195" s="132"/>
      <c r="J1195" s="89"/>
    </row>
    <row r="1196" spans="1:10" ht="14.85" customHeight="1" x14ac:dyDescent="0.15">
      <c r="A1196" s="169">
        <f>+'Employee ROP Information'!C1196</f>
        <v>0</v>
      </c>
      <c r="B1196" s="127"/>
      <c r="C1196" s="131"/>
      <c r="D1196" s="92"/>
      <c r="E1196" s="127"/>
      <c r="F1196" s="131"/>
      <c r="G1196" s="92"/>
      <c r="H1196" s="129"/>
      <c r="I1196" s="132"/>
      <c r="J1196" s="89"/>
    </row>
    <row r="1197" spans="1:10" ht="14.85" customHeight="1" x14ac:dyDescent="0.15">
      <c r="A1197" s="169">
        <f>+'Employee ROP Information'!C1197</f>
        <v>0</v>
      </c>
      <c r="B1197" s="127"/>
      <c r="C1197" s="131"/>
      <c r="D1197" s="92"/>
      <c r="E1197" s="127"/>
      <c r="F1197" s="131"/>
      <c r="G1197" s="92"/>
      <c r="H1197" s="129"/>
      <c r="I1197" s="132"/>
      <c r="J1197" s="89"/>
    </row>
    <row r="1198" spans="1:10" ht="14.85" customHeight="1" x14ac:dyDescent="0.15">
      <c r="A1198" s="169">
        <f>+'Employee ROP Information'!C1198</f>
        <v>0</v>
      </c>
      <c r="B1198" s="127"/>
      <c r="C1198" s="131"/>
      <c r="D1198" s="92"/>
      <c r="E1198" s="127"/>
      <c r="F1198" s="131"/>
      <c r="G1198" s="92"/>
      <c r="H1198" s="129"/>
      <c r="I1198" s="132"/>
      <c r="J1198" s="89"/>
    </row>
    <row r="1199" spans="1:10" ht="14.85" customHeight="1" x14ac:dyDescent="0.15">
      <c r="A1199" s="169">
        <f>+'Employee ROP Information'!C1199</f>
        <v>0</v>
      </c>
      <c r="B1199" s="127"/>
      <c r="C1199" s="131"/>
      <c r="D1199" s="92"/>
      <c r="E1199" s="127"/>
      <c r="F1199" s="131"/>
      <c r="G1199" s="92"/>
      <c r="H1199" s="129"/>
      <c r="I1199" s="132"/>
      <c r="J1199" s="89"/>
    </row>
    <row r="1200" spans="1:10" ht="14.85" customHeight="1" x14ac:dyDescent="0.15">
      <c r="A1200" s="169">
        <f>+'Employee ROP Information'!C1200</f>
        <v>0</v>
      </c>
      <c r="B1200" s="127"/>
      <c r="C1200" s="131"/>
      <c r="D1200" s="92"/>
      <c r="E1200" s="127"/>
      <c r="F1200" s="131"/>
      <c r="G1200" s="92"/>
      <c r="H1200" s="129"/>
      <c r="I1200" s="132"/>
      <c r="J1200" s="89"/>
    </row>
    <row r="1201" spans="1:10" ht="14.85" customHeight="1" x14ac:dyDescent="0.15">
      <c r="A1201" s="169">
        <f>+'Employee ROP Information'!C1201</f>
        <v>0</v>
      </c>
      <c r="B1201" s="127"/>
      <c r="C1201" s="131"/>
      <c r="D1201" s="92"/>
      <c r="E1201" s="127"/>
      <c r="F1201" s="131"/>
      <c r="G1201" s="92"/>
      <c r="H1201" s="129"/>
      <c r="I1201" s="132"/>
      <c r="J1201" s="89"/>
    </row>
    <row r="1202" spans="1:10" ht="14.85" customHeight="1" x14ac:dyDescent="0.15">
      <c r="A1202" s="169">
        <f>+'Employee ROP Information'!C1202</f>
        <v>0</v>
      </c>
      <c r="B1202" s="127"/>
      <c r="C1202" s="131"/>
      <c r="D1202" s="92"/>
      <c r="E1202" s="127"/>
      <c r="F1202" s="131"/>
      <c r="G1202" s="92"/>
      <c r="H1202" s="129"/>
      <c r="I1202" s="132"/>
      <c r="J1202" s="89"/>
    </row>
    <row r="1203" spans="1:10" ht="14.85" customHeight="1" x14ac:dyDescent="0.15">
      <c r="A1203" s="169">
        <f>+'Employee ROP Information'!C1203</f>
        <v>0</v>
      </c>
      <c r="B1203" s="127"/>
      <c r="C1203" s="131"/>
      <c r="D1203" s="92"/>
      <c r="E1203" s="127"/>
      <c r="F1203" s="131"/>
      <c r="G1203" s="92"/>
      <c r="H1203" s="129"/>
      <c r="I1203" s="132"/>
      <c r="J1203" s="89"/>
    </row>
    <row r="1204" spans="1:10" ht="14.85" customHeight="1" x14ac:dyDescent="0.15">
      <c r="A1204" s="169">
        <f>+'Employee ROP Information'!C1204</f>
        <v>0</v>
      </c>
      <c r="B1204" s="127"/>
      <c r="C1204" s="131"/>
      <c r="D1204" s="92"/>
      <c r="E1204" s="127"/>
      <c r="F1204" s="131"/>
      <c r="G1204" s="92"/>
      <c r="H1204" s="129"/>
      <c r="I1204" s="132"/>
      <c r="J1204" s="89"/>
    </row>
    <row r="1205" spans="1:10" ht="14.85" customHeight="1" x14ac:dyDescent="0.15">
      <c r="A1205" s="169">
        <f>+'Employee ROP Information'!C1205</f>
        <v>0</v>
      </c>
      <c r="B1205" s="127"/>
      <c r="C1205" s="131"/>
      <c r="D1205" s="92"/>
      <c r="E1205" s="127"/>
      <c r="F1205" s="131"/>
      <c r="G1205" s="92"/>
      <c r="H1205" s="129"/>
      <c r="I1205" s="132"/>
      <c r="J1205" s="89"/>
    </row>
    <row r="1206" spans="1:10" ht="14.85" customHeight="1" x14ac:dyDescent="0.15">
      <c r="A1206" s="169">
        <f>+'Employee ROP Information'!C1206</f>
        <v>0</v>
      </c>
      <c r="B1206" s="127"/>
      <c r="C1206" s="131"/>
      <c r="D1206" s="92"/>
      <c r="E1206" s="127"/>
      <c r="F1206" s="131"/>
      <c r="G1206" s="92"/>
      <c r="H1206" s="129"/>
      <c r="I1206" s="132"/>
      <c r="J1206" s="89"/>
    </row>
    <row r="1207" spans="1:10" ht="14.85" customHeight="1" x14ac:dyDescent="0.15">
      <c r="A1207" s="169">
        <f>+'Employee ROP Information'!C1207</f>
        <v>0</v>
      </c>
      <c r="B1207" s="127"/>
      <c r="C1207" s="131"/>
      <c r="D1207" s="92"/>
      <c r="E1207" s="127"/>
      <c r="F1207" s="131"/>
      <c r="G1207" s="92"/>
      <c r="H1207" s="129"/>
      <c r="I1207" s="132"/>
      <c r="J1207" s="89"/>
    </row>
    <row r="1208" spans="1:10" ht="14.85" customHeight="1" x14ac:dyDescent="0.15">
      <c r="A1208" s="169">
        <f>+'Employee ROP Information'!C1208</f>
        <v>0</v>
      </c>
      <c r="B1208" s="127"/>
      <c r="C1208" s="131"/>
      <c r="D1208" s="92"/>
      <c r="E1208" s="127"/>
      <c r="F1208" s="131"/>
      <c r="G1208" s="92"/>
      <c r="H1208" s="129"/>
      <c r="I1208" s="132"/>
      <c r="J1208" s="89"/>
    </row>
    <row r="1209" spans="1:10" ht="14.85" customHeight="1" x14ac:dyDescent="0.15">
      <c r="A1209" s="169">
        <f>+'Employee ROP Information'!C1209</f>
        <v>0</v>
      </c>
      <c r="B1209" s="127"/>
      <c r="C1209" s="131"/>
      <c r="D1209" s="92"/>
      <c r="E1209" s="127"/>
      <c r="F1209" s="131"/>
      <c r="G1209" s="92"/>
      <c r="H1209" s="129"/>
      <c r="I1209" s="132"/>
      <c r="J1209" s="89"/>
    </row>
    <row r="1210" spans="1:10" ht="14.85" customHeight="1" x14ac:dyDescent="0.15">
      <c r="A1210" s="169">
        <f>+'Employee ROP Information'!C1210</f>
        <v>0</v>
      </c>
      <c r="B1210" s="127"/>
      <c r="C1210" s="131"/>
      <c r="D1210" s="92"/>
      <c r="E1210" s="127"/>
      <c r="F1210" s="131"/>
      <c r="G1210" s="92"/>
      <c r="H1210" s="129"/>
      <c r="I1210" s="132"/>
      <c r="J1210" s="89"/>
    </row>
    <row r="1211" spans="1:10" ht="14.85" customHeight="1" x14ac:dyDescent="0.15">
      <c r="A1211" s="169">
        <f>+'Employee ROP Information'!C1211</f>
        <v>0</v>
      </c>
      <c r="B1211" s="127"/>
      <c r="C1211" s="131"/>
      <c r="D1211" s="92"/>
      <c r="E1211" s="127"/>
      <c r="F1211" s="131"/>
      <c r="G1211" s="92"/>
      <c r="H1211" s="129"/>
      <c r="I1211" s="132"/>
      <c r="J1211" s="89"/>
    </row>
    <row r="1212" spans="1:10" ht="14.85" customHeight="1" x14ac:dyDescent="0.15">
      <c r="A1212" s="169">
        <f>+'Employee ROP Information'!C1212</f>
        <v>0</v>
      </c>
      <c r="B1212" s="127"/>
      <c r="C1212" s="131"/>
      <c r="D1212" s="92"/>
      <c r="E1212" s="127"/>
      <c r="F1212" s="131"/>
      <c r="G1212" s="92"/>
      <c r="H1212" s="129"/>
      <c r="I1212" s="132"/>
      <c r="J1212" s="89"/>
    </row>
    <row r="1213" spans="1:10" ht="14.85" customHeight="1" x14ac:dyDescent="0.15">
      <c r="A1213" s="169">
        <f>+'Employee ROP Information'!C1213</f>
        <v>0</v>
      </c>
      <c r="B1213" s="127"/>
      <c r="C1213" s="131"/>
      <c r="D1213" s="92"/>
      <c r="E1213" s="127"/>
      <c r="F1213" s="131"/>
      <c r="G1213" s="92"/>
      <c r="H1213" s="129"/>
      <c r="I1213" s="132"/>
      <c r="J1213" s="89"/>
    </row>
    <row r="1214" spans="1:10" ht="14.85" customHeight="1" x14ac:dyDescent="0.15">
      <c r="A1214" s="169">
        <f>+'Employee ROP Information'!C1214</f>
        <v>0</v>
      </c>
      <c r="B1214" s="127"/>
      <c r="C1214" s="131"/>
      <c r="D1214" s="92"/>
      <c r="E1214" s="127"/>
      <c r="F1214" s="131"/>
      <c r="G1214" s="92"/>
      <c r="H1214" s="129"/>
      <c r="I1214" s="132"/>
      <c r="J1214" s="89"/>
    </row>
    <row r="1215" spans="1:10" ht="14.85" customHeight="1" x14ac:dyDescent="0.15">
      <c r="A1215" s="169">
        <f>+'Employee ROP Information'!C1215</f>
        <v>0</v>
      </c>
      <c r="B1215" s="127"/>
      <c r="C1215" s="131"/>
      <c r="D1215" s="92"/>
      <c r="E1215" s="127"/>
      <c r="F1215" s="131"/>
      <c r="G1215" s="92"/>
      <c r="H1215" s="129"/>
      <c r="I1215" s="132"/>
      <c r="J1215" s="89"/>
    </row>
    <row r="1216" spans="1:10" ht="14.85" customHeight="1" x14ac:dyDescent="0.15">
      <c r="A1216" s="169">
        <f>+'Employee ROP Information'!C1216</f>
        <v>0</v>
      </c>
      <c r="B1216" s="127"/>
      <c r="C1216" s="131"/>
      <c r="D1216" s="92"/>
      <c r="E1216" s="127"/>
      <c r="F1216" s="131"/>
      <c r="G1216" s="92"/>
      <c r="H1216" s="129"/>
      <c r="I1216" s="132"/>
      <c r="J1216" s="89"/>
    </row>
    <row r="1217" spans="1:10" ht="14.85" customHeight="1" x14ac:dyDescent="0.15">
      <c r="A1217" s="169">
        <f>+'Employee ROP Information'!C1217</f>
        <v>0</v>
      </c>
      <c r="B1217" s="127"/>
      <c r="C1217" s="131"/>
      <c r="D1217" s="92"/>
      <c r="E1217" s="127"/>
      <c r="F1217" s="131"/>
      <c r="G1217" s="92"/>
      <c r="H1217" s="129"/>
      <c r="I1217" s="132"/>
      <c r="J1217" s="89"/>
    </row>
    <row r="1218" spans="1:10" ht="14.85" customHeight="1" x14ac:dyDescent="0.15">
      <c r="A1218" s="169">
        <f>+'Employee ROP Information'!C1218</f>
        <v>0</v>
      </c>
      <c r="B1218" s="127"/>
      <c r="C1218" s="131"/>
      <c r="D1218" s="92"/>
      <c r="E1218" s="127"/>
      <c r="F1218" s="131"/>
      <c r="G1218" s="92"/>
      <c r="H1218" s="129"/>
      <c r="I1218" s="132"/>
      <c r="J1218" s="89"/>
    </row>
    <row r="1219" spans="1:10" ht="14.85" customHeight="1" x14ac:dyDescent="0.15">
      <c r="A1219" s="169">
        <f>+'Employee ROP Information'!C1219</f>
        <v>0</v>
      </c>
      <c r="B1219" s="127"/>
      <c r="C1219" s="131"/>
      <c r="D1219" s="92"/>
      <c r="E1219" s="127"/>
      <c r="F1219" s="131"/>
      <c r="G1219" s="92"/>
      <c r="H1219" s="129"/>
      <c r="I1219" s="132"/>
      <c r="J1219" s="89"/>
    </row>
    <row r="1220" spans="1:10" ht="14.85" customHeight="1" x14ac:dyDescent="0.15">
      <c r="A1220" s="169">
        <f>+'Employee ROP Information'!C1220</f>
        <v>0</v>
      </c>
      <c r="B1220" s="127"/>
      <c r="C1220" s="131"/>
      <c r="D1220" s="92"/>
      <c r="E1220" s="127"/>
      <c r="F1220" s="131"/>
      <c r="G1220" s="92"/>
      <c r="H1220" s="129"/>
      <c r="I1220" s="132"/>
      <c r="J1220" s="89"/>
    </row>
    <row r="1221" spans="1:10" ht="14.85" customHeight="1" x14ac:dyDescent="0.15">
      <c r="A1221" s="169">
        <f>+'Employee ROP Information'!C1221</f>
        <v>0</v>
      </c>
      <c r="B1221" s="127"/>
      <c r="C1221" s="131"/>
      <c r="D1221" s="92"/>
      <c r="E1221" s="127"/>
      <c r="F1221" s="131"/>
      <c r="G1221" s="92"/>
      <c r="H1221" s="129"/>
      <c r="I1221" s="132"/>
      <c r="J1221" s="89"/>
    </row>
    <row r="1222" spans="1:10" ht="14.85" customHeight="1" x14ac:dyDescent="0.15">
      <c r="A1222" s="169">
        <f>+'Employee ROP Information'!C1222</f>
        <v>0</v>
      </c>
      <c r="B1222" s="127"/>
      <c r="C1222" s="131"/>
      <c r="D1222" s="92"/>
      <c r="E1222" s="127"/>
      <c r="F1222" s="131"/>
      <c r="G1222" s="92"/>
      <c r="H1222" s="129"/>
      <c r="I1222" s="132"/>
      <c r="J1222" s="89"/>
    </row>
    <row r="1223" spans="1:10" ht="14.85" customHeight="1" x14ac:dyDescent="0.15">
      <c r="A1223" s="169">
        <f>+'Employee ROP Information'!C1223</f>
        <v>0</v>
      </c>
      <c r="B1223" s="127"/>
      <c r="C1223" s="131"/>
      <c r="D1223" s="92"/>
      <c r="E1223" s="127"/>
      <c r="F1223" s="131"/>
      <c r="G1223" s="92"/>
      <c r="H1223" s="129"/>
      <c r="I1223" s="132"/>
      <c r="J1223" s="89"/>
    </row>
    <row r="1224" spans="1:10" ht="14.85" customHeight="1" x14ac:dyDescent="0.15">
      <c r="A1224" s="169">
        <f>+'Employee ROP Information'!C1224</f>
        <v>0</v>
      </c>
      <c r="B1224" s="127"/>
      <c r="C1224" s="131"/>
      <c r="D1224" s="92"/>
      <c r="E1224" s="127"/>
      <c r="F1224" s="131"/>
      <c r="G1224" s="92"/>
      <c r="H1224" s="129"/>
      <c r="I1224" s="132"/>
      <c r="J1224" s="89"/>
    </row>
    <row r="1225" spans="1:10" ht="14.85" customHeight="1" x14ac:dyDescent="0.15">
      <c r="A1225" s="169">
        <f>+'Employee ROP Information'!C1225</f>
        <v>0</v>
      </c>
      <c r="B1225" s="127"/>
      <c r="C1225" s="131"/>
      <c r="D1225" s="92"/>
      <c r="E1225" s="127"/>
      <c r="F1225" s="131"/>
      <c r="G1225" s="92"/>
      <c r="H1225" s="129"/>
      <c r="I1225" s="132"/>
      <c r="J1225" s="89"/>
    </row>
    <row r="1226" spans="1:10" ht="14.85" customHeight="1" x14ac:dyDescent="0.15">
      <c r="A1226" s="169">
        <f>+'Employee ROP Information'!C1226</f>
        <v>0</v>
      </c>
      <c r="B1226" s="127"/>
      <c r="C1226" s="131"/>
      <c r="D1226" s="92"/>
      <c r="E1226" s="127"/>
      <c r="F1226" s="131"/>
      <c r="G1226" s="92"/>
      <c r="H1226" s="129"/>
      <c r="I1226" s="132"/>
      <c r="J1226" s="89"/>
    </row>
    <row r="1227" spans="1:10" ht="14.85" customHeight="1" x14ac:dyDescent="0.15">
      <c r="A1227" s="169">
        <f>+'Employee ROP Information'!C1227</f>
        <v>0</v>
      </c>
      <c r="B1227" s="127"/>
      <c r="C1227" s="131"/>
      <c r="D1227" s="92"/>
      <c r="E1227" s="127"/>
      <c r="F1227" s="131"/>
      <c r="G1227" s="92"/>
      <c r="H1227" s="129"/>
      <c r="I1227" s="132"/>
      <c r="J1227" s="89"/>
    </row>
    <row r="1228" spans="1:10" ht="14.85" customHeight="1" x14ac:dyDescent="0.15">
      <c r="A1228" s="169">
        <f>+'Employee ROP Information'!C1228</f>
        <v>0</v>
      </c>
      <c r="B1228" s="127"/>
      <c r="C1228" s="131"/>
      <c r="D1228" s="92"/>
      <c r="E1228" s="127"/>
      <c r="F1228" s="131"/>
      <c r="G1228" s="92"/>
      <c r="H1228" s="129"/>
      <c r="I1228" s="132"/>
      <c r="J1228" s="89"/>
    </row>
    <row r="1229" spans="1:10" ht="14.85" customHeight="1" x14ac:dyDescent="0.15">
      <c r="A1229" s="169">
        <f>+'Employee ROP Information'!C1229</f>
        <v>0</v>
      </c>
      <c r="B1229" s="127"/>
      <c r="C1229" s="131"/>
      <c r="D1229" s="92"/>
      <c r="E1229" s="127"/>
      <c r="F1229" s="131"/>
      <c r="G1229" s="92"/>
      <c r="H1229" s="129"/>
      <c r="I1229" s="132"/>
      <c r="J1229" s="89"/>
    </row>
    <row r="1230" spans="1:10" ht="14.85" customHeight="1" x14ac:dyDescent="0.15">
      <c r="A1230" s="169">
        <f>+'Employee ROP Information'!C1230</f>
        <v>0</v>
      </c>
      <c r="B1230" s="127"/>
      <c r="C1230" s="131"/>
      <c r="D1230" s="92"/>
      <c r="E1230" s="127"/>
      <c r="F1230" s="131"/>
      <c r="G1230" s="92"/>
      <c r="H1230" s="129"/>
      <c r="I1230" s="132"/>
      <c r="J1230" s="89"/>
    </row>
    <row r="1231" spans="1:10" ht="14.85" customHeight="1" x14ac:dyDescent="0.15">
      <c r="A1231" s="169">
        <f>+'Employee ROP Information'!C1231</f>
        <v>0</v>
      </c>
      <c r="B1231" s="127"/>
      <c r="C1231" s="131"/>
      <c r="D1231" s="92"/>
      <c r="E1231" s="127"/>
      <c r="F1231" s="131"/>
      <c r="G1231" s="92"/>
      <c r="H1231" s="129"/>
      <c r="I1231" s="132"/>
      <c r="J1231" s="89"/>
    </row>
    <row r="1232" spans="1:10" ht="14.85" customHeight="1" x14ac:dyDescent="0.15">
      <c r="A1232" s="169">
        <f>+'Employee ROP Information'!C1232</f>
        <v>0</v>
      </c>
      <c r="B1232" s="127"/>
      <c r="C1232" s="131"/>
      <c r="D1232" s="92"/>
      <c r="E1232" s="127"/>
      <c r="F1232" s="131"/>
      <c r="G1232" s="92"/>
      <c r="H1232" s="129"/>
      <c r="I1232" s="132"/>
      <c r="J1232" s="89"/>
    </row>
    <row r="1233" spans="1:10" ht="14.85" customHeight="1" x14ac:dyDescent="0.15">
      <c r="A1233" s="169">
        <f>+'Employee ROP Information'!C1233</f>
        <v>0</v>
      </c>
      <c r="B1233" s="127"/>
      <c r="C1233" s="131"/>
      <c r="D1233" s="92"/>
      <c r="E1233" s="127"/>
      <c r="F1233" s="131"/>
      <c r="G1233" s="92"/>
      <c r="H1233" s="129"/>
      <c r="I1233" s="132"/>
      <c r="J1233" s="89"/>
    </row>
    <row r="1234" spans="1:10" ht="14.85" customHeight="1" x14ac:dyDescent="0.15">
      <c r="A1234" s="169">
        <f>+'Employee ROP Information'!C1234</f>
        <v>0</v>
      </c>
      <c r="B1234" s="127"/>
      <c r="C1234" s="131"/>
      <c r="D1234" s="92"/>
      <c r="E1234" s="127"/>
      <c r="F1234" s="131"/>
      <c r="G1234" s="92"/>
      <c r="H1234" s="129"/>
      <c r="I1234" s="132"/>
      <c r="J1234" s="89"/>
    </row>
    <row r="1235" spans="1:10" ht="14.85" customHeight="1" x14ac:dyDescent="0.15">
      <c r="A1235" s="169">
        <f>+'Employee ROP Information'!C1235</f>
        <v>0</v>
      </c>
      <c r="B1235" s="127"/>
      <c r="C1235" s="131"/>
      <c r="D1235" s="92"/>
      <c r="E1235" s="127"/>
      <c r="F1235" s="131"/>
      <c r="G1235" s="92"/>
      <c r="H1235" s="129"/>
      <c r="I1235" s="132"/>
      <c r="J1235" s="89"/>
    </row>
    <row r="1236" spans="1:10" ht="14.85" customHeight="1" x14ac:dyDescent="0.15">
      <c r="A1236" s="169">
        <f>+'Employee ROP Information'!C1236</f>
        <v>0</v>
      </c>
      <c r="B1236" s="127"/>
      <c r="C1236" s="131"/>
      <c r="D1236" s="92"/>
      <c r="E1236" s="127"/>
      <c r="F1236" s="131"/>
      <c r="G1236" s="92"/>
      <c r="H1236" s="129"/>
      <c r="I1236" s="132"/>
      <c r="J1236" s="89"/>
    </row>
    <row r="1237" spans="1:10" ht="14.85" customHeight="1" x14ac:dyDescent="0.15">
      <c r="A1237" s="169">
        <f>+'Employee ROP Information'!C1237</f>
        <v>0</v>
      </c>
      <c r="B1237" s="127"/>
      <c r="C1237" s="131"/>
      <c r="D1237" s="92"/>
      <c r="E1237" s="127"/>
      <c r="F1237" s="131"/>
      <c r="G1237" s="92"/>
      <c r="H1237" s="129"/>
      <c r="I1237" s="132"/>
      <c r="J1237" s="89"/>
    </row>
    <row r="1238" spans="1:10" ht="14.85" customHeight="1" x14ac:dyDescent="0.15">
      <c r="A1238" s="169">
        <f>+'Employee ROP Information'!C1238</f>
        <v>0</v>
      </c>
      <c r="B1238" s="127"/>
      <c r="C1238" s="131"/>
      <c r="D1238" s="92"/>
      <c r="E1238" s="127"/>
      <c r="F1238" s="131"/>
      <c r="G1238" s="92"/>
      <c r="H1238" s="129"/>
      <c r="I1238" s="132"/>
      <c r="J1238" s="89"/>
    </row>
    <row r="1239" spans="1:10" ht="14.85" customHeight="1" x14ac:dyDescent="0.15">
      <c r="A1239" s="169">
        <f>+'Employee ROP Information'!C1239</f>
        <v>0</v>
      </c>
      <c r="B1239" s="127"/>
      <c r="C1239" s="131"/>
      <c r="D1239" s="92"/>
      <c r="E1239" s="127"/>
      <c r="F1239" s="131"/>
      <c r="G1239" s="92"/>
      <c r="H1239" s="129"/>
      <c r="I1239" s="132"/>
      <c r="J1239" s="89"/>
    </row>
    <row r="1240" spans="1:10" ht="14.85" customHeight="1" x14ac:dyDescent="0.15">
      <c r="A1240" s="169">
        <f>+'Employee ROP Information'!C1240</f>
        <v>0</v>
      </c>
      <c r="B1240" s="127"/>
      <c r="C1240" s="131"/>
      <c r="D1240" s="92"/>
      <c r="E1240" s="127"/>
      <c r="F1240" s="131"/>
      <c r="G1240" s="92"/>
      <c r="H1240" s="129"/>
      <c r="I1240" s="132"/>
      <c r="J1240" s="89"/>
    </row>
    <row r="1241" spans="1:10" ht="14.85" customHeight="1" x14ac:dyDescent="0.15">
      <c r="A1241" s="169">
        <f>+'Employee ROP Information'!C1241</f>
        <v>0</v>
      </c>
      <c r="B1241" s="127"/>
      <c r="C1241" s="131"/>
      <c r="D1241" s="92"/>
      <c r="E1241" s="127"/>
      <c r="F1241" s="131"/>
      <c r="G1241" s="92"/>
      <c r="H1241" s="129"/>
      <c r="I1241" s="132"/>
      <c r="J1241" s="89"/>
    </row>
    <row r="1242" spans="1:10" ht="14.85" customHeight="1" x14ac:dyDescent="0.15">
      <c r="A1242" s="169">
        <f>+'Employee ROP Information'!C1242</f>
        <v>0</v>
      </c>
      <c r="B1242" s="127"/>
      <c r="C1242" s="131"/>
      <c r="D1242" s="92"/>
      <c r="E1242" s="127"/>
      <c r="F1242" s="131"/>
      <c r="G1242" s="92"/>
      <c r="H1242" s="129"/>
      <c r="I1242" s="132"/>
      <c r="J1242" s="89"/>
    </row>
    <row r="1243" spans="1:10" ht="14.85" customHeight="1" x14ac:dyDescent="0.15">
      <c r="A1243" s="169">
        <f>+'Employee ROP Information'!C1243</f>
        <v>0</v>
      </c>
      <c r="B1243" s="127"/>
      <c r="C1243" s="131"/>
      <c r="D1243" s="92"/>
      <c r="E1243" s="127"/>
      <c r="F1243" s="131"/>
      <c r="G1243" s="92"/>
      <c r="H1243" s="129"/>
      <c r="I1243" s="132"/>
      <c r="J1243" s="89"/>
    </row>
    <row r="1244" spans="1:10" ht="14.85" customHeight="1" x14ac:dyDescent="0.15">
      <c r="A1244" s="169">
        <f>+'Employee ROP Information'!C1244</f>
        <v>0</v>
      </c>
      <c r="B1244" s="127"/>
      <c r="C1244" s="131"/>
      <c r="D1244" s="92"/>
      <c r="E1244" s="127"/>
      <c r="F1244" s="131"/>
      <c r="G1244" s="92"/>
      <c r="H1244" s="129"/>
      <c r="I1244" s="132"/>
      <c r="J1244" s="89"/>
    </row>
    <row r="1245" spans="1:10" ht="14.85" customHeight="1" x14ac:dyDescent="0.15">
      <c r="A1245" s="169">
        <f>+'Employee ROP Information'!C1245</f>
        <v>0</v>
      </c>
      <c r="B1245" s="127"/>
      <c r="C1245" s="131"/>
      <c r="D1245" s="92"/>
      <c r="E1245" s="127"/>
      <c r="F1245" s="131"/>
      <c r="G1245" s="92"/>
      <c r="H1245" s="129"/>
      <c r="I1245" s="132"/>
      <c r="J1245" s="89"/>
    </row>
    <row r="1246" spans="1:10" ht="14.85" customHeight="1" x14ac:dyDescent="0.15">
      <c r="A1246" s="169">
        <f>+'Employee ROP Information'!C1246</f>
        <v>0</v>
      </c>
      <c r="B1246" s="127"/>
      <c r="C1246" s="131"/>
      <c r="D1246" s="92"/>
      <c r="E1246" s="127"/>
      <c r="F1246" s="131"/>
      <c r="G1246" s="92"/>
      <c r="H1246" s="129"/>
      <c r="I1246" s="132"/>
      <c r="J1246" s="89"/>
    </row>
    <row r="1247" spans="1:10" ht="14.85" customHeight="1" x14ac:dyDescent="0.15">
      <c r="A1247" s="169">
        <f>+'Employee ROP Information'!C1247</f>
        <v>0</v>
      </c>
      <c r="B1247" s="127"/>
      <c r="C1247" s="131"/>
      <c r="D1247" s="92"/>
      <c r="E1247" s="127"/>
      <c r="F1247" s="131"/>
      <c r="G1247" s="92"/>
      <c r="H1247" s="129"/>
      <c r="I1247" s="132"/>
      <c r="J1247" s="89"/>
    </row>
    <row r="1248" spans="1:10" ht="14.85" customHeight="1" x14ac:dyDescent="0.15">
      <c r="A1248" s="169">
        <f>+'Employee ROP Information'!C1248</f>
        <v>0</v>
      </c>
      <c r="B1248" s="127"/>
      <c r="C1248" s="131"/>
      <c r="D1248" s="92"/>
      <c r="E1248" s="127"/>
      <c r="F1248" s="131"/>
      <c r="G1248" s="92"/>
      <c r="H1248" s="129"/>
      <c r="I1248" s="132"/>
      <c r="J1248" s="89"/>
    </row>
    <row r="1249" spans="1:10" ht="14.85" customHeight="1" x14ac:dyDescent="0.15">
      <c r="A1249" s="169">
        <f>+'Employee ROP Information'!C1249</f>
        <v>0</v>
      </c>
      <c r="B1249" s="127"/>
      <c r="C1249" s="131"/>
      <c r="D1249" s="92"/>
      <c r="E1249" s="127"/>
      <c r="F1249" s="131"/>
      <c r="G1249" s="92"/>
      <c r="H1249" s="129"/>
      <c r="I1249" s="132"/>
      <c r="J1249" s="89"/>
    </row>
    <row r="1250" spans="1:10" ht="14.85" customHeight="1" x14ac:dyDescent="0.15">
      <c r="A1250" s="169">
        <f>+'Employee ROP Information'!C1250</f>
        <v>0</v>
      </c>
      <c r="B1250" s="127"/>
      <c r="C1250" s="131"/>
      <c r="D1250" s="92"/>
      <c r="E1250" s="127"/>
      <c r="F1250" s="131"/>
      <c r="G1250" s="92"/>
      <c r="H1250" s="129"/>
      <c r="I1250" s="132"/>
      <c r="J1250" s="89"/>
    </row>
    <row r="1251" spans="1:10" ht="14.85" customHeight="1" x14ac:dyDescent="0.15">
      <c r="A1251" s="169">
        <f>+'Employee ROP Information'!C1251</f>
        <v>0</v>
      </c>
      <c r="B1251" s="127"/>
      <c r="C1251" s="131"/>
      <c r="D1251" s="92"/>
      <c r="E1251" s="127"/>
      <c r="F1251" s="131"/>
      <c r="G1251" s="92"/>
      <c r="H1251" s="129"/>
      <c r="I1251" s="132"/>
      <c r="J1251" s="89"/>
    </row>
    <row r="1252" spans="1:10" ht="14.85" customHeight="1" x14ac:dyDescent="0.15">
      <c r="A1252" s="169">
        <f>+'Employee ROP Information'!C1252</f>
        <v>0</v>
      </c>
      <c r="B1252" s="127"/>
      <c r="C1252" s="131"/>
      <c r="D1252" s="92"/>
      <c r="E1252" s="127"/>
      <c r="F1252" s="131"/>
      <c r="G1252" s="92"/>
      <c r="H1252" s="129"/>
      <c r="I1252" s="132"/>
      <c r="J1252" s="89"/>
    </row>
    <row r="1253" spans="1:10" ht="14.85" customHeight="1" x14ac:dyDescent="0.15">
      <c r="A1253" s="169">
        <f>+'Employee ROP Information'!C1253</f>
        <v>0</v>
      </c>
      <c r="B1253" s="127"/>
      <c r="C1253" s="131"/>
      <c r="D1253" s="92"/>
      <c r="E1253" s="127"/>
      <c r="F1253" s="131"/>
      <c r="G1253" s="92"/>
      <c r="H1253" s="129"/>
      <c r="I1253" s="132"/>
      <c r="J1253" s="89"/>
    </row>
    <row r="1254" spans="1:10" ht="14.85" customHeight="1" x14ac:dyDescent="0.15">
      <c r="A1254" s="169">
        <f>+'Employee ROP Information'!C1254</f>
        <v>0</v>
      </c>
      <c r="B1254" s="127"/>
      <c r="C1254" s="131"/>
      <c r="D1254" s="92"/>
      <c r="E1254" s="127"/>
      <c r="F1254" s="131"/>
      <c r="G1254" s="92"/>
      <c r="H1254" s="129"/>
      <c r="I1254" s="132"/>
      <c r="J1254" s="89"/>
    </row>
    <row r="1255" spans="1:10" ht="14.85" customHeight="1" x14ac:dyDescent="0.15">
      <c r="A1255" s="169">
        <f>+'Employee ROP Information'!C1255</f>
        <v>0</v>
      </c>
      <c r="B1255" s="127"/>
      <c r="C1255" s="131"/>
      <c r="D1255" s="92"/>
      <c r="E1255" s="127"/>
      <c r="F1255" s="131"/>
      <c r="G1255" s="92"/>
      <c r="H1255" s="129"/>
      <c r="I1255" s="132"/>
      <c r="J1255" s="89"/>
    </row>
    <row r="1256" spans="1:10" ht="14.85" customHeight="1" x14ac:dyDescent="0.15">
      <c r="A1256" s="169">
        <f>+'Employee ROP Information'!C1256</f>
        <v>0</v>
      </c>
      <c r="B1256" s="127"/>
      <c r="C1256" s="131"/>
      <c r="D1256" s="92"/>
      <c r="E1256" s="127"/>
      <c r="F1256" s="131"/>
      <c r="G1256" s="92"/>
      <c r="H1256" s="129"/>
      <c r="I1256" s="132"/>
      <c r="J1256" s="89"/>
    </row>
    <row r="1257" spans="1:10" ht="14.85" customHeight="1" x14ac:dyDescent="0.15">
      <c r="A1257" s="169">
        <f>+'Employee ROP Information'!C1257</f>
        <v>0</v>
      </c>
      <c r="B1257" s="127"/>
      <c r="C1257" s="131"/>
      <c r="D1257" s="92"/>
      <c r="E1257" s="127"/>
      <c r="F1257" s="131"/>
      <c r="G1257" s="92"/>
      <c r="H1257" s="129"/>
      <c r="I1257" s="132"/>
      <c r="J1257" s="89"/>
    </row>
    <row r="1258" spans="1:10" ht="14.85" customHeight="1" x14ac:dyDescent="0.15">
      <c r="A1258" s="169">
        <f>+'Employee ROP Information'!C1258</f>
        <v>0</v>
      </c>
      <c r="B1258" s="127"/>
      <c r="C1258" s="131"/>
      <c r="D1258" s="92"/>
      <c r="E1258" s="127"/>
      <c r="F1258" s="131"/>
      <c r="G1258" s="92"/>
      <c r="H1258" s="129"/>
      <c r="I1258" s="132"/>
      <c r="J1258" s="89"/>
    </row>
    <row r="1259" spans="1:10" ht="14.85" customHeight="1" x14ac:dyDescent="0.15">
      <c r="A1259" s="169">
        <f>+'Employee ROP Information'!C1259</f>
        <v>0</v>
      </c>
      <c r="B1259" s="127"/>
      <c r="C1259" s="131"/>
      <c r="D1259" s="92"/>
      <c r="E1259" s="127"/>
      <c r="F1259" s="131"/>
      <c r="G1259" s="92"/>
      <c r="H1259" s="129"/>
      <c r="I1259" s="132"/>
      <c r="J1259" s="89"/>
    </row>
    <row r="1260" spans="1:10" ht="14.85" customHeight="1" x14ac:dyDescent="0.15">
      <c r="A1260" s="169">
        <f>+'Employee ROP Information'!C1260</f>
        <v>0</v>
      </c>
      <c r="B1260" s="127"/>
      <c r="C1260" s="131"/>
      <c r="D1260" s="92"/>
      <c r="E1260" s="127"/>
      <c r="F1260" s="131"/>
      <c r="G1260" s="92"/>
      <c r="H1260" s="129"/>
      <c r="I1260" s="132"/>
      <c r="J1260" s="89"/>
    </row>
    <row r="1261" spans="1:10" ht="14.85" customHeight="1" x14ac:dyDescent="0.15">
      <c r="A1261" s="169">
        <f>+'Employee ROP Information'!C1261</f>
        <v>0</v>
      </c>
      <c r="B1261" s="127"/>
      <c r="C1261" s="131"/>
      <c r="D1261" s="92"/>
      <c r="E1261" s="127"/>
      <c r="F1261" s="131"/>
      <c r="G1261" s="92"/>
      <c r="H1261" s="129"/>
      <c r="I1261" s="132"/>
      <c r="J1261" s="89"/>
    </row>
    <row r="1262" spans="1:10" ht="14.85" customHeight="1" x14ac:dyDescent="0.15">
      <c r="A1262" s="169">
        <f>+'Employee ROP Information'!C1262</f>
        <v>0</v>
      </c>
      <c r="B1262" s="127"/>
      <c r="C1262" s="131"/>
      <c r="D1262" s="92"/>
      <c r="E1262" s="127"/>
      <c r="F1262" s="131"/>
      <c r="G1262" s="92"/>
      <c r="H1262" s="129"/>
      <c r="I1262" s="132"/>
      <c r="J1262" s="89"/>
    </row>
    <row r="1263" spans="1:10" ht="14.85" customHeight="1" x14ac:dyDescent="0.15">
      <c r="A1263" s="169">
        <f>+'Employee ROP Information'!C1263</f>
        <v>0</v>
      </c>
      <c r="B1263" s="127"/>
      <c r="C1263" s="131"/>
      <c r="D1263" s="92"/>
      <c r="E1263" s="127"/>
      <c r="F1263" s="131"/>
      <c r="G1263" s="92"/>
      <c r="H1263" s="129"/>
      <c r="I1263" s="132"/>
      <c r="J1263" s="89"/>
    </row>
    <row r="1264" spans="1:10" ht="14.85" customHeight="1" x14ac:dyDescent="0.15">
      <c r="A1264" s="169">
        <f>+'Employee ROP Information'!C1264</f>
        <v>0</v>
      </c>
      <c r="B1264" s="127"/>
      <c r="C1264" s="131"/>
      <c r="D1264" s="92"/>
      <c r="E1264" s="127"/>
      <c r="F1264" s="131"/>
      <c r="G1264" s="92"/>
      <c r="H1264" s="129"/>
      <c r="I1264" s="132"/>
      <c r="J1264" s="89"/>
    </row>
    <row r="1265" spans="1:10" ht="14.85" customHeight="1" x14ac:dyDescent="0.15">
      <c r="A1265" s="169">
        <f>+'Employee ROP Information'!C1265</f>
        <v>0</v>
      </c>
      <c r="B1265" s="127"/>
      <c r="C1265" s="131"/>
      <c r="D1265" s="92"/>
      <c r="E1265" s="127"/>
      <c r="F1265" s="131"/>
      <c r="G1265" s="92"/>
      <c r="H1265" s="129"/>
      <c r="I1265" s="132"/>
      <c r="J1265" s="89"/>
    </row>
    <row r="1266" spans="1:10" ht="14.85" customHeight="1" x14ac:dyDescent="0.15">
      <c r="A1266" s="169">
        <f>+'Employee ROP Information'!C1266</f>
        <v>0</v>
      </c>
      <c r="B1266" s="127"/>
      <c r="C1266" s="131"/>
      <c r="D1266" s="92"/>
      <c r="E1266" s="127"/>
      <c r="F1266" s="131"/>
      <c r="G1266" s="92"/>
      <c r="H1266" s="129"/>
      <c r="I1266" s="132"/>
      <c r="J1266" s="89"/>
    </row>
    <row r="1267" spans="1:10" ht="14.85" customHeight="1" x14ac:dyDescent="0.15">
      <c r="A1267" s="169">
        <f>+'Employee ROP Information'!C1267</f>
        <v>0</v>
      </c>
      <c r="B1267" s="127"/>
      <c r="C1267" s="131"/>
      <c r="D1267" s="92"/>
      <c r="E1267" s="127"/>
      <c r="F1267" s="131"/>
      <c r="G1267" s="92"/>
      <c r="H1267" s="129"/>
      <c r="I1267" s="132"/>
      <c r="J1267" s="89"/>
    </row>
    <row r="1268" spans="1:10" ht="14.85" customHeight="1" x14ac:dyDescent="0.15">
      <c r="A1268" s="169">
        <f>+'Employee ROP Information'!C1268</f>
        <v>0</v>
      </c>
      <c r="B1268" s="127"/>
      <c r="C1268" s="131"/>
      <c r="D1268" s="92"/>
      <c r="E1268" s="127"/>
      <c r="F1268" s="131"/>
      <c r="G1268" s="92"/>
      <c r="H1268" s="129"/>
      <c r="I1268" s="132"/>
      <c r="J1268" s="89"/>
    </row>
    <row r="1269" spans="1:10" ht="14.85" customHeight="1" x14ac:dyDescent="0.15">
      <c r="A1269" s="169">
        <f>+'Employee ROP Information'!C1269</f>
        <v>0</v>
      </c>
      <c r="B1269" s="127"/>
      <c r="C1269" s="131"/>
      <c r="D1269" s="92"/>
      <c r="E1269" s="127"/>
      <c r="F1269" s="131"/>
      <c r="G1269" s="92"/>
      <c r="H1269" s="129"/>
      <c r="I1269" s="132"/>
      <c r="J1269" s="89"/>
    </row>
    <row r="1270" spans="1:10" ht="14.85" customHeight="1" x14ac:dyDescent="0.15">
      <c r="A1270" s="169">
        <f>+'Employee ROP Information'!C1270</f>
        <v>0</v>
      </c>
      <c r="B1270" s="127"/>
      <c r="C1270" s="131"/>
      <c r="D1270" s="92"/>
      <c r="E1270" s="127"/>
      <c r="F1270" s="131"/>
      <c r="G1270" s="92"/>
      <c r="H1270" s="129"/>
      <c r="I1270" s="132"/>
      <c r="J1270" s="89"/>
    </row>
    <row r="1271" spans="1:10" ht="14.85" customHeight="1" x14ac:dyDescent="0.15">
      <c r="A1271" s="169">
        <f>+'Employee ROP Information'!C1271</f>
        <v>0</v>
      </c>
      <c r="B1271" s="127"/>
      <c r="C1271" s="131"/>
      <c r="D1271" s="92"/>
      <c r="E1271" s="127"/>
      <c r="F1271" s="131"/>
      <c r="G1271" s="92"/>
      <c r="H1271" s="129"/>
      <c r="I1271" s="132"/>
      <c r="J1271" s="89"/>
    </row>
    <row r="1272" spans="1:10" ht="14.85" customHeight="1" x14ac:dyDescent="0.15">
      <c r="A1272" s="169">
        <f>+'Employee ROP Information'!C1272</f>
        <v>0</v>
      </c>
      <c r="B1272" s="127"/>
      <c r="C1272" s="131"/>
      <c r="D1272" s="92"/>
      <c r="E1272" s="127"/>
      <c r="F1272" s="131"/>
      <c r="G1272" s="92"/>
      <c r="H1272" s="129"/>
      <c r="I1272" s="132"/>
      <c r="J1272" s="89"/>
    </row>
    <row r="1273" spans="1:10" ht="14.85" customHeight="1" x14ac:dyDescent="0.15">
      <c r="A1273" s="169">
        <f>+'Employee ROP Information'!C1273</f>
        <v>0</v>
      </c>
      <c r="B1273" s="127"/>
      <c r="C1273" s="131"/>
      <c r="D1273" s="92"/>
      <c r="E1273" s="127"/>
      <c r="F1273" s="131"/>
      <c r="G1273" s="92"/>
      <c r="H1273" s="129"/>
      <c r="I1273" s="132"/>
      <c r="J1273" s="89"/>
    </row>
    <row r="1274" spans="1:10" ht="14.85" customHeight="1" x14ac:dyDescent="0.15">
      <c r="A1274" s="169">
        <f>+'Employee ROP Information'!C1274</f>
        <v>0</v>
      </c>
      <c r="B1274" s="127"/>
      <c r="C1274" s="131"/>
      <c r="D1274" s="92"/>
      <c r="E1274" s="127"/>
      <c r="F1274" s="131"/>
      <c r="G1274" s="92"/>
      <c r="H1274" s="129"/>
      <c r="I1274" s="132"/>
      <c r="J1274" s="89"/>
    </row>
    <row r="1275" spans="1:10" ht="14.85" customHeight="1" x14ac:dyDescent="0.15">
      <c r="A1275" s="169">
        <f>+'Employee ROP Information'!C1275</f>
        <v>0</v>
      </c>
      <c r="B1275" s="127"/>
      <c r="C1275" s="131"/>
      <c r="D1275" s="92"/>
      <c r="E1275" s="127"/>
      <c r="F1275" s="131"/>
      <c r="G1275" s="92"/>
      <c r="H1275" s="129"/>
      <c r="I1275" s="132"/>
      <c r="J1275" s="89"/>
    </row>
    <row r="1276" spans="1:10" ht="14.85" customHeight="1" x14ac:dyDescent="0.15">
      <c r="A1276" s="169">
        <f>+'Employee ROP Information'!C1276</f>
        <v>0</v>
      </c>
      <c r="B1276" s="127"/>
      <c r="C1276" s="131"/>
      <c r="D1276" s="92"/>
      <c r="E1276" s="127"/>
      <c r="F1276" s="131"/>
      <c r="G1276" s="92"/>
      <c r="H1276" s="129"/>
      <c r="I1276" s="132"/>
      <c r="J1276" s="89"/>
    </row>
    <row r="1277" spans="1:10" ht="14.85" customHeight="1" x14ac:dyDescent="0.15">
      <c r="A1277" s="169">
        <f>+'Employee ROP Information'!C1277</f>
        <v>0</v>
      </c>
      <c r="B1277" s="127"/>
      <c r="C1277" s="131"/>
      <c r="D1277" s="92"/>
      <c r="E1277" s="127"/>
      <c r="F1277" s="131"/>
      <c r="G1277" s="92"/>
      <c r="H1277" s="129"/>
      <c r="I1277" s="132"/>
      <c r="J1277" s="89"/>
    </row>
    <row r="1278" spans="1:10" ht="14.85" customHeight="1" x14ac:dyDescent="0.15">
      <c r="A1278" s="169">
        <f>+'Employee ROP Information'!C1278</f>
        <v>0</v>
      </c>
      <c r="B1278" s="127"/>
      <c r="C1278" s="131"/>
      <c r="D1278" s="92"/>
      <c r="E1278" s="127"/>
      <c r="F1278" s="131"/>
      <c r="G1278" s="92"/>
      <c r="H1278" s="129"/>
      <c r="I1278" s="132"/>
      <c r="J1278" s="89"/>
    </row>
    <row r="1279" spans="1:10" ht="14.85" customHeight="1" x14ac:dyDescent="0.15">
      <c r="A1279" s="169">
        <f>+'Employee ROP Information'!C1279</f>
        <v>0</v>
      </c>
      <c r="B1279" s="127"/>
      <c r="C1279" s="131"/>
      <c r="D1279" s="92"/>
      <c r="E1279" s="127"/>
      <c r="F1279" s="131"/>
      <c r="G1279" s="92"/>
      <c r="H1279" s="129"/>
      <c r="I1279" s="132"/>
      <c r="J1279" s="89"/>
    </row>
    <row r="1280" spans="1:10" ht="14.85" customHeight="1" x14ac:dyDescent="0.15">
      <c r="A1280" s="169">
        <f>+'Employee ROP Information'!C1280</f>
        <v>0</v>
      </c>
      <c r="B1280" s="127"/>
      <c r="C1280" s="131"/>
      <c r="D1280" s="92"/>
      <c r="E1280" s="127"/>
      <c r="F1280" s="131"/>
      <c r="G1280" s="92"/>
      <c r="H1280" s="129"/>
      <c r="I1280" s="132"/>
      <c r="J1280" s="89"/>
    </row>
    <row r="1281" spans="1:10" ht="14.85" customHeight="1" x14ac:dyDescent="0.15">
      <c r="A1281" s="169">
        <f>+'Employee ROP Information'!C1281</f>
        <v>0</v>
      </c>
      <c r="B1281" s="127"/>
      <c r="C1281" s="131"/>
      <c r="D1281" s="92"/>
      <c r="E1281" s="127"/>
      <c r="F1281" s="131"/>
      <c r="G1281" s="92"/>
      <c r="H1281" s="129"/>
      <c r="I1281" s="132"/>
      <c r="J1281" s="89"/>
    </row>
    <row r="1282" spans="1:10" ht="14.85" customHeight="1" x14ac:dyDescent="0.15">
      <c r="A1282" s="169">
        <f>+'Employee ROP Information'!C1282</f>
        <v>0</v>
      </c>
      <c r="B1282" s="127"/>
      <c r="C1282" s="131"/>
      <c r="D1282" s="92"/>
      <c r="E1282" s="127"/>
      <c r="F1282" s="131"/>
      <c r="G1282" s="92"/>
      <c r="H1282" s="129"/>
      <c r="I1282" s="132"/>
      <c r="J1282" s="89"/>
    </row>
    <row r="1283" spans="1:10" ht="14.85" customHeight="1" x14ac:dyDescent="0.15">
      <c r="A1283" s="169">
        <f>+'Employee ROP Information'!C1283</f>
        <v>0</v>
      </c>
      <c r="B1283" s="127"/>
      <c r="C1283" s="131"/>
      <c r="D1283" s="92"/>
      <c r="E1283" s="127"/>
      <c r="F1283" s="131"/>
      <c r="G1283" s="92"/>
      <c r="H1283" s="129"/>
      <c r="I1283" s="132"/>
      <c r="J1283" s="89"/>
    </row>
    <row r="1284" spans="1:10" ht="14.85" customHeight="1" x14ac:dyDescent="0.15">
      <c r="A1284" s="169">
        <f>+'Employee ROP Information'!C1284</f>
        <v>0</v>
      </c>
      <c r="B1284" s="127"/>
      <c r="C1284" s="131"/>
      <c r="D1284" s="92"/>
      <c r="E1284" s="127"/>
      <c r="F1284" s="131"/>
      <c r="G1284" s="92"/>
      <c r="H1284" s="129"/>
      <c r="I1284" s="132"/>
      <c r="J1284" s="89"/>
    </row>
    <row r="1285" spans="1:10" ht="14.85" customHeight="1" x14ac:dyDescent="0.15">
      <c r="A1285" s="169">
        <f>+'Employee ROP Information'!C1285</f>
        <v>0</v>
      </c>
      <c r="B1285" s="127"/>
      <c r="C1285" s="131"/>
      <c r="D1285" s="92"/>
      <c r="E1285" s="127"/>
      <c r="F1285" s="131"/>
      <c r="G1285" s="92"/>
      <c r="H1285" s="129"/>
      <c r="I1285" s="132"/>
      <c r="J1285" s="89"/>
    </row>
    <row r="1286" spans="1:10" ht="14.85" customHeight="1" x14ac:dyDescent="0.15">
      <c r="A1286" s="169">
        <f>+'Employee ROP Information'!C1286</f>
        <v>0</v>
      </c>
      <c r="B1286" s="127"/>
      <c r="C1286" s="131"/>
      <c r="D1286" s="92"/>
      <c r="E1286" s="127"/>
      <c r="F1286" s="131"/>
      <c r="G1286" s="92"/>
      <c r="H1286" s="129"/>
      <c r="I1286" s="132"/>
      <c r="J1286" s="89"/>
    </row>
    <row r="1287" spans="1:10" ht="14.85" customHeight="1" x14ac:dyDescent="0.15">
      <c r="A1287" s="169">
        <f>+'Employee ROP Information'!C1287</f>
        <v>0</v>
      </c>
      <c r="B1287" s="127"/>
      <c r="C1287" s="131"/>
      <c r="D1287" s="92"/>
      <c r="E1287" s="127"/>
      <c r="F1287" s="131"/>
      <c r="G1287" s="92"/>
      <c r="H1287" s="129"/>
      <c r="I1287" s="132"/>
      <c r="J1287" s="89"/>
    </row>
    <row r="1288" spans="1:10" ht="14.85" customHeight="1" x14ac:dyDescent="0.15">
      <c r="A1288" s="169">
        <f>+'Employee ROP Information'!C1288</f>
        <v>0</v>
      </c>
      <c r="B1288" s="127"/>
      <c r="C1288" s="131"/>
      <c r="D1288" s="92"/>
      <c r="E1288" s="127"/>
      <c r="F1288" s="131"/>
      <c r="G1288" s="92"/>
      <c r="H1288" s="129"/>
      <c r="I1288" s="132"/>
      <c r="J1288" s="89"/>
    </row>
    <row r="1289" spans="1:10" ht="14.85" customHeight="1" x14ac:dyDescent="0.15">
      <c r="A1289" s="169">
        <f>+'Employee ROP Information'!C1289</f>
        <v>0</v>
      </c>
      <c r="B1289" s="127"/>
      <c r="C1289" s="131"/>
      <c r="D1289" s="92"/>
      <c r="E1289" s="127"/>
      <c r="F1289" s="131"/>
      <c r="G1289" s="92"/>
      <c r="H1289" s="129"/>
      <c r="I1289" s="132"/>
      <c r="J1289" s="89"/>
    </row>
    <row r="1290" spans="1:10" ht="14.85" customHeight="1" x14ac:dyDescent="0.15">
      <c r="A1290" s="169">
        <f>+'Employee ROP Information'!C1290</f>
        <v>0</v>
      </c>
      <c r="B1290" s="127"/>
      <c r="C1290" s="131"/>
      <c r="D1290" s="92"/>
      <c r="E1290" s="127"/>
      <c r="F1290" s="131"/>
      <c r="G1290" s="92"/>
      <c r="H1290" s="129"/>
      <c r="I1290" s="132"/>
      <c r="J1290" s="89"/>
    </row>
    <row r="1291" spans="1:10" ht="14.85" customHeight="1" x14ac:dyDescent="0.15">
      <c r="A1291" s="169">
        <f>+'Employee ROP Information'!C1291</f>
        <v>0</v>
      </c>
      <c r="B1291" s="127"/>
      <c r="C1291" s="131"/>
      <c r="D1291" s="92"/>
      <c r="E1291" s="127"/>
      <c r="F1291" s="131"/>
      <c r="G1291" s="92"/>
      <c r="H1291" s="129"/>
      <c r="I1291" s="132"/>
      <c r="J1291" s="89"/>
    </row>
    <row r="1292" spans="1:10" ht="14.85" customHeight="1" x14ac:dyDescent="0.15">
      <c r="A1292" s="169">
        <f>+'Employee ROP Information'!C1292</f>
        <v>0</v>
      </c>
      <c r="B1292" s="127"/>
      <c r="C1292" s="131"/>
      <c r="D1292" s="92"/>
      <c r="E1292" s="127"/>
      <c r="F1292" s="131"/>
      <c r="G1292" s="92"/>
      <c r="H1292" s="129"/>
      <c r="I1292" s="132"/>
      <c r="J1292" s="89"/>
    </row>
    <row r="1293" spans="1:10" ht="14.85" customHeight="1" x14ac:dyDescent="0.15">
      <c r="A1293" s="169">
        <f>+'Employee ROP Information'!C1293</f>
        <v>0</v>
      </c>
      <c r="B1293" s="127"/>
      <c r="C1293" s="131"/>
      <c r="D1293" s="92"/>
      <c r="E1293" s="127"/>
      <c r="F1293" s="131"/>
      <c r="G1293" s="92"/>
      <c r="H1293" s="129"/>
      <c r="I1293" s="132"/>
      <c r="J1293" s="89"/>
    </row>
    <row r="1294" spans="1:10" ht="14.85" customHeight="1" x14ac:dyDescent="0.15">
      <c r="A1294" s="169">
        <f>+'Employee ROP Information'!C1294</f>
        <v>0</v>
      </c>
      <c r="B1294" s="127"/>
      <c r="C1294" s="131"/>
      <c r="D1294" s="92"/>
      <c r="E1294" s="127"/>
      <c r="F1294" s="131"/>
      <c r="G1294" s="92"/>
      <c r="H1294" s="129"/>
      <c r="I1294" s="132"/>
      <c r="J1294" s="89"/>
    </row>
    <row r="1295" spans="1:10" ht="14.85" customHeight="1" x14ac:dyDescent="0.15">
      <c r="A1295" s="169">
        <f>+'Employee ROP Information'!C1295</f>
        <v>0</v>
      </c>
      <c r="B1295" s="127"/>
      <c r="C1295" s="131"/>
      <c r="D1295" s="92"/>
      <c r="E1295" s="127"/>
      <c r="F1295" s="131"/>
      <c r="G1295" s="92"/>
      <c r="H1295" s="129"/>
      <c r="I1295" s="132"/>
      <c r="J1295" s="89"/>
    </row>
    <row r="1296" spans="1:10" ht="14.85" customHeight="1" x14ac:dyDescent="0.15">
      <c r="A1296" s="169">
        <f>+'Employee ROP Information'!C1296</f>
        <v>0</v>
      </c>
      <c r="B1296" s="127"/>
      <c r="C1296" s="131"/>
      <c r="D1296" s="92"/>
      <c r="E1296" s="127"/>
      <c r="F1296" s="131"/>
      <c r="G1296" s="92"/>
      <c r="H1296" s="129"/>
      <c r="I1296" s="132"/>
      <c r="J1296" s="89"/>
    </row>
    <row r="1297" spans="1:10" ht="14.85" customHeight="1" x14ac:dyDescent="0.15">
      <c r="A1297" s="169">
        <f>+'Employee ROP Information'!C1297</f>
        <v>0</v>
      </c>
      <c r="B1297" s="127"/>
      <c r="C1297" s="131"/>
      <c r="D1297" s="92"/>
      <c r="E1297" s="127"/>
      <c r="F1297" s="131"/>
      <c r="G1297" s="92"/>
      <c r="H1297" s="129"/>
      <c r="I1297" s="132"/>
      <c r="J1297" s="89"/>
    </row>
    <row r="1298" spans="1:10" ht="14.85" customHeight="1" x14ac:dyDescent="0.15">
      <c r="A1298" s="169">
        <f>+'Employee ROP Information'!C1298</f>
        <v>0</v>
      </c>
      <c r="B1298" s="127"/>
      <c r="C1298" s="131"/>
      <c r="D1298" s="92"/>
      <c r="E1298" s="127"/>
      <c r="F1298" s="131"/>
      <c r="G1298" s="92"/>
      <c r="H1298" s="129"/>
      <c r="I1298" s="132"/>
      <c r="J1298" s="89"/>
    </row>
    <row r="1299" spans="1:10" ht="14.85" customHeight="1" x14ac:dyDescent="0.15">
      <c r="A1299" s="169">
        <f>+'Employee ROP Information'!C1299</f>
        <v>0</v>
      </c>
      <c r="B1299" s="127"/>
      <c r="C1299" s="131"/>
      <c r="D1299" s="92"/>
      <c r="E1299" s="127"/>
      <c r="F1299" s="131"/>
      <c r="G1299" s="92"/>
      <c r="H1299" s="129"/>
      <c r="I1299" s="132"/>
      <c r="J1299" s="89"/>
    </row>
    <row r="1300" spans="1:10" ht="14.85" customHeight="1" x14ac:dyDescent="0.15">
      <c r="A1300" s="169">
        <f>+'Employee ROP Information'!C1300</f>
        <v>0</v>
      </c>
      <c r="B1300" s="127"/>
      <c r="C1300" s="131"/>
      <c r="D1300" s="92"/>
      <c r="E1300" s="127"/>
      <c r="F1300" s="131"/>
      <c r="G1300" s="92"/>
      <c r="H1300" s="129"/>
      <c r="I1300" s="132"/>
      <c r="J1300" s="89"/>
    </row>
    <row r="1301" spans="1:10" ht="14.85" customHeight="1" x14ac:dyDescent="0.15">
      <c r="A1301" s="169">
        <f>+'Employee ROP Information'!C1301</f>
        <v>0</v>
      </c>
      <c r="B1301" s="127"/>
      <c r="C1301" s="131"/>
      <c r="D1301" s="92"/>
      <c r="E1301" s="127"/>
      <c r="F1301" s="131"/>
      <c r="G1301" s="92"/>
      <c r="H1301" s="129"/>
      <c r="I1301" s="132"/>
      <c r="J1301" s="89"/>
    </row>
    <row r="1302" spans="1:10" ht="14.85" customHeight="1" x14ac:dyDescent="0.15">
      <c r="A1302" s="169">
        <f>+'Employee ROP Information'!C1302</f>
        <v>0</v>
      </c>
      <c r="B1302" s="127"/>
      <c r="C1302" s="131"/>
      <c r="D1302" s="92"/>
      <c r="E1302" s="127"/>
      <c r="F1302" s="131"/>
      <c r="G1302" s="92"/>
      <c r="H1302" s="129"/>
      <c r="I1302" s="132"/>
      <c r="J1302" s="89"/>
    </row>
    <row r="1303" spans="1:10" ht="14.85" customHeight="1" x14ac:dyDescent="0.15">
      <c r="A1303" s="169">
        <f>+'Employee ROP Information'!C1303</f>
        <v>0</v>
      </c>
      <c r="B1303" s="127"/>
      <c r="C1303" s="131"/>
      <c r="D1303" s="92"/>
      <c r="E1303" s="127"/>
      <c r="F1303" s="131"/>
      <c r="G1303" s="92"/>
      <c r="H1303" s="129"/>
      <c r="I1303" s="132"/>
      <c r="J1303" s="89"/>
    </row>
    <row r="1304" spans="1:10" ht="14.85" customHeight="1" x14ac:dyDescent="0.15">
      <c r="A1304" s="169">
        <f>+'Employee ROP Information'!C1304</f>
        <v>0</v>
      </c>
      <c r="B1304" s="127"/>
      <c r="C1304" s="131"/>
      <c r="D1304" s="92"/>
      <c r="E1304" s="127"/>
      <c r="F1304" s="131"/>
      <c r="G1304" s="92"/>
      <c r="H1304" s="129"/>
      <c r="I1304" s="132"/>
      <c r="J1304" s="89"/>
    </row>
    <row r="1305" spans="1:10" ht="14.85" customHeight="1" x14ac:dyDescent="0.15">
      <c r="A1305" s="169">
        <f>+'Employee ROP Information'!C1305</f>
        <v>0</v>
      </c>
      <c r="B1305" s="127"/>
      <c r="C1305" s="131"/>
      <c r="D1305" s="92"/>
      <c r="E1305" s="127"/>
      <c r="F1305" s="131"/>
      <c r="G1305" s="92"/>
      <c r="H1305" s="129"/>
      <c r="I1305" s="132"/>
      <c r="J1305" s="89"/>
    </row>
    <row r="1306" spans="1:10" ht="14.85" customHeight="1" x14ac:dyDescent="0.15">
      <c r="A1306" s="169">
        <f>+'Employee ROP Information'!C1306</f>
        <v>0</v>
      </c>
      <c r="B1306" s="127"/>
      <c r="C1306" s="131"/>
      <c r="D1306" s="92"/>
      <c r="E1306" s="127"/>
      <c r="F1306" s="131"/>
      <c r="G1306" s="92"/>
      <c r="H1306" s="129"/>
      <c r="I1306" s="132"/>
      <c r="J1306" s="89"/>
    </row>
    <row r="1307" spans="1:10" ht="14.85" customHeight="1" x14ac:dyDescent="0.15">
      <c r="A1307" s="169">
        <f>+'Employee ROP Information'!C1307</f>
        <v>0</v>
      </c>
      <c r="B1307" s="127"/>
      <c r="C1307" s="131"/>
      <c r="D1307" s="92"/>
      <c r="E1307" s="127"/>
      <c r="F1307" s="131"/>
      <c r="G1307" s="92"/>
      <c r="H1307" s="129"/>
      <c r="I1307" s="132"/>
      <c r="J1307" s="89"/>
    </row>
    <row r="1308" spans="1:10" ht="14.85" customHeight="1" x14ac:dyDescent="0.15">
      <c r="A1308" s="169">
        <f>+'Employee ROP Information'!C1308</f>
        <v>0</v>
      </c>
      <c r="B1308" s="127"/>
      <c r="C1308" s="131"/>
      <c r="D1308" s="92"/>
      <c r="E1308" s="127"/>
      <c r="F1308" s="131"/>
      <c r="G1308" s="92"/>
      <c r="H1308" s="129"/>
      <c r="I1308" s="132"/>
      <c r="J1308" s="89"/>
    </row>
    <row r="1309" spans="1:10" ht="14.85" customHeight="1" x14ac:dyDescent="0.15">
      <c r="A1309" s="169">
        <f>+'Employee ROP Information'!C1309</f>
        <v>0</v>
      </c>
      <c r="B1309" s="127"/>
      <c r="C1309" s="131"/>
      <c r="D1309" s="92"/>
      <c r="E1309" s="127"/>
      <c r="F1309" s="131"/>
      <c r="G1309" s="92"/>
      <c r="H1309" s="129"/>
      <c r="I1309" s="132"/>
      <c r="J1309" s="89"/>
    </row>
    <row r="1310" spans="1:10" ht="14.85" customHeight="1" x14ac:dyDescent="0.15">
      <c r="A1310" s="169">
        <f>+'Employee ROP Information'!C1310</f>
        <v>0</v>
      </c>
      <c r="B1310" s="127"/>
      <c r="C1310" s="131"/>
      <c r="D1310" s="92"/>
      <c r="E1310" s="127"/>
      <c r="F1310" s="131"/>
      <c r="G1310" s="92"/>
      <c r="H1310" s="129"/>
      <c r="I1310" s="132"/>
      <c r="J1310" s="89"/>
    </row>
    <row r="1311" spans="1:10" ht="14.85" customHeight="1" x14ac:dyDescent="0.15">
      <c r="A1311" s="169">
        <f>+'Employee ROP Information'!C1311</f>
        <v>0</v>
      </c>
      <c r="B1311" s="127"/>
      <c r="C1311" s="131"/>
      <c r="D1311" s="92"/>
      <c r="E1311" s="127"/>
      <c r="F1311" s="131"/>
      <c r="G1311" s="92"/>
      <c r="H1311" s="129"/>
      <c r="I1311" s="132"/>
      <c r="J1311" s="89"/>
    </row>
    <row r="1312" spans="1:10" ht="14.85" customHeight="1" x14ac:dyDescent="0.15">
      <c r="A1312" s="169">
        <f>+'Employee ROP Information'!C1312</f>
        <v>0</v>
      </c>
      <c r="B1312" s="127"/>
      <c r="C1312" s="131"/>
      <c r="D1312" s="92"/>
      <c r="E1312" s="127"/>
      <c r="F1312" s="131"/>
      <c r="G1312" s="92"/>
      <c r="H1312" s="129"/>
      <c r="I1312" s="132"/>
      <c r="J1312" s="89"/>
    </row>
    <row r="1313" spans="1:10" ht="14.85" customHeight="1" x14ac:dyDescent="0.15">
      <c r="A1313" s="169">
        <f>+'Employee ROP Information'!C1313</f>
        <v>0</v>
      </c>
      <c r="B1313" s="127"/>
      <c r="C1313" s="131"/>
      <c r="D1313" s="92"/>
      <c r="E1313" s="127"/>
      <c r="F1313" s="131"/>
      <c r="G1313" s="92"/>
      <c r="H1313" s="129"/>
      <c r="I1313" s="132"/>
      <c r="J1313" s="89"/>
    </row>
    <row r="1314" spans="1:10" ht="14.85" customHeight="1" x14ac:dyDescent="0.15">
      <c r="A1314" s="169">
        <f>+'Employee ROP Information'!C1314</f>
        <v>0</v>
      </c>
      <c r="B1314" s="127"/>
      <c r="C1314" s="131"/>
      <c r="D1314" s="92"/>
      <c r="E1314" s="127"/>
      <c r="F1314" s="131"/>
      <c r="G1314" s="92"/>
      <c r="H1314" s="129"/>
      <c r="I1314" s="132"/>
      <c r="J1314" s="89"/>
    </row>
    <row r="1315" spans="1:10" ht="14.85" customHeight="1" x14ac:dyDescent="0.15">
      <c r="A1315" s="169">
        <f>+'Employee ROP Information'!C1315</f>
        <v>0</v>
      </c>
      <c r="B1315" s="127"/>
      <c r="C1315" s="131"/>
      <c r="D1315" s="92"/>
      <c r="E1315" s="127"/>
      <c r="F1315" s="131"/>
      <c r="G1315" s="92"/>
      <c r="H1315" s="129"/>
      <c r="I1315" s="132"/>
      <c r="J1315" s="89"/>
    </row>
    <row r="1316" spans="1:10" ht="14.85" customHeight="1" x14ac:dyDescent="0.15">
      <c r="A1316" s="169">
        <f>+'Employee ROP Information'!C1316</f>
        <v>0</v>
      </c>
      <c r="B1316" s="127"/>
      <c r="C1316" s="131"/>
      <c r="D1316" s="92"/>
      <c r="E1316" s="127"/>
      <c r="F1316" s="131"/>
      <c r="G1316" s="92"/>
      <c r="H1316" s="129"/>
      <c r="I1316" s="132"/>
      <c r="J1316" s="89"/>
    </row>
    <row r="1317" spans="1:10" ht="14.85" customHeight="1" x14ac:dyDescent="0.15">
      <c r="A1317" s="169">
        <f>+'Employee ROP Information'!C1317</f>
        <v>0</v>
      </c>
      <c r="B1317" s="127"/>
      <c r="C1317" s="131"/>
      <c r="D1317" s="92"/>
      <c r="E1317" s="127"/>
      <c r="F1317" s="131"/>
      <c r="G1317" s="92"/>
      <c r="H1317" s="129"/>
      <c r="I1317" s="132"/>
      <c r="J1317" s="89"/>
    </row>
    <row r="1318" spans="1:10" ht="14.85" customHeight="1" x14ac:dyDescent="0.15">
      <c r="A1318" s="169">
        <f>+'Employee ROP Information'!C1318</f>
        <v>0</v>
      </c>
      <c r="B1318" s="127"/>
      <c r="C1318" s="131"/>
      <c r="D1318" s="92"/>
      <c r="E1318" s="127"/>
      <c r="F1318" s="131"/>
      <c r="G1318" s="92"/>
      <c r="H1318" s="129"/>
      <c r="I1318" s="132"/>
      <c r="J1318" s="89"/>
    </row>
    <row r="1319" spans="1:10" ht="14.85" customHeight="1" x14ac:dyDescent="0.15">
      <c r="A1319" s="169">
        <f>+'Employee ROP Information'!C1319</f>
        <v>0</v>
      </c>
      <c r="B1319" s="127"/>
      <c r="C1319" s="131"/>
      <c r="D1319" s="92"/>
      <c r="E1319" s="127"/>
      <c r="F1319" s="131"/>
      <c r="G1319" s="92"/>
      <c r="H1319" s="129"/>
      <c r="I1319" s="132"/>
      <c r="J1319" s="89"/>
    </row>
    <row r="1320" spans="1:10" ht="14.85" customHeight="1" x14ac:dyDescent="0.15">
      <c r="A1320" s="169">
        <f>+'Employee ROP Information'!C1320</f>
        <v>0</v>
      </c>
      <c r="B1320" s="127"/>
      <c r="C1320" s="131"/>
      <c r="D1320" s="92"/>
      <c r="E1320" s="127"/>
      <c r="F1320" s="131"/>
      <c r="G1320" s="92"/>
      <c r="H1320" s="129"/>
      <c r="I1320" s="132"/>
      <c r="J1320" s="89"/>
    </row>
    <row r="1321" spans="1:10" ht="14.85" customHeight="1" x14ac:dyDescent="0.15">
      <c r="A1321" s="169">
        <f>+'Employee ROP Information'!C1321</f>
        <v>0</v>
      </c>
      <c r="B1321" s="127"/>
      <c r="C1321" s="131"/>
      <c r="D1321" s="92"/>
      <c r="E1321" s="127"/>
      <c r="F1321" s="131"/>
      <c r="G1321" s="92"/>
      <c r="H1321" s="129"/>
      <c r="I1321" s="132"/>
      <c r="J1321" s="89"/>
    </row>
    <row r="1322" spans="1:10" ht="14.85" customHeight="1" x14ac:dyDescent="0.15">
      <c r="A1322" s="169">
        <f>+'Employee ROP Information'!C1322</f>
        <v>0</v>
      </c>
      <c r="B1322" s="127"/>
      <c r="C1322" s="131"/>
      <c r="D1322" s="92"/>
      <c r="E1322" s="127"/>
      <c r="F1322" s="131"/>
      <c r="G1322" s="92"/>
      <c r="H1322" s="129"/>
      <c r="I1322" s="132"/>
      <c r="J1322" s="89"/>
    </row>
    <row r="1323" spans="1:10" ht="14.85" customHeight="1" x14ac:dyDescent="0.15">
      <c r="A1323" s="169">
        <f>+'Employee ROP Information'!C1323</f>
        <v>0</v>
      </c>
      <c r="B1323" s="127"/>
      <c r="C1323" s="131"/>
      <c r="D1323" s="92"/>
      <c r="E1323" s="127"/>
      <c r="F1323" s="131"/>
      <c r="G1323" s="92"/>
      <c r="H1323" s="129"/>
      <c r="I1323" s="132"/>
      <c r="J1323" s="89"/>
    </row>
    <row r="1324" spans="1:10" ht="14.85" customHeight="1" x14ac:dyDescent="0.15">
      <c r="A1324" s="169">
        <f>+'Employee ROP Information'!C1324</f>
        <v>0</v>
      </c>
      <c r="B1324" s="127"/>
      <c r="C1324" s="131"/>
      <c r="D1324" s="92"/>
      <c r="E1324" s="127"/>
      <c r="F1324" s="131"/>
      <c r="G1324" s="92"/>
      <c r="H1324" s="129"/>
      <c r="I1324" s="132"/>
      <c r="J1324" s="89"/>
    </row>
    <row r="1325" spans="1:10" ht="14.85" customHeight="1" x14ac:dyDescent="0.15">
      <c r="A1325" s="169">
        <f>+'Employee ROP Information'!C1325</f>
        <v>0</v>
      </c>
      <c r="B1325" s="127"/>
      <c r="C1325" s="131"/>
      <c r="D1325" s="92"/>
      <c r="E1325" s="127"/>
      <c r="F1325" s="131"/>
      <c r="G1325" s="92"/>
      <c r="H1325" s="129"/>
      <c r="I1325" s="132"/>
      <c r="J1325" s="89"/>
    </row>
    <row r="1326" spans="1:10" ht="14.85" customHeight="1" x14ac:dyDescent="0.15">
      <c r="A1326" s="169">
        <f>+'Employee ROP Information'!C1326</f>
        <v>0</v>
      </c>
      <c r="B1326" s="127"/>
      <c r="C1326" s="131"/>
      <c r="D1326" s="92"/>
      <c r="E1326" s="127"/>
      <c r="F1326" s="131"/>
      <c r="G1326" s="92"/>
      <c r="H1326" s="129"/>
      <c r="I1326" s="132"/>
      <c r="J1326" s="89"/>
    </row>
    <row r="1327" spans="1:10" ht="14.85" customHeight="1" x14ac:dyDescent="0.15">
      <c r="A1327" s="169">
        <f>+'Employee ROP Information'!C1327</f>
        <v>0</v>
      </c>
      <c r="B1327" s="127"/>
      <c r="C1327" s="131"/>
      <c r="D1327" s="92"/>
      <c r="E1327" s="127"/>
      <c r="F1327" s="131"/>
      <c r="G1327" s="92"/>
      <c r="H1327" s="129"/>
      <c r="I1327" s="132"/>
      <c r="J1327" s="89"/>
    </row>
    <row r="1328" spans="1:10" ht="14.85" customHeight="1" x14ac:dyDescent="0.15">
      <c r="A1328" s="169">
        <f>+'Employee ROP Information'!C1328</f>
        <v>0</v>
      </c>
      <c r="B1328" s="127"/>
      <c r="C1328" s="131"/>
      <c r="D1328" s="92"/>
      <c r="E1328" s="127"/>
      <c r="F1328" s="131"/>
      <c r="G1328" s="92"/>
      <c r="H1328" s="129"/>
      <c r="I1328" s="132"/>
      <c r="J1328" s="89"/>
    </row>
    <row r="1329" spans="1:10" ht="14.85" customHeight="1" x14ac:dyDescent="0.15">
      <c r="A1329" s="169">
        <f>+'Employee ROP Information'!C1329</f>
        <v>0</v>
      </c>
      <c r="B1329" s="127"/>
      <c r="C1329" s="131"/>
      <c r="D1329" s="92"/>
      <c r="E1329" s="127"/>
      <c r="F1329" s="131"/>
      <c r="G1329" s="92"/>
      <c r="H1329" s="129"/>
      <c r="I1329" s="132"/>
      <c r="J1329" s="89"/>
    </row>
    <row r="1330" spans="1:10" ht="14.85" customHeight="1" x14ac:dyDescent="0.15">
      <c r="A1330" s="169">
        <f>+'Employee ROP Information'!C1330</f>
        <v>0</v>
      </c>
      <c r="B1330" s="127"/>
      <c r="C1330" s="131"/>
      <c r="D1330" s="92"/>
      <c r="E1330" s="127"/>
      <c r="F1330" s="131"/>
      <c r="G1330" s="92"/>
      <c r="H1330" s="129"/>
      <c r="I1330" s="132"/>
      <c r="J1330" s="89"/>
    </row>
    <row r="1331" spans="1:10" ht="14.85" customHeight="1" x14ac:dyDescent="0.15">
      <c r="A1331" s="169">
        <f>+'Employee ROP Information'!C1331</f>
        <v>0</v>
      </c>
      <c r="B1331" s="127"/>
      <c r="C1331" s="131"/>
      <c r="D1331" s="92"/>
      <c r="E1331" s="127"/>
      <c r="F1331" s="131"/>
      <c r="G1331" s="92"/>
      <c r="H1331" s="129"/>
      <c r="I1331" s="132"/>
      <c r="J1331" s="89"/>
    </row>
    <row r="1332" spans="1:10" ht="14.85" customHeight="1" x14ac:dyDescent="0.15">
      <c r="A1332" s="169">
        <f>+'Employee ROP Information'!C1332</f>
        <v>0</v>
      </c>
      <c r="B1332" s="127"/>
      <c r="C1332" s="131"/>
      <c r="D1332" s="92"/>
      <c r="E1332" s="127"/>
      <c r="F1332" s="131"/>
      <c r="G1332" s="92"/>
      <c r="H1332" s="129"/>
      <c r="I1332" s="132"/>
      <c r="J1332" s="89"/>
    </row>
    <row r="1333" spans="1:10" ht="14.85" customHeight="1" x14ac:dyDescent="0.15">
      <c r="A1333" s="169">
        <f>+'Employee ROP Information'!C1333</f>
        <v>0</v>
      </c>
      <c r="B1333" s="127"/>
      <c r="C1333" s="131"/>
      <c r="D1333" s="92"/>
      <c r="E1333" s="127"/>
      <c r="F1333" s="131"/>
      <c r="G1333" s="92"/>
      <c r="H1333" s="129"/>
      <c r="I1333" s="132"/>
      <c r="J1333" s="89"/>
    </row>
    <row r="1334" spans="1:10" ht="14.85" customHeight="1" x14ac:dyDescent="0.15">
      <c r="A1334" s="169">
        <f>+'Employee ROP Information'!C1334</f>
        <v>0</v>
      </c>
      <c r="B1334" s="127"/>
      <c r="C1334" s="131"/>
      <c r="D1334" s="92"/>
      <c r="E1334" s="127"/>
      <c r="F1334" s="131"/>
      <c r="G1334" s="92"/>
      <c r="H1334" s="129"/>
      <c r="I1334" s="132"/>
      <c r="J1334" s="89"/>
    </row>
    <row r="1335" spans="1:10" ht="14.85" customHeight="1" x14ac:dyDescent="0.15">
      <c r="A1335" s="169">
        <f>+'Employee ROP Information'!C1335</f>
        <v>0</v>
      </c>
      <c r="B1335" s="127"/>
      <c r="C1335" s="131"/>
      <c r="D1335" s="92"/>
      <c r="E1335" s="127"/>
      <c r="F1335" s="131"/>
      <c r="G1335" s="92"/>
      <c r="H1335" s="129"/>
      <c r="I1335" s="132"/>
      <c r="J1335" s="89"/>
    </row>
    <row r="1336" spans="1:10" ht="14.85" customHeight="1" x14ac:dyDescent="0.15">
      <c r="A1336" s="169">
        <f>+'Employee ROP Information'!C1336</f>
        <v>0</v>
      </c>
      <c r="B1336" s="127"/>
      <c r="C1336" s="131"/>
      <c r="D1336" s="92"/>
      <c r="E1336" s="127"/>
      <c r="F1336" s="131"/>
      <c r="G1336" s="92"/>
      <c r="H1336" s="129"/>
      <c r="I1336" s="132"/>
      <c r="J1336" s="89"/>
    </row>
    <row r="1337" spans="1:10" ht="14.85" customHeight="1" x14ac:dyDescent="0.15">
      <c r="A1337" s="169">
        <f>+'Employee ROP Information'!C1337</f>
        <v>0</v>
      </c>
      <c r="B1337" s="127"/>
      <c r="C1337" s="131"/>
      <c r="D1337" s="92"/>
      <c r="E1337" s="127"/>
      <c r="F1337" s="131"/>
      <c r="G1337" s="92"/>
      <c r="H1337" s="129"/>
      <c r="I1337" s="132"/>
      <c r="J1337" s="89"/>
    </row>
    <row r="1338" spans="1:10" ht="14.85" customHeight="1" x14ac:dyDescent="0.15">
      <c r="A1338" s="169">
        <f>+'Employee ROP Information'!C1338</f>
        <v>0</v>
      </c>
      <c r="B1338" s="127"/>
      <c r="C1338" s="131"/>
      <c r="D1338" s="92"/>
      <c r="E1338" s="127"/>
      <c r="F1338" s="131"/>
      <c r="G1338" s="92"/>
      <c r="H1338" s="129"/>
      <c r="I1338" s="132"/>
      <c r="J1338" s="89"/>
    </row>
    <row r="1339" spans="1:10" ht="14.85" customHeight="1" x14ac:dyDescent="0.15">
      <c r="A1339" s="169">
        <f>+'Employee ROP Information'!C1339</f>
        <v>0</v>
      </c>
      <c r="B1339" s="127"/>
      <c r="C1339" s="131"/>
      <c r="D1339" s="92"/>
      <c r="E1339" s="127"/>
      <c r="F1339" s="131"/>
      <c r="G1339" s="92"/>
      <c r="H1339" s="129"/>
      <c r="I1339" s="132"/>
      <c r="J1339" s="89"/>
    </row>
    <row r="1340" spans="1:10" ht="14.85" customHeight="1" x14ac:dyDescent="0.15">
      <c r="A1340" s="169">
        <f>+'Employee ROP Information'!C1340</f>
        <v>0</v>
      </c>
      <c r="B1340" s="127"/>
      <c r="C1340" s="131"/>
      <c r="D1340" s="92"/>
      <c r="E1340" s="127"/>
      <c r="F1340" s="131"/>
      <c r="G1340" s="92"/>
      <c r="H1340" s="129"/>
      <c r="I1340" s="132"/>
      <c r="J1340" s="89"/>
    </row>
    <row r="1341" spans="1:10" ht="14.85" customHeight="1" x14ac:dyDescent="0.15">
      <c r="A1341" s="169">
        <f>+'Employee ROP Information'!C1341</f>
        <v>0</v>
      </c>
      <c r="B1341" s="127"/>
      <c r="C1341" s="131"/>
      <c r="D1341" s="92"/>
      <c r="E1341" s="127"/>
      <c r="F1341" s="131"/>
      <c r="G1341" s="92"/>
      <c r="H1341" s="129"/>
      <c r="I1341" s="132"/>
      <c r="J1341" s="89"/>
    </row>
    <row r="1342" spans="1:10" ht="14.85" customHeight="1" x14ac:dyDescent="0.15">
      <c r="A1342" s="169">
        <f>+'Employee ROP Information'!C1342</f>
        <v>0</v>
      </c>
      <c r="B1342" s="127"/>
      <c r="C1342" s="131"/>
      <c r="D1342" s="92"/>
      <c r="E1342" s="127"/>
      <c r="F1342" s="131"/>
      <c r="G1342" s="92"/>
      <c r="H1342" s="129"/>
      <c r="I1342" s="132"/>
      <c r="J1342" s="89"/>
    </row>
    <row r="1343" spans="1:10" ht="14.85" customHeight="1" x14ac:dyDescent="0.15">
      <c r="A1343" s="169">
        <f>+'Employee ROP Information'!C1343</f>
        <v>0</v>
      </c>
      <c r="B1343" s="127"/>
      <c r="C1343" s="131"/>
      <c r="D1343" s="92"/>
      <c r="E1343" s="127"/>
      <c r="F1343" s="131"/>
      <c r="G1343" s="92"/>
      <c r="H1343" s="129"/>
      <c r="I1343" s="132"/>
      <c r="J1343" s="89"/>
    </row>
    <row r="1344" spans="1:10" ht="14.85" customHeight="1" x14ac:dyDescent="0.15">
      <c r="A1344" s="169">
        <f>+'Employee ROP Information'!C1344</f>
        <v>0</v>
      </c>
      <c r="B1344" s="127"/>
      <c r="C1344" s="131"/>
      <c r="D1344" s="92"/>
      <c r="E1344" s="127"/>
      <c r="F1344" s="131"/>
      <c r="G1344" s="92"/>
      <c r="H1344" s="129"/>
      <c r="I1344" s="132"/>
      <c r="J1344" s="89"/>
    </row>
    <row r="1345" spans="1:10" ht="14.85" customHeight="1" x14ac:dyDescent="0.15">
      <c r="A1345" s="169">
        <f>+'Employee ROP Information'!C1345</f>
        <v>0</v>
      </c>
      <c r="B1345" s="127"/>
      <c r="C1345" s="131"/>
      <c r="D1345" s="92"/>
      <c r="E1345" s="127"/>
      <c r="F1345" s="131"/>
      <c r="G1345" s="92"/>
      <c r="H1345" s="129"/>
      <c r="I1345" s="132"/>
      <c r="J1345" s="89"/>
    </row>
    <row r="1346" spans="1:10" ht="14.85" customHeight="1" x14ac:dyDescent="0.15">
      <c r="A1346" s="169">
        <f>+'Employee ROP Information'!C1346</f>
        <v>0</v>
      </c>
      <c r="B1346" s="127"/>
      <c r="C1346" s="131"/>
      <c r="D1346" s="92"/>
      <c r="E1346" s="127"/>
      <c r="F1346" s="131"/>
      <c r="G1346" s="92"/>
      <c r="H1346" s="129"/>
      <c r="I1346" s="132"/>
      <c r="J1346" s="89"/>
    </row>
    <row r="1347" spans="1:10" ht="14.85" customHeight="1" x14ac:dyDescent="0.15">
      <c r="A1347" s="169">
        <f>+'Employee ROP Information'!C1347</f>
        <v>0</v>
      </c>
      <c r="B1347" s="127"/>
      <c r="C1347" s="131"/>
      <c r="D1347" s="92"/>
      <c r="E1347" s="127"/>
      <c r="F1347" s="131"/>
      <c r="G1347" s="92"/>
      <c r="H1347" s="129"/>
      <c r="I1347" s="132"/>
      <c r="J1347" s="89"/>
    </row>
    <row r="1348" spans="1:10" ht="14.85" customHeight="1" x14ac:dyDescent="0.15">
      <c r="A1348" s="169">
        <f>+'Employee ROP Information'!C1348</f>
        <v>0</v>
      </c>
      <c r="B1348" s="127"/>
      <c r="C1348" s="131"/>
      <c r="D1348" s="92"/>
      <c r="E1348" s="127"/>
      <c r="F1348" s="131"/>
      <c r="G1348" s="92"/>
      <c r="H1348" s="129"/>
      <c r="I1348" s="132"/>
      <c r="J1348" s="89"/>
    </row>
    <row r="1349" spans="1:10" ht="14.85" customHeight="1" x14ac:dyDescent="0.15">
      <c r="A1349" s="169">
        <f>+'Employee ROP Information'!C1349</f>
        <v>0</v>
      </c>
      <c r="B1349" s="127"/>
      <c r="C1349" s="131"/>
      <c r="D1349" s="92"/>
      <c r="E1349" s="127"/>
      <c r="F1349" s="131"/>
      <c r="G1349" s="92"/>
      <c r="H1349" s="129"/>
      <c r="I1349" s="132"/>
      <c r="J1349" s="89"/>
    </row>
    <row r="1350" spans="1:10" ht="14.85" customHeight="1" x14ac:dyDescent="0.15">
      <c r="A1350" s="169">
        <f>+'Employee ROP Information'!C1350</f>
        <v>0</v>
      </c>
      <c r="B1350" s="127"/>
      <c r="C1350" s="131"/>
      <c r="D1350" s="92"/>
      <c r="E1350" s="127"/>
      <c r="F1350" s="131"/>
      <c r="G1350" s="92"/>
      <c r="H1350" s="129"/>
      <c r="I1350" s="132"/>
      <c r="J1350" s="89"/>
    </row>
    <row r="1351" spans="1:10" s="48" customFormat="1" ht="14.25" customHeight="1" x14ac:dyDescent="0.2">
      <c r="A1351" s="170"/>
      <c r="B1351" s="49">
        <f t="shared" ref="B1351:G1351" si="0">SUM(B3:B1350)</f>
        <v>1415</v>
      </c>
      <c r="C1351" s="49">
        <f t="shared" si="0"/>
        <v>1824</v>
      </c>
      <c r="D1351" s="49">
        <f t="shared" si="0"/>
        <v>1255</v>
      </c>
      <c r="E1351" s="49">
        <f t="shared" si="0"/>
        <v>750</v>
      </c>
      <c r="F1351" s="50">
        <f t="shared" si="0"/>
        <v>1536</v>
      </c>
      <c r="G1351" s="50">
        <f t="shared" si="0"/>
        <v>577</v>
      </c>
      <c r="H1351" s="49">
        <f>SUM(H3:H1349)</f>
        <v>0</v>
      </c>
      <c r="I1351" s="49">
        <f>SUM(I3:I1349)</f>
        <v>0</v>
      </c>
      <c r="J1351" s="49">
        <f>SUM(J3:J1349)</f>
        <v>0</v>
      </c>
    </row>
    <row r="1352" spans="1:10" ht="14.25" customHeight="1" x14ac:dyDescent="0.2">
      <c r="A1352" s="183" t="s">
        <v>231</v>
      </c>
      <c r="B1352" s="184">
        <v>0</v>
      </c>
      <c r="C1352" s="184"/>
      <c r="D1352" s="184"/>
      <c r="E1352" s="184">
        <v>0</v>
      </c>
      <c r="F1352" s="184"/>
      <c r="G1352" s="184"/>
      <c r="H1352" s="184">
        <v>0</v>
      </c>
      <c r="I1352" s="184"/>
      <c r="J1352" s="184"/>
    </row>
    <row r="1362" spans="1:2" ht="14.25" customHeight="1" x14ac:dyDescent="0.15">
      <c r="A1362" s="171"/>
      <c r="B1362" s="23"/>
    </row>
    <row r="1363" spans="1:2" ht="15.6" customHeight="1" x14ac:dyDescent="0.15">
      <c r="A1363" s="171"/>
      <c r="B1363" s="23"/>
    </row>
    <row r="1364" spans="1:2" ht="15" customHeight="1" x14ac:dyDescent="0.15">
      <c r="A1364" s="171"/>
      <c r="B1364" s="23"/>
    </row>
    <row r="1365" spans="1:2" x14ac:dyDescent="0.15">
      <c r="A1365" s="171"/>
      <c r="B1365" s="23"/>
    </row>
    <row r="1366" spans="1:2" x14ac:dyDescent="0.15">
      <c r="A1366" s="171"/>
      <c r="B1366" s="23"/>
    </row>
    <row r="1367" spans="1:2" x14ac:dyDescent="0.15">
      <c r="A1367" s="171"/>
      <c r="B1367" s="23"/>
    </row>
    <row r="1368" spans="1:2" x14ac:dyDescent="0.15">
      <c r="A1368" s="171"/>
      <c r="B1368" s="23"/>
    </row>
    <row r="1369" spans="1:2" x14ac:dyDescent="0.15">
      <c r="A1369" s="171"/>
      <c r="B1369" s="23"/>
    </row>
    <row r="1370" spans="1:2" x14ac:dyDescent="0.15">
      <c r="A1370" s="171"/>
      <c r="B1370" s="23"/>
    </row>
    <row r="1371" spans="1:2" x14ac:dyDescent="0.15">
      <c r="A1371" s="171"/>
      <c r="B1371" s="23"/>
    </row>
    <row r="1372" spans="1:2" x14ac:dyDescent="0.15">
      <c r="A1372" s="171"/>
      <c r="B1372" s="23"/>
    </row>
    <row r="1373" spans="1:2" x14ac:dyDescent="0.15">
      <c r="A1373" s="171"/>
      <c r="B1373" s="23"/>
    </row>
    <row r="1374" spans="1:2" x14ac:dyDescent="0.15">
      <c r="A1374" s="171"/>
      <c r="B1374" s="23"/>
    </row>
    <row r="1375" spans="1:2" x14ac:dyDescent="0.15">
      <c r="A1375" s="171"/>
      <c r="B1375" s="23"/>
    </row>
    <row r="1376" spans="1:2" x14ac:dyDescent="0.15">
      <c r="A1376" s="171"/>
      <c r="B1376" s="23"/>
    </row>
    <row r="1377" spans="1:2" x14ac:dyDescent="0.15">
      <c r="A1377" s="171"/>
      <c r="B1377" s="23"/>
    </row>
    <row r="1378" spans="1:2" x14ac:dyDescent="0.15">
      <c r="A1378" s="171"/>
      <c r="B1378" s="23"/>
    </row>
    <row r="1379" spans="1:2" x14ac:dyDescent="0.15">
      <c r="A1379" s="171"/>
      <c r="B1379" s="23"/>
    </row>
    <row r="1380" spans="1:2" x14ac:dyDescent="0.15">
      <c r="A1380" s="171"/>
      <c r="B1380" s="23"/>
    </row>
    <row r="1381" spans="1:2" x14ac:dyDescent="0.15">
      <c r="A1381" s="171"/>
      <c r="B1381" s="23"/>
    </row>
    <row r="1382" spans="1:2" x14ac:dyDescent="0.15">
      <c r="A1382" s="171"/>
      <c r="B1382" s="23"/>
    </row>
    <row r="1383" spans="1:2" x14ac:dyDescent="0.15">
      <c r="A1383" s="171"/>
      <c r="B1383" s="23"/>
    </row>
    <row r="1384" spans="1:2" x14ac:dyDescent="0.15">
      <c r="A1384" s="171"/>
      <c r="B1384" s="23"/>
    </row>
    <row r="1385" spans="1:2" x14ac:dyDescent="0.15">
      <c r="A1385" s="171"/>
      <c r="B1385" s="23"/>
    </row>
    <row r="1386" spans="1:2" x14ac:dyDescent="0.15">
      <c r="A1386" s="171"/>
      <c r="B1386" s="23"/>
    </row>
    <row r="1387" spans="1:2" x14ac:dyDescent="0.15">
      <c r="A1387" s="171"/>
      <c r="B1387" s="23"/>
    </row>
    <row r="1388" spans="1:2" x14ac:dyDescent="0.15">
      <c r="A1388" s="171"/>
      <c r="B1388" s="23"/>
    </row>
    <row r="1389" spans="1:2" x14ac:dyDescent="0.15">
      <c r="A1389" s="171"/>
      <c r="B1389" s="23"/>
    </row>
    <row r="1390" spans="1:2" x14ac:dyDescent="0.15">
      <c r="A1390" s="171"/>
      <c r="B1390" s="23"/>
    </row>
    <row r="1391" spans="1:2" x14ac:dyDescent="0.15">
      <c r="A1391" s="171"/>
      <c r="B1391" s="23"/>
    </row>
    <row r="1392" spans="1:2" x14ac:dyDescent="0.15">
      <c r="A1392" s="171"/>
      <c r="B1392" s="23"/>
    </row>
    <row r="1393" spans="1:2" x14ac:dyDescent="0.15">
      <c r="A1393" s="171"/>
      <c r="B1393" s="23"/>
    </row>
    <row r="1394" spans="1:2" x14ac:dyDescent="0.15">
      <c r="A1394" s="171"/>
      <c r="B1394" s="23"/>
    </row>
    <row r="1395" spans="1:2" x14ac:dyDescent="0.15">
      <c r="A1395" s="171"/>
      <c r="B1395" s="23"/>
    </row>
    <row r="1396" spans="1:2" x14ac:dyDescent="0.15">
      <c r="A1396" s="171"/>
      <c r="B1396" s="23"/>
    </row>
    <row r="1397" spans="1:2" x14ac:dyDescent="0.15">
      <c r="A1397" s="171"/>
      <c r="B1397" s="23"/>
    </row>
    <row r="1398" spans="1:2" x14ac:dyDescent="0.15">
      <c r="A1398" s="171"/>
      <c r="B1398" s="23"/>
    </row>
    <row r="1399" spans="1:2" x14ac:dyDescent="0.15">
      <c r="A1399" s="171"/>
      <c r="B1399" s="23"/>
    </row>
    <row r="1400" spans="1:2" x14ac:dyDescent="0.15">
      <c r="A1400" s="171"/>
      <c r="B1400" s="23"/>
    </row>
    <row r="1401" spans="1:2" x14ac:dyDescent="0.15">
      <c r="A1401" s="171"/>
      <c r="B1401" s="23"/>
    </row>
    <row r="1402" spans="1:2" x14ac:dyDescent="0.15">
      <c r="A1402" s="171"/>
      <c r="B1402" s="23"/>
    </row>
    <row r="1403" spans="1:2" x14ac:dyDescent="0.15">
      <c r="A1403" s="171"/>
      <c r="B1403" s="23"/>
    </row>
    <row r="1404" spans="1:2" x14ac:dyDescent="0.15">
      <c r="A1404" s="171"/>
      <c r="B1404" s="23"/>
    </row>
    <row r="1405" spans="1:2" x14ac:dyDescent="0.15">
      <c r="A1405" s="171"/>
      <c r="B1405" s="23"/>
    </row>
    <row r="1406" spans="1:2" x14ac:dyDescent="0.15">
      <c r="A1406" s="171"/>
      <c r="B1406" s="23"/>
    </row>
    <row r="1407" spans="1:2" x14ac:dyDescent="0.15">
      <c r="A1407" s="171"/>
      <c r="B1407" s="23"/>
    </row>
    <row r="1408" spans="1:2" x14ac:dyDescent="0.15">
      <c r="A1408" s="171"/>
      <c r="B1408" s="23"/>
    </row>
    <row r="1409" spans="1:2" x14ac:dyDescent="0.15">
      <c r="A1409" s="171"/>
      <c r="B1409" s="23"/>
    </row>
    <row r="1410" spans="1:2" x14ac:dyDescent="0.15">
      <c r="A1410" s="171"/>
      <c r="B1410" s="23"/>
    </row>
    <row r="1411" spans="1:2" x14ac:dyDescent="0.15">
      <c r="A1411" s="171"/>
      <c r="B1411" s="23"/>
    </row>
    <row r="1412" spans="1:2" x14ac:dyDescent="0.15">
      <c r="A1412" s="171"/>
      <c r="B1412" s="23"/>
    </row>
    <row r="1413" spans="1:2" x14ac:dyDescent="0.15">
      <c r="A1413" s="171"/>
      <c r="B1413" s="23"/>
    </row>
    <row r="1414" spans="1:2" x14ac:dyDescent="0.15">
      <c r="A1414" s="171"/>
      <c r="B1414" s="23"/>
    </row>
    <row r="1415" spans="1:2" x14ac:dyDescent="0.15">
      <c r="A1415" s="171"/>
      <c r="B1415" s="23"/>
    </row>
    <row r="1416" spans="1:2" x14ac:dyDescent="0.15">
      <c r="A1416" s="171"/>
      <c r="B1416" s="23"/>
    </row>
    <row r="1417" spans="1:2" x14ac:dyDescent="0.15">
      <c r="A1417" s="171"/>
      <c r="B1417" s="23"/>
    </row>
    <row r="1418" spans="1:2" x14ac:dyDescent="0.15">
      <c r="A1418" s="171"/>
      <c r="B1418" s="23"/>
    </row>
  </sheetData>
  <sheetProtection insertColumns="0" insertRows="0" deleteColumns="0" deleteRows="0"/>
  <autoFilter ref="A2:J1351"/>
  <mergeCells count="1">
    <mergeCell ref="L1:S2"/>
  </mergeCells>
  <printOptions horizontalCentered="1"/>
  <pageMargins left="0" right="0" top="0.65" bottom="0" header="0.25" footer="0.25"/>
  <pageSetup scale="68" orientation="landscape" r:id="rId1"/>
  <headerFooter alignWithMargins="0">
    <oddHeader xml:space="preserve">&amp;C&amp;"Arial,Bold"&amp;8JRO LEAVE LIABILITY INFORMATION 
PROVIDED BY NON-BOMS USERS
</oddHeader>
    <oddFooter>&amp;C&amp;Z&amp;F\&amp;A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1417"/>
  <sheetViews>
    <sheetView zoomScaleNormal="100" workbookViewId="0">
      <pane ySplit="2" topLeftCell="A3" activePane="bottomLeft" state="frozen"/>
      <selection pane="bottomLeft" activeCell="F3" sqref="F3"/>
    </sheetView>
  </sheetViews>
  <sheetFormatPr defaultRowHeight="9" x14ac:dyDescent="0.15"/>
  <cols>
    <col min="1" max="1" width="8.140625" style="179" customWidth="1"/>
    <col min="2" max="2" width="21.85546875" style="172" customWidth="1"/>
    <col min="3" max="3" width="14.140625" style="95" customWidth="1"/>
    <col min="4" max="4" width="12.85546875" style="95" customWidth="1"/>
    <col min="5" max="5" width="9" style="21" bestFit="1" customWidth="1"/>
    <col min="6" max="6" width="12" style="115" bestFit="1" customWidth="1"/>
    <col min="7" max="7" width="8.42578125" style="21" bestFit="1" customWidth="1"/>
    <col min="8" max="8" width="12" style="115" bestFit="1" customWidth="1"/>
    <col min="9" max="9" width="12.140625" style="21" bestFit="1" customWidth="1"/>
    <col min="10" max="10" width="12" style="115" customWidth="1"/>
    <col min="11" max="11" width="9.140625" style="21" bestFit="1" customWidth="1"/>
    <col min="12" max="12" width="12" style="115" bestFit="1" customWidth="1"/>
    <col min="13" max="13" width="9.140625" style="21" bestFit="1" customWidth="1"/>
    <col min="14" max="14" width="11" style="115" bestFit="1" customWidth="1"/>
    <col min="15" max="15" width="10.7109375" style="21" customWidth="1"/>
    <col min="16" max="16" width="9.7109375" style="115" bestFit="1" customWidth="1"/>
    <col min="17" max="17" width="12.28515625" style="21" bestFit="1" customWidth="1"/>
    <col min="18" max="18" width="15.85546875" style="115" bestFit="1" customWidth="1"/>
    <col min="19" max="19" width="12.42578125" style="21" bestFit="1" customWidth="1"/>
    <col min="20" max="20" width="11" style="115" bestFit="1" customWidth="1"/>
    <col min="21" max="21" width="12.5703125" style="21" bestFit="1" customWidth="1"/>
    <col min="22" max="22" width="10.85546875" style="115" bestFit="1" customWidth="1"/>
    <col min="23" max="23" width="14.42578125" style="115" customWidth="1"/>
    <col min="24" max="24" width="6.42578125" style="21" hidden="1" customWidth="1"/>
    <col min="25" max="25" width="10.140625" style="21" customWidth="1"/>
    <col min="26" max="16384" width="9.140625" style="21"/>
  </cols>
  <sheetData>
    <row r="1" spans="1:30" s="22" customFormat="1" ht="12.6" customHeight="1" x14ac:dyDescent="0.2">
      <c r="A1" s="173" t="str">
        <f>"Leave Liability Costs by Employee as of "&amp;RIGHT('Employee ROP Information'!A1,13)</f>
        <v>Leave Liability Costs by Employee as of June 30, 2020</v>
      </c>
      <c r="B1" s="174"/>
      <c r="C1" s="119"/>
      <c r="D1" s="119"/>
      <c r="E1" s="119"/>
      <c r="F1" s="120"/>
      <c r="G1" s="119"/>
      <c r="H1" s="120"/>
      <c r="I1" s="119"/>
      <c r="J1" s="120"/>
      <c r="K1" s="119"/>
      <c r="L1" s="120"/>
      <c r="M1" s="119"/>
      <c r="N1" s="120"/>
      <c r="O1" s="119"/>
      <c r="P1" s="120"/>
      <c r="Q1" s="119"/>
      <c r="R1" s="120"/>
      <c r="S1" s="119"/>
      <c r="T1" s="120"/>
      <c r="U1" s="119"/>
      <c r="V1" s="120"/>
      <c r="W1" s="123"/>
      <c r="X1" s="121"/>
      <c r="Y1" s="124"/>
      <c r="Z1" s="122"/>
      <c r="AA1" s="122"/>
      <c r="AB1" s="122"/>
      <c r="AC1" s="122"/>
      <c r="AD1" s="122"/>
    </row>
    <row r="2" spans="1:30" s="141" customFormat="1" ht="60" x14ac:dyDescent="0.2">
      <c r="A2" s="182" t="s">
        <v>183</v>
      </c>
      <c r="B2" s="175" t="s">
        <v>4</v>
      </c>
      <c r="C2" s="133" t="s">
        <v>162</v>
      </c>
      <c r="D2" s="133" t="s">
        <v>163</v>
      </c>
      <c r="E2" s="137" t="s">
        <v>168</v>
      </c>
      <c r="F2" s="138" t="s">
        <v>184</v>
      </c>
      <c r="G2" s="137" t="s">
        <v>169</v>
      </c>
      <c r="H2" s="138" t="s">
        <v>185</v>
      </c>
      <c r="I2" s="137" t="s">
        <v>170</v>
      </c>
      <c r="J2" s="138" t="s">
        <v>186</v>
      </c>
      <c r="K2" s="139" t="s">
        <v>187</v>
      </c>
      <c r="L2" s="138" t="s">
        <v>188</v>
      </c>
      <c r="M2" s="139" t="s">
        <v>191</v>
      </c>
      <c r="N2" s="138" t="s">
        <v>192</v>
      </c>
      <c r="O2" s="139" t="s">
        <v>195</v>
      </c>
      <c r="P2" s="138" t="s">
        <v>196</v>
      </c>
      <c r="Q2" s="140" t="s">
        <v>189</v>
      </c>
      <c r="R2" s="138" t="s">
        <v>190</v>
      </c>
      <c r="S2" s="140" t="s">
        <v>193</v>
      </c>
      <c r="T2" s="138" t="s">
        <v>194</v>
      </c>
      <c r="U2" s="140" t="s">
        <v>197</v>
      </c>
      <c r="V2" s="138" t="s">
        <v>198</v>
      </c>
      <c r="W2" s="138" t="s">
        <v>199</v>
      </c>
      <c r="Y2" s="142"/>
    </row>
    <row r="3" spans="1:30" ht="12.75" customHeight="1" x14ac:dyDescent="0.15">
      <c r="A3" s="176" t="str">
        <f>+'Employee ROP Information'!A3</f>
        <v>JAC</v>
      </c>
      <c r="B3" s="169" t="str">
        <f>+'Employee ROP Information'!C3</f>
        <v>xxxxxxxxx-xxxxxxxxxxx</v>
      </c>
      <c r="C3" s="93">
        <f>+'Employee ROP Information'!M3</f>
        <v>40.74</v>
      </c>
      <c r="D3" s="93">
        <f>+'Employee ROP Information'!N3</f>
        <v>37.76</v>
      </c>
      <c r="E3" s="127">
        <f>+'JRO''s Hours Information'!B3</f>
        <v>360</v>
      </c>
      <c r="F3" s="114">
        <f>C3*E3</f>
        <v>14666.400000000001</v>
      </c>
      <c r="G3" s="127">
        <f>+'JRO''s Hours Information'!E3</f>
        <v>25</v>
      </c>
      <c r="H3" s="114">
        <f t="shared" ref="H3:H33" si="0">D3*G3</f>
        <v>944</v>
      </c>
      <c r="I3" s="127">
        <f>+'JRO''s Hours Information'!H3</f>
        <v>0</v>
      </c>
      <c r="J3" s="116">
        <f t="shared" ref="J3:J33" si="1">D3*I3</f>
        <v>0</v>
      </c>
      <c r="K3" s="131">
        <f>+'JRO''s Hours Information'!C3</f>
        <v>240</v>
      </c>
      <c r="L3" s="114">
        <f t="shared" ref="L3:L33" si="2">C3*K3</f>
        <v>9777.6</v>
      </c>
      <c r="M3" s="131">
        <f>+'JRO''s Hours Information'!F3</f>
        <v>96</v>
      </c>
      <c r="N3" s="114">
        <f t="shared" ref="N3:N33" si="3">D3*M3</f>
        <v>3624.96</v>
      </c>
      <c r="O3" s="131">
        <f>+'JRO''s Hours Information'!I3</f>
        <v>0</v>
      </c>
      <c r="P3" s="116">
        <f t="shared" ref="P3:P33" si="4">D3*O3</f>
        <v>0</v>
      </c>
      <c r="Q3" s="92">
        <f>+'JRO''s Hours Information'!D3</f>
        <v>100</v>
      </c>
      <c r="R3" s="114">
        <f t="shared" ref="R3:R33" si="5">C3*Q3</f>
        <v>4074</v>
      </c>
      <c r="S3" s="92">
        <f>+'JRO''s Hours Information'!G3</f>
        <v>0</v>
      </c>
      <c r="T3" s="114">
        <f t="shared" ref="T3:T33" si="6">D3*S3</f>
        <v>0</v>
      </c>
      <c r="U3" s="89">
        <f>+'JRO''s Hours Information'!J3</f>
        <v>0</v>
      </c>
      <c r="V3" s="116">
        <f t="shared" ref="V3:V33" si="7">D3*U3</f>
        <v>0</v>
      </c>
      <c r="W3" s="114">
        <f t="shared" ref="W3:W10" si="8">F3+H3+J3</f>
        <v>15610.400000000001</v>
      </c>
    </row>
    <row r="4" spans="1:30" ht="14.85" customHeight="1" x14ac:dyDescent="0.15">
      <c r="A4" s="176" t="str">
        <f>'Employee ROP Information'!A4</f>
        <v>JAC</v>
      </c>
      <c r="B4" s="169" t="str">
        <f>+'Employee ROP Information'!C4</f>
        <v>xxxxxxxxx-xxxxxxxxxxx</v>
      </c>
      <c r="C4" s="93">
        <f>+'Employee ROP Information'!M4</f>
        <v>39.51</v>
      </c>
      <c r="D4" s="93">
        <f>+'Employee ROP Information'!N4</f>
        <v>36.630000000000003</v>
      </c>
      <c r="E4" s="127">
        <f>+'JRO''s Hours Information'!B4</f>
        <v>240</v>
      </c>
      <c r="F4" s="114">
        <f t="shared" ref="F4:F33" si="9">C4*E4</f>
        <v>9482.4</v>
      </c>
      <c r="G4" s="127">
        <f>+'JRO''s Hours Information'!E4</f>
        <v>50</v>
      </c>
      <c r="H4" s="114">
        <f t="shared" si="0"/>
        <v>1831.5000000000002</v>
      </c>
      <c r="I4" s="127">
        <f>+'JRO''s Hours Information'!H4</f>
        <v>0</v>
      </c>
      <c r="J4" s="116">
        <f t="shared" si="1"/>
        <v>0</v>
      </c>
      <c r="K4" s="131">
        <f>+'JRO''s Hours Information'!C4</f>
        <v>240</v>
      </c>
      <c r="L4" s="114">
        <f t="shared" si="2"/>
        <v>9482.4</v>
      </c>
      <c r="M4" s="131">
        <f>+'JRO''s Hours Information'!F4</f>
        <v>96</v>
      </c>
      <c r="N4" s="114">
        <f t="shared" si="3"/>
        <v>3516.4800000000005</v>
      </c>
      <c r="O4" s="131">
        <f>+'JRO''s Hours Information'!I4</f>
        <v>0</v>
      </c>
      <c r="P4" s="116">
        <f t="shared" si="4"/>
        <v>0</v>
      </c>
      <c r="Q4" s="92">
        <f>+'JRO''s Hours Information'!D4</f>
        <v>200</v>
      </c>
      <c r="R4" s="114">
        <f t="shared" si="5"/>
        <v>7902</v>
      </c>
      <c r="S4" s="92">
        <f>+'JRO''s Hours Information'!G4</f>
        <v>0</v>
      </c>
      <c r="T4" s="114">
        <f t="shared" si="6"/>
        <v>0</v>
      </c>
      <c r="U4" s="89">
        <f>+'JRO''s Hours Information'!J4</f>
        <v>0</v>
      </c>
      <c r="V4" s="116">
        <f t="shared" si="7"/>
        <v>0</v>
      </c>
      <c r="W4" s="114">
        <f t="shared" si="8"/>
        <v>11313.9</v>
      </c>
    </row>
    <row r="5" spans="1:30" ht="14.85" customHeight="1" x14ac:dyDescent="0.15">
      <c r="A5" s="176" t="str">
        <f>'Employee ROP Information'!A5</f>
        <v>JAC</v>
      </c>
      <c r="B5" s="169" t="str">
        <f>+'Employee ROP Information'!C5</f>
        <v>xxxxxxxxx-xxxxxxxxxxx</v>
      </c>
      <c r="C5" s="93">
        <f>+'Employee ROP Information'!M5</f>
        <v>38.86</v>
      </c>
      <c r="D5" s="93">
        <f>+'Employee ROP Information'!N5</f>
        <v>36.020000000000003</v>
      </c>
      <c r="E5" s="127">
        <f>+'JRO''s Hours Information'!B5</f>
        <v>120</v>
      </c>
      <c r="F5" s="114">
        <f t="shared" si="9"/>
        <v>4663.2</v>
      </c>
      <c r="G5" s="127">
        <f>+'JRO''s Hours Information'!E5</f>
        <v>75</v>
      </c>
      <c r="H5" s="114">
        <f t="shared" si="0"/>
        <v>2701.5000000000005</v>
      </c>
      <c r="I5" s="127">
        <f>+'JRO''s Hours Information'!H5</f>
        <v>0</v>
      </c>
      <c r="J5" s="116">
        <f t="shared" si="1"/>
        <v>0</v>
      </c>
      <c r="K5" s="131">
        <f>+'JRO''s Hours Information'!C5</f>
        <v>96</v>
      </c>
      <c r="L5" s="114">
        <f t="shared" si="2"/>
        <v>3730.56</v>
      </c>
      <c r="M5" s="131">
        <f>+'JRO''s Hours Information'!F5</f>
        <v>96</v>
      </c>
      <c r="N5" s="114">
        <f t="shared" si="3"/>
        <v>3457.92</v>
      </c>
      <c r="O5" s="131">
        <f>+'JRO''s Hours Information'!I5</f>
        <v>0</v>
      </c>
      <c r="P5" s="116">
        <f t="shared" si="4"/>
        <v>0</v>
      </c>
      <c r="Q5" s="92">
        <f>+'JRO''s Hours Information'!D5</f>
        <v>50</v>
      </c>
      <c r="R5" s="114">
        <f t="shared" si="5"/>
        <v>1943</v>
      </c>
      <c r="S5" s="92">
        <f>+'JRO''s Hours Information'!G5</f>
        <v>0</v>
      </c>
      <c r="T5" s="114">
        <f t="shared" si="6"/>
        <v>0</v>
      </c>
      <c r="U5" s="89">
        <f>+'JRO''s Hours Information'!J5</f>
        <v>0</v>
      </c>
      <c r="V5" s="116">
        <f t="shared" si="7"/>
        <v>0</v>
      </c>
      <c r="W5" s="114">
        <f t="shared" si="8"/>
        <v>7364.7000000000007</v>
      </c>
    </row>
    <row r="6" spans="1:30" ht="14.85" customHeight="1" x14ac:dyDescent="0.15">
      <c r="A6" s="176" t="str">
        <f>'Employee ROP Information'!A6</f>
        <v>JAC</v>
      </c>
      <c r="B6" s="169" t="str">
        <f>+'Employee ROP Information'!C6</f>
        <v>xxxxxxxxx-xxxxxxxxxxx</v>
      </c>
      <c r="C6" s="93">
        <f>+'Employee ROP Information'!M6</f>
        <v>11.33</v>
      </c>
      <c r="D6" s="93">
        <f>+'Employee ROP Information'!N6</f>
        <v>10.51</v>
      </c>
      <c r="E6" s="127">
        <f>+'JRO''s Hours Information'!B6</f>
        <v>10</v>
      </c>
      <c r="F6" s="114">
        <f t="shared" si="9"/>
        <v>113.3</v>
      </c>
      <c r="G6" s="127">
        <f>+'JRO''s Hours Information'!E6</f>
        <v>25</v>
      </c>
      <c r="H6" s="114">
        <f t="shared" si="0"/>
        <v>262.75</v>
      </c>
      <c r="I6" s="127">
        <f>+'JRO''s Hours Information'!H6</f>
        <v>0</v>
      </c>
      <c r="J6" s="116">
        <f t="shared" si="1"/>
        <v>0</v>
      </c>
      <c r="K6" s="131">
        <f>+'JRO''s Hours Information'!C6</f>
        <v>96</v>
      </c>
      <c r="L6" s="114">
        <f t="shared" si="2"/>
        <v>1087.68</v>
      </c>
      <c r="M6" s="131">
        <f>+'JRO''s Hours Information'!F6</f>
        <v>96</v>
      </c>
      <c r="N6" s="114">
        <f t="shared" si="3"/>
        <v>1008.96</v>
      </c>
      <c r="O6" s="131">
        <f>+'JRO''s Hours Information'!I6</f>
        <v>0</v>
      </c>
      <c r="P6" s="116">
        <f t="shared" si="4"/>
        <v>0</v>
      </c>
      <c r="Q6" s="92">
        <f>+'JRO''s Hours Information'!D6</f>
        <v>90</v>
      </c>
      <c r="R6" s="114">
        <f t="shared" si="5"/>
        <v>1019.7</v>
      </c>
      <c r="S6" s="92">
        <f>+'JRO''s Hours Information'!G6</f>
        <v>0</v>
      </c>
      <c r="T6" s="114">
        <f t="shared" si="6"/>
        <v>0</v>
      </c>
      <c r="U6" s="89">
        <f>+'JRO''s Hours Information'!J6</f>
        <v>0</v>
      </c>
      <c r="V6" s="116">
        <f t="shared" si="7"/>
        <v>0</v>
      </c>
      <c r="W6" s="114">
        <f t="shared" si="8"/>
        <v>376.05</v>
      </c>
    </row>
    <row r="7" spans="1:30" ht="14.85" customHeight="1" x14ac:dyDescent="0.15">
      <c r="A7" s="176" t="str">
        <f>'Employee ROP Information'!A7</f>
        <v>JAC</v>
      </c>
      <c r="B7" s="169" t="str">
        <f>+'Employee ROP Information'!C7</f>
        <v>xxxxxxxxx-xxxxxxxxxxx</v>
      </c>
      <c r="C7" s="93">
        <f>+'Employee ROP Information'!M7</f>
        <v>5.78</v>
      </c>
      <c r="D7" s="93">
        <f>+'Employee ROP Information'!N7</f>
        <v>5.36</v>
      </c>
      <c r="E7" s="127">
        <f>+'JRO''s Hours Information'!B7</f>
        <v>5</v>
      </c>
      <c r="F7" s="114">
        <f t="shared" si="9"/>
        <v>28.900000000000002</v>
      </c>
      <c r="G7" s="127">
        <f>+'JRO''s Hours Information'!E7</f>
        <v>50</v>
      </c>
      <c r="H7" s="114">
        <f t="shared" si="0"/>
        <v>268</v>
      </c>
      <c r="I7" s="127">
        <f>+'JRO''s Hours Information'!H7</f>
        <v>0</v>
      </c>
      <c r="J7" s="116">
        <f t="shared" si="1"/>
        <v>0</v>
      </c>
      <c r="K7" s="131">
        <f>+'JRO''s Hours Information'!C7</f>
        <v>96</v>
      </c>
      <c r="L7" s="114">
        <f t="shared" si="2"/>
        <v>554.88</v>
      </c>
      <c r="M7" s="131">
        <f>+'JRO''s Hours Information'!F7</f>
        <v>96</v>
      </c>
      <c r="N7" s="114">
        <f t="shared" si="3"/>
        <v>514.56000000000006</v>
      </c>
      <c r="O7" s="131">
        <f>+'JRO''s Hours Information'!I7</f>
        <v>0</v>
      </c>
      <c r="P7" s="116">
        <f t="shared" si="4"/>
        <v>0</v>
      </c>
      <c r="Q7" s="92">
        <f>+'JRO''s Hours Information'!D7</f>
        <v>100</v>
      </c>
      <c r="R7" s="114">
        <f t="shared" si="5"/>
        <v>578</v>
      </c>
      <c r="S7" s="92">
        <f>+'JRO''s Hours Information'!G7</f>
        <v>46</v>
      </c>
      <c r="T7" s="114">
        <f t="shared" si="6"/>
        <v>246.56</v>
      </c>
      <c r="U7" s="89">
        <f>+'JRO''s Hours Information'!J7</f>
        <v>0</v>
      </c>
      <c r="V7" s="116">
        <f t="shared" si="7"/>
        <v>0</v>
      </c>
      <c r="W7" s="114">
        <f t="shared" si="8"/>
        <v>296.89999999999998</v>
      </c>
    </row>
    <row r="8" spans="1:30" ht="14.85" customHeight="1" x14ac:dyDescent="0.15">
      <c r="A8" s="176" t="str">
        <f>'Employee ROP Information'!A8</f>
        <v>JAC</v>
      </c>
      <c r="B8" s="169" t="str">
        <f>+'Employee ROP Information'!C8</f>
        <v>xxxxxxxxx-xxxxxxxxxxx</v>
      </c>
      <c r="C8" s="93">
        <f>+'Employee ROP Information'!M8</f>
        <v>9.2200000000000006</v>
      </c>
      <c r="D8" s="93">
        <f>+'Employee ROP Information'!N8</f>
        <v>8.8000000000000007</v>
      </c>
      <c r="E8" s="127">
        <f>+'JRO''s Hours Information'!B8</f>
        <v>6</v>
      </c>
      <c r="F8" s="114">
        <f t="shared" si="9"/>
        <v>55.320000000000007</v>
      </c>
      <c r="G8" s="127">
        <f>+'JRO''s Hours Information'!E8</f>
        <v>75</v>
      </c>
      <c r="H8" s="114">
        <f t="shared" si="0"/>
        <v>660</v>
      </c>
      <c r="I8" s="127">
        <f>+'JRO''s Hours Information'!H8</f>
        <v>0</v>
      </c>
      <c r="J8" s="116">
        <f t="shared" si="1"/>
        <v>0</v>
      </c>
      <c r="K8" s="131">
        <f>+'JRO''s Hours Information'!C8</f>
        <v>96</v>
      </c>
      <c r="L8" s="114">
        <f t="shared" si="2"/>
        <v>885.12000000000012</v>
      </c>
      <c r="M8" s="131">
        <f>+'JRO''s Hours Information'!F8</f>
        <v>96</v>
      </c>
      <c r="N8" s="114">
        <f t="shared" si="3"/>
        <v>844.80000000000007</v>
      </c>
      <c r="O8" s="131">
        <f>+'JRO''s Hours Information'!I8</f>
        <v>0</v>
      </c>
      <c r="P8" s="116">
        <f t="shared" si="4"/>
        <v>0</v>
      </c>
      <c r="Q8" s="92">
        <f>+'JRO''s Hours Information'!D8</f>
        <v>90</v>
      </c>
      <c r="R8" s="114">
        <f t="shared" si="5"/>
        <v>829.80000000000007</v>
      </c>
      <c r="S8" s="92">
        <f>+'JRO''s Hours Information'!G8</f>
        <v>21</v>
      </c>
      <c r="T8" s="114">
        <f t="shared" si="6"/>
        <v>184.8</v>
      </c>
      <c r="U8" s="89">
        <f>+'JRO''s Hours Information'!J8</f>
        <v>0</v>
      </c>
      <c r="V8" s="116">
        <f t="shared" si="7"/>
        <v>0</v>
      </c>
      <c r="W8" s="114">
        <f t="shared" si="8"/>
        <v>715.32</v>
      </c>
    </row>
    <row r="9" spans="1:30" ht="14.85" customHeight="1" x14ac:dyDescent="0.15">
      <c r="A9" s="176" t="str">
        <f>'Employee ROP Information'!A9</f>
        <v>JAC</v>
      </c>
      <c r="B9" s="169" t="str">
        <f>+'Employee ROP Information'!C9</f>
        <v>xxxxxxxxx-xxxxxxxxxxx</v>
      </c>
      <c r="C9" s="93">
        <f>+'Employee ROP Information'!M9</f>
        <v>20.82</v>
      </c>
      <c r="D9" s="93">
        <f>+'Employee ROP Information'!N9</f>
        <v>19.309999999999999</v>
      </c>
      <c r="E9" s="127">
        <f>+'JRO''s Hours Information'!B9</f>
        <v>12</v>
      </c>
      <c r="F9" s="114">
        <f t="shared" si="9"/>
        <v>249.84</v>
      </c>
      <c r="G9" s="127">
        <f>+'JRO''s Hours Information'!E9</f>
        <v>25</v>
      </c>
      <c r="H9" s="114">
        <f t="shared" si="0"/>
        <v>482.74999999999994</v>
      </c>
      <c r="I9" s="127">
        <f>+'JRO''s Hours Information'!H9</f>
        <v>0</v>
      </c>
      <c r="J9" s="116">
        <f t="shared" si="1"/>
        <v>0</v>
      </c>
      <c r="K9" s="131">
        <f>+'JRO''s Hours Information'!C9</f>
        <v>96</v>
      </c>
      <c r="L9" s="114">
        <f t="shared" si="2"/>
        <v>1998.72</v>
      </c>
      <c r="M9" s="131">
        <f>+'JRO''s Hours Information'!F9</f>
        <v>96</v>
      </c>
      <c r="N9" s="114">
        <f t="shared" si="3"/>
        <v>1853.7599999999998</v>
      </c>
      <c r="O9" s="131">
        <f>+'JRO''s Hours Information'!I9</f>
        <v>0</v>
      </c>
      <c r="P9" s="116">
        <f t="shared" si="4"/>
        <v>0</v>
      </c>
      <c r="Q9" s="92">
        <f>+'JRO''s Hours Information'!D9</f>
        <v>150</v>
      </c>
      <c r="R9" s="114">
        <f t="shared" si="5"/>
        <v>3123</v>
      </c>
      <c r="S9" s="92">
        <f>+'JRO''s Hours Information'!G9</f>
        <v>71</v>
      </c>
      <c r="T9" s="114">
        <f t="shared" si="6"/>
        <v>1371.01</v>
      </c>
      <c r="U9" s="89">
        <f>+'JRO''s Hours Information'!J9</f>
        <v>0</v>
      </c>
      <c r="V9" s="116">
        <f t="shared" si="7"/>
        <v>0</v>
      </c>
      <c r="W9" s="114">
        <f t="shared" si="8"/>
        <v>732.58999999999992</v>
      </c>
    </row>
    <row r="10" spans="1:30" ht="14.85" customHeight="1" x14ac:dyDescent="0.15">
      <c r="A10" s="176" t="str">
        <f>'Employee ROP Information'!A10</f>
        <v>JAC</v>
      </c>
      <c r="B10" s="169" t="str">
        <f>+'Employee ROP Information'!C10</f>
        <v>xxxxxxxxx-xxxxxxxxxxx</v>
      </c>
      <c r="C10" s="93">
        <f>+'Employee ROP Information'!M10</f>
        <v>23.22</v>
      </c>
      <c r="D10" s="93">
        <f>+'Employee ROP Information'!N10</f>
        <v>20.45</v>
      </c>
      <c r="E10" s="127">
        <f>+'JRO''s Hours Information'!B10</f>
        <v>30</v>
      </c>
      <c r="F10" s="114">
        <f t="shared" si="9"/>
        <v>696.59999999999991</v>
      </c>
      <c r="G10" s="127">
        <f>+'JRO''s Hours Information'!E10</f>
        <v>50</v>
      </c>
      <c r="H10" s="114">
        <f t="shared" si="0"/>
        <v>1022.5</v>
      </c>
      <c r="I10" s="127">
        <f>+'JRO''s Hours Information'!H10</f>
        <v>0</v>
      </c>
      <c r="J10" s="116">
        <f t="shared" si="1"/>
        <v>0</v>
      </c>
      <c r="K10" s="131">
        <f>+'JRO''s Hours Information'!C10</f>
        <v>96</v>
      </c>
      <c r="L10" s="114">
        <f t="shared" si="2"/>
        <v>2229.12</v>
      </c>
      <c r="M10" s="131">
        <f>+'JRO''s Hours Information'!F10</f>
        <v>96</v>
      </c>
      <c r="N10" s="114">
        <f t="shared" si="3"/>
        <v>1963.1999999999998</v>
      </c>
      <c r="O10" s="131">
        <f>+'JRO''s Hours Information'!I10</f>
        <v>0</v>
      </c>
      <c r="P10" s="116">
        <f t="shared" si="4"/>
        <v>0</v>
      </c>
      <c r="Q10" s="92">
        <f>+'JRO''s Hours Information'!D10</f>
        <v>75</v>
      </c>
      <c r="R10" s="114">
        <f t="shared" si="5"/>
        <v>1741.5</v>
      </c>
      <c r="S10" s="92">
        <f>+'JRO''s Hours Information'!G10</f>
        <v>46</v>
      </c>
      <c r="T10" s="114">
        <f t="shared" si="6"/>
        <v>940.69999999999993</v>
      </c>
      <c r="U10" s="89">
        <f>+'JRO''s Hours Information'!J10</f>
        <v>0</v>
      </c>
      <c r="V10" s="116">
        <f t="shared" si="7"/>
        <v>0</v>
      </c>
      <c r="W10" s="114">
        <f t="shared" si="8"/>
        <v>1719.1</v>
      </c>
    </row>
    <row r="11" spans="1:30" ht="14.85" customHeight="1" x14ac:dyDescent="0.15">
      <c r="A11" s="176" t="str">
        <f>'Employee ROP Information'!A11</f>
        <v>JAC</v>
      </c>
      <c r="B11" s="169" t="str">
        <f>+'Employee ROP Information'!C11</f>
        <v>xxxxxxxxx-xxxxxxxxxxx</v>
      </c>
      <c r="C11" s="93">
        <f>+'Employee ROP Information'!M11</f>
        <v>33.47</v>
      </c>
      <c r="D11" s="93">
        <f>+'Employee ROP Information'!N11</f>
        <v>31.02</v>
      </c>
      <c r="E11" s="127">
        <f>+'JRO''s Hours Information'!B11</f>
        <v>15</v>
      </c>
      <c r="F11" s="114">
        <f t="shared" si="9"/>
        <v>502.04999999999995</v>
      </c>
      <c r="G11" s="127">
        <f>+'JRO''s Hours Information'!E11</f>
        <v>75</v>
      </c>
      <c r="H11" s="114">
        <f t="shared" si="0"/>
        <v>2326.5</v>
      </c>
      <c r="I11" s="127">
        <f>+'JRO''s Hours Information'!H11</f>
        <v>0</v>
      </c>
      <c r="J11" s="116">
        <f t="shared" si="1"/>
        <v>0</v>
      </c>
      <c r="K11" s="131">
        <f>+'JRO''s Hours Information'!C11</f>
        <v>96</v>
      </c>
      <c r="L11" s="114">
        <f t="shared" si="2"/>
        <v>3213.12</v>
      </c>
      <c r="M11" s="131">
        <f>+'JRO''s Hours Information'!F11</f>
        <v>96</v>
      </c>
      <c r="N11" s="114">
        <f t="shared" si="3"/>
        <v>2977.92</v>
      </c>
      <c r="O11" s="131">
        <f>+'JRO''s Hours Information'!I11</f>
        <v>0</v>
      </c>
      <c r="P11" s="116">
        <f t="shared" si="4"/>
        <v>0</v>
      </c>
      <c r="Q11" s="92">
        <f>+'JRO''s Hours Information'!D11</f>
        <v>100</v>
      </c>
      <c r="R11" s="114">
        <f t="shared" si="5"/>
        <v>3347</v>
      </c>
      <c r="S11" s="92">
        <f>+'JRO''s Hours Information'!G11</f>
        <v>21</v>
      </c>
      <c r="T11" s="114">
        <f t="shared" si="6"/>
        <v>651.41999999999996</v>
      </c>
      <c r="U11" s="89">
        <f>+'JRO''s Hours Information'!J11</f>
        <v>0</v>
      </c>
      <c r="V11" s="116">
        <f t="shared" si="7"/>
        <v>0</v>
      </c>
      <c r="W11" s="114">
        <f>F11+0+J11</f>
        <v>502.04999999999995</v>
      </c>
    </row>
    <row r="12" spans="1:30" ht="14.85" customHeight="1" x14ac:dyDescent="0.15">
      <c r="A12" s="176" t="str">
        <f>'Employee ROP Information'!A12</f>
        <v>JAC</v>
      </c>
      <c r="B12" s="169" t="str">
        <f>+'Employee ROP Information'!C12</f>
        <v>xxxxxxxxx-xxxxxxxxxxx</v>
      </c>
      <c r="C12" s="93">
        <f>+'Employee ROP Information'!M12</f>
        <v>20.05</v>
      </c>
      <c r="D12" s="93">
        <f>+'Employee ROP Information'!N12</f>
        <v>18.59</v>
      </c>
      <c r="E12" s="127">
        <f>+'JRO''s Hours Information'!B12</f>
        <v>100</v>
      </c>
      <c r="F12" s="114">
        <f t="shared" si="9"/>
        <v>2005</v>
      </c>
      <c r="G12" s="127">
        <f>+'JRO''s Hours Information'!E12</f>
        <v>25</v>
      </c>
      <c r="H12" s="114">
        <f t="shared" si="0"/>
        <v>464.75</v>
      </c>
      <c r="I12" s="127">
        <f>+'JRO''s Hours Information'!H12</f>
        <v>0</v>
      </c>
      <c r="J12" s="116">
        <f t="shared" si="1"/>
        <v>0</v>
      </c>
      <c r="K12" s="131">
        <f>+'JRO''s Hours Information'!C12</f>
        <v>96</v>
      </c>
      <c r="L12" s="114">
        <f t="shared" si="2"/>
        <v>1924.8000000000002</v>
      </c>
      <c r="M12" s="131">
        <f>+'JRO''s Hours Information'!F12</f>
        <v>96</v>
      </c>
      <c r="N12" s="114">
        <f t="shared" si="3"/>
        <v>1784.6399999999999</v>
      </c>
      <c r="O12" s="131">
        <f>+'JRO''s Hours Information'!I12</f>
        <v>0</v>
      </c>
      <c r="P12" s="116">
        <f t="shared" si="4"/>
        <v>0</v>
      </c>
      <c r="Q12" s="92">
        <f>+'JRO''s Hours Information'!D12</f>
        <v>0</v>
      </c>
      <c r="R12" s="114">
        <f t="shared" si="5"/>
        <v>0</v>
      </c>
      <c r="S12" s="92">
        <f>+'JRO''s Hours Information'!G12</f>
        <v>71</v>
      </c>
      <c r="T12" s="114">
        <f t="shared" si="6"/>
        <v>1319.89</v>
      </c>
      <c r="U12" s="89">
        <f>+'JRO''s Hours Information'!J12</f>
        <v>0</v>
      </c>
      <c r="V12" s="116">
        <f t="shared" si="7"/>
        <v>0</v>
      </c>
      <c r="W12" s="114">
        <f t="shared" ref="W12:W20" si="10">F12+H12+J12</f>
        <v>2469.75</v>
      </c>
    </row>
    <row r="13" spans="1:30" ht="14.85" customHeight="1" x14ac:dyDescent="0.15">
      <c r="A13" s="176" t="str">
        <f>'Employee ROP Information'!A13</f>
        <v>JAC</v>
      </c>
      <c r="B13" s="169" t="str">
        <f>+'Employee ROP Information'!C13</f>
        <v>xxxxxxxxx-xxxxxxxxxxx</v>
      </c>
      <c r="C13" s="93">
        <f>+'Employee ROP Information'!M13</f>
        <v>29.3</v>
      </c>
      <c r="D13" s="93">
        <f>+'Employee ROP Information'!N13</f>
        <v>23.7</v>
      </c>
      <c r="E13" s="127">
        <f>+'JRO''s Hours Information'!B13</f>
        <v>200</v>
      </c>
      <c r="F13" s="114">
        <f t="shared" si="9"/>
        <v>5860</v>
      </c>
      <c r="G13" s="127">
        <f>+'JRO''s Hours Information'!E13</f>
        <v>50</v>
      </c>
      <c r="H13" s="114">
        <f t="shared" si="0"/>
        <v>1185</v>
      </c>
      <c r="I13" s="127">
        <f>+'JRO''s Hours Information'!H13</f>
        <v>0</v>
      </c>
      <c r="J13" s="116">
        <f t="shared" si="1"/>
        <v>0</v>
      </c>
      <c r="K13" s="131">
        <f>+'JRO''s Hours Information'!C13</f>
        <v>96</v>
      </c>
      <c r="L13" s="114">
        <f t="shared" si="2"/>
        <v>2812.8</v>
      </c>
      <c r="M13" s="131">
        <f>+'JRO''s Hours Information'!F13</f>
        <v>96</v>
      </c>
      <c r="N13" s="114">
        <f t="shared" si="3"/>
        <v>2275.1999999999998</v>
      </c>
      <c r="O13" s="131">
        <f>+'JRO''s Hours Information'!I13</f>
        <v>0</v>
      </c>
      <c r="P13" s="116">
        <f t="shared" si="4"/>
        <v>0</v>
      </c>
      <c r="Q13" s="92">
        <f>+'JRO''s Hours Information'!D13</f>
        <v>0</v>
      </c>
      <c r="R13" s="114">
        <f t="shared" si="5"/>
        <v>0</v>
      </c>
      <c r="S13" s="92">
        <f>+'JRO''s Hours Information'!G13</f>
        <v>46</v>
      </c>
      <c r="T13" s="114">
        <f t="shared" si="6"/>
        <v>1090.2</v>
      </c>
      <c r="U13" s="89">
        <f>+'JRO''s Hours Information'!J13</f>
        <v>0</v>
      </c>
      <c r="V13" s="116">
        <f t="shared" si="7"/>
        <v>0</v>
      </c>
      <c r="W13" s="114">
        <f t="shared" si="10"/>
        <v>7045</v>
      </c>
    </row>
    <row r="14" spans="1:30" ht="14.85" customHeight="1" x14ac:dyDescent="0.15">
      <c r="A14" s="176" t="str">
        <f>'Employee ROP Information'!A14</f>
        <v>JAC</v>
      </c>
      <c r="B14" s="169" t="str">
        <f>+'Employee ROP Information'!C14</f>
        <v>xxxxxxxxx-xxxxxxxxxxx</v>
      </c>
      <c r="C14" s="93">
        <f>+'Employee ROP Information'!M14</f>
        <v>26.46</v>
      </c>
      <c r="D14" s="93">
        <f>+'Employee ROP Information'!N14</f>
        <v>24.53</v>
      </c>
      <c r="E14" s="127">
        <f>+'JRO''s Hours Information'!B14</f>
        <v>5</v>
      </c>
      <c r="F14" s="114">
        <f t="shared" si="9"/>
        <v>132.30000000000001</v>
      </c>
      <c r="G14" s="127">
        <f>+'JRO''s Hours Information'!E14</f>
        <v>75</v>
      </c>
      <c r="H14" s="114">
        <f t="shared" si="0"/>
        <v>1839.75</v>
      </c>
      <c r="I14" s="127">
        <f>+'JRO''s Hours Information'!H14</f>
        <v>0</v>
      </c>
      <c r="J14" s="116">
        <f t="shared" si="1"/>
        <v>0</v>
      </c>
      <c r="K14" s="131">
        <f>+'JRO''s Hours Information'!C14</f>
        <v>96</v>
      </c>
      <c r="L14" s="114">
        <f t="shared" si="2"/>
        <v>2540.16</v>
      </c>
      <c r="M14" s="131">
        <f>+'JRO''s Hours Information'!F14</f>
        <v>96</v>
      </c>
      <c r="N14" s="114">
        <f t="shared" si="3"/>
        <v>2354.88</v>
      </c>
      <c r="O14" s="131">
        <f>+'JRO''s Hours Information'!I14</f>
        <v>0</v>
      </c>
      <c r="P14" s="116">
        <f t="shared" si="4"/>
        <v>0</v>
      </c>
      <c r="Q14" s="92">
        <f>+'JRO''s Hours Information'!D14</f>
        <v>100</v>
      </c>
      <c r="R14" s="114">
        <f t="shared" si="5"/>
        <v>2646</v>
      </c>
      <c r="S14" s="92">
        <f>+'JRO''s Hours Information'!G14</f>
        <v>21</v>
      </c>
      <c r="T14" s="114">
        <f t="shared" si="6"/>
        <v>515.13</v>
      </c>
      <c r="U14" s="89">
        <f>+'JRO''s Hours Information'!J14</f>
        <v>0</v>
      </c>
      <c r="V14" s="116">
        <f t="shared" si="7"/>
        <v>0</v>
      </c>
      <c r="W14" s="114">
        <f t="shared" si="10"/>
        <v>1972.05</v>
      </c>
    </row>
    <row r="15" spans="1:30" ht="14.85" customHeight="1" x14ac:dyDescent="0.15">
      <c r="A15" s="176" t="str">
        <f>'Employee ROP Information'!A15</f>
        <v>JAC</v>
      </c>
      <c r="B15" s="169" t="str">
        <f>+'Employee ROP Information'!C15</f>
        <v>xxxxxxxxx-xxxxxxxxxxx</v>
      </c>
      <c r="C15" s="93">
        <f>+'Employee ROP Information'!M15</f>
        <v>6.56</v>
      </c>
      <c r="D15" s="93">
        <f>+'Employee ROP Information'!N15</f>
        <v>6.08</v>
      </c>
      <c r="E15" s="127">
        <f>+'JRO''s Hours Information'!B15</f>
        <v>10</v>
      </c>
      <c r="F15" s="114">
        <f t="shared" si="9"/>
        <v>65.599999999999994</v>
      </c>
      <c r="G15" s="127">
        <f>+'JRO''s Hours Information'!E15</f>
        <v>25</v>
      </c>
      <c r="H15" s="114">
        <f t="shared" si="0"/>
        <v>152</v>
      </c>
      <c r="I15" s="127">
        <f>+'JRO''s Hours Information'!H15</f>
        <v>0</v>
      </c>
      <c r="J15" s="116">
        <f t="shared" si="1"/>
        <v>0</v>
      </c>
      <c r="K15" s="131">
        <f>+'JRO''s Hours Information'!C15</f>
        <v>96</v>
      </c>
      <c r="L15" s="114">
        <f t="shared" si="2"/>
        <v>629.76</v>
      </c>
      <c r="M15" s="131">
        <f>+'JRO''s Hours Information'!F15</f>
        <v>96</v>
      </c>
      <c r="N15" s="114">
        <f t="shared" si="3"/>
        <v>583.68000000000006</v>
      </c>
      <c r="O15" s="131">
        <f>+'JRO''s Hours Information'!I15</f>
        <v>0</v>
      </c>
      <c r="P15" s="116">
        <f t="shared" si="4"/>
        <v>0</v>
      </c>
      <c r="Q15" s="92">
        <f>+'JRO''s Hours Information'!D15</f>
        <v>100</v>
      </c>
      <c r="R15" s="114">
        <f t="shared" si="5"/>
        <v>656</v>
      </c>
      <c r="S15" s="92">
        <f>+'JRO''s Hours Information'!G15</f>
        <v>71</v>
      </c>
      <c r="T15" s="114">
        <f t="shared" si="6"/>
        <v>431.68</v>
      </c>
      <c r="U15" s="89">
        <f>+'JRO''s Hours Information'!J15</f>
        <v>0</v>
      </c>
      <c r="V15" s="116">
        <f t="shared" si="7"/>
        <v>0</v>
      </c>
      <c r="W15" s="114">
        <f t="shared" si="10"/>
        <v>217.6</v>
      </c>
    </row>
    <row r="16" spans="1:30" ht="14.85" customHeight="1" x14ac:dyDescent="0.15">
      <c r="A16" s="176" t="str">
        <f>'Employee ROP Information'!A16</f>
        <v>JAC</v>
      </c>
      <c r="B16" s="169" t="str">
        <f>+'Employee ROP Information'!C16</f>
        <v>xxxxxxxxx-xxxxxxxxxxx</v>
      </c>
      <c r="C16" s="93">
        <f>+'Employee ROP Information'!M16</f>
        <v>20.05</v>
      </c>
      <c r="D16" s="93">
        <f>+'Employee ROP Information'!N16</f>
        <v>18.59</v>
      </c>
      <c r="E16" s="127">
        <f>+'JRO''s Hours Information'!B16</f>
        <v>100</v>
      </c>
      <c r="F16" s="114">
        <f t="shared" si="9"/>
        <v>2005</v>
      </c>
      <c r="G16" s="127">
        <f>+'JRO''s Hours Information'!E16</f>
        <v>50</v>
      </c>
      <c r="H16" s="114">
        <f t="shared" si="0"/>
        <v>929.5</v>
      </c>
      <c r="I16" s="127">
        <f>+'JRO''s Hours Information'!H16</f>
        <v>0</v>
      </c>
      <c r="J16" s="116">
        <f t="shared" si="1"/>
        <v>0</v>
      </c>
      <c r="K16" s="131">
        <f>+'JRO''s Hours Information'!C16</f>
        <v>96</v>
      </c>
      <c r="L16" s="114">
        <f t="shared" si="2"/>
        <v>1924.8000000000002</v>
      </c>
      <c r="M16" s="131">
        <f>+'JRO''s Hours Information'!F16</f>
        <v>96</v>
      </c>
      <c r="N16" s="114">
        <f t="shared" si="3"/>
        <v>1784.6399999999999</v>
      </c>
      <c r="O16" s="131">
        <f>+'JRO''s Hours Information'!I16</f>
        <v>0</v>
      </c>
      <c r="P16" s="116">
        <f t="shared" si="4"/>
        <v>0</v>
      </c>
      <c r="Q16" s="92">
        <f>+'JRO''s Hours Information'!D16</f>
        <v>0</v>
      </c>
      <c r="R16" s="114">
        <f t="shared" si="5"/>
        <v>0</v>
      </c>
      <c r="S16" s="92">
        <f>+'JRO''s Hours Information'!G16</f>
        <v>46</v>
      </c>
      <c r="T16" s="114">
        <f t="shared" si="6"/>
        <v>855.14</v>
      </c>
      <c r="U16" s="89">
        <f>+'JRO''s Hours Information'!J16</f>
        <v>0</v>
      </c>
      <c r="V16" s="116">
        <f t="shared" si="7"/>
        <v>0</v>
      </c>
      <c r="W16" s="114">
        <f t="shared" si="10"/>
        <v>2934.5</v>
      </c>
    </row>
    <row r="17" spans="1:26" ht="14.85" customHeight="1" x14ac:dyDescent="0.15">
      <c r="A17" s="176" t="str">
        <f>'Employee ROP Information'!A17</f>
        <v>JAC</v>
      </c>
      <c r="B17" s="169" t="str">
        <f>+'Employee ROP Information'!C17</f>
        <v>xxxxxxxxx-xxxxxxxxxxx</v>
      </c>
      <c r="C17" s="93">
        <f>+'Employee ROP Information'!M17</f>
        <v>32.909999999999997</v>
      </c>
      <c r="D17" s="93">
        <f>+'Employee ROP Information'!N17</f>
        <v>28.98</v>
      </c>
      <c r="E17" s="127">
        <f>+'JRO''s Hours Information'!B17</f>
        <v>200</v>
      </c>
      <c r="F17" s="114">
        <f t="shared" si="9"/>
        <v>6581.9999999999991</v>
      </c>
      <c r="G17" s="127">
        <f>+'JRO''s Hours Information'!E17</f>
        <v>75</v>
      </c>
      <c r="H17" s="114">
        <f t="shared" si="0"/>
        <v>2173.5</v>
      </c>
      <c r="I17" s="127">
        <f>+'JRO''s Hours Information'!H17</f>
        <v>0</v>
      </c>
      <c r="J17" s="116">
        <f t="shared" si="1"/>
        <v>0</v>
      </c>
      <c r="K17" s="131">
        <f>+'JRO''s Hours Information'!C17</f>
        <v>96</v>
      </c>
      <c r="L17" s="114">
        <f t="shared" si="2"/>
        <v>3159.3599999999997</v>
      </c>
      <c r="M17" s="131">
        <f>+'JRO''s Hours Information'!F17</f>
        <v>96</v>
      </c>
      <c r="N17" s="114">
        <f t="shared" si="3"/>
        <v>2782.08</v>
      </c>
      <c r="O17" s="131">
        <f>+'JRO''s Hours Information'!I17</f>
        <v>0</v>
      </c>
      <c r="P17" s="116">
        <f t="shared" si="4"/>
        <v>0</v>
      </c>
      <c r="Q17" s="92">
        <f>+'JRO''s Hours Information'!D17</f>
        <v>0</v>
      </c>
      <c r="R17" s="114">
        <f t="shared" si="5"/>
        <v>0</v>
      </c>
      <c r="S17" s="92">
        <f>+'JRO''s Hours Information'!G17</f>
        <v>21</v>
      </c>
      <c r="T17" s="114">
        <f t="shared" si="6"/>
        <v>608.58000000000004</v>
      </c>
      <c r="U17" s="89">
        <f>+'JRO''s Hours Information'!J17</f>
        <v>0</v>
      </c>
      <c r="V17" s="116">
        <f t="shared" si="7"/>
        <v>0</v>
      </c>
      <c r="W17" s="114">
        <f t="shared" si="10"/>
        <v>8755.5</v>
      </c>
    </row>
    <row r="18" spans="1:26" ht="14.85" customHeight="1" x14ac:dyDescent="0.15">
      <c r="A18" s="176" t="str">
        <f>'Employee ROP Information'!A18</f>
        <v>JAC</v>
      </c>
      <c r="B18" s="169" t="str">
        <f>+'Employee ROP Information'!C18</f>
        <v>xxxxxxxxx-xxxxxxxxxxx</v>
      </c>
      <c r="C18" s="93">
        <f>+'Employee ROP Information'!M18</f>
        <v>19.27</v>
      </c>
      <c r="D18" s="93">
        <f>+'Employee ROP Information'!N18</f>
        <v>17.86</v>
      </c>
      <c r="E18" s="127">
        <f>+'JRO''s Hours Information'!B18</f>
        <v>2</v>
      </c>
      <c r="F18" s="114">
        <f t="shared" si="9"/>
        <v>38.54</v>
      </c>
      <c r="G18" s="127">
        <f>+'JRO''s Hours Information'!E18</f>
        <v>0</v>
      </c>
      <c r="H18" s="114">
        <f t="shared" si="0"/>
        <v>0</v>
      </c>
      <c r="I18" s="127">
        <f>+'JRO''s Hours Information'!H18</f>
        <v>0</v>
      </c>
      <c r="J18" s="116">
        <f t="shared" si="1"/>
        <v>0</v>
      </c>
      <c r="K18" s="131">
        <f>+'JRO''s Hours Information'!C18</f>
        <v>96</v>
      </c>
      <c r="L18" s="114">
        <f t="shared" si="2"/>
        <v>1849.92</v>
      </c>
      <c r="M18" s="131">
        <f>+'JRO''s Hours Information'!F18</f>
        <v>96</v>
      </c>
      <c r="N18" s="114">
        <f t="shared" si="3"/>
        <v>1714.56</v>
      </c>
      <c r="O18" s="131">
        <f>+'JRO''s Hours Information'!I18</f>
        <v>0</v>
      </c>
      <c r="P18" s="116">
        <f t="shared" si="4"/>
        <v>0</v>
      </c>
      <c r="Q18" s="92">
        <f>+'JRO''s Hours Information'!D18</f>
        <v>100</v>
      </c>
      <c r="R18" s="114">
        <f t="shared" si="5"/>
        <v>1927</v>
      </c>
      <c r="S18" s="92">
        <f>+'JRO''s Hours Information'!G18</f>
        <v>96</v>
      </c>
      <c r="T18" s="114">
        <f t="shared" si="6"/>
        <v>1714.56</v>
      </c>
      <c r="U18" s="89">
        <f>+'JRO''s Hours Information'!J18</f>
        <v>0</v>
      </c>
      <c r="V18" s="116">
        <f t="shared" si="7"/>
        <v>0</v>
      </c>
      <c r="W18" s="114">
        <f t="shared" si="10"/>
        <v>38.54</v>
      </c>
    </row>
    <row r="19" spans="1:26" ht="14.85" customHeight="1" x14ac:dyDescent="0.15">
      <c r="A19" s="176">
        <f>'Employee ROP Information'!A19</f>
        <v>0</v>
      </c>
      <c r="B19" s="169">
        <f>+'Employee ROP Information'!C19</f>
        <v>0</v>
      </c>
      <c r="C19" s="93">
        <f>+'Employee ROP Information'!M19</f>
        <v>0</v>
      </c>
      <c r="D19" s="93">
        <f>+'Employee ROP Information'!N19</f>
        <v>0</v>
      </c>
      <c r="E19" s="127">
        <f>+'JRO''s Hours Information'!B19</f>
        <v>0</v>
      </c>
      <c r="F19" s="114">
        <f t="shared" si="9"/>
        <v>0</v>
      </c>
      <c r="G19" s="127">
        <f>+'JRO''s Hours Information'!E19</f>
        <v>0</v>
      </c>
      <c r="H19" s="114">
        <f t="shared" si="0"/>
        <v>0</v>
      </c>
      <c r="I19" s="127">
        <f>+'JRO''s Hours Information'!H19</f>
        <v>0</v>
      </c>
      <c r="J19" s="116">
        <f t="shared" si="1"/>
        <v>0</v>
      </c>
      <c r="K19" s="131">
        <f>+'JRO''s Hours Information'!C19</f>
        <v>0</v>
      </c>
      <c r="L19" s="114">
        <f t="shared" si="2"/>
        <v>0</v>
      </c>
      <c r="M19" s="131">
        <f>+'JRO''s Hours Information'!F19</f>
        <v>0</v>
      </c>
      <c r="N19" s="114">
        <f t="shared" si="3"/>
        <v>0</v>
      </c>
      <c r="O19" s="131">
        <f>+'JRO''s Hours Information'!I19</f>
        <v>0</v>
      </c>
      <c r="P19" s="116">
        <f t="shared" si="4"/>
        <v>0</v>
      </c>
      <c r="Q19" s="92">
        <f>+'JRO''s Hours Information'!D19</f>
        <v>0</v>
      </c>
      <c r="R19" s="114">
        <f t="shared" si="5"/>
        <v>0</v>
      </c>
      <c r="S19" s="92">
        <f>+'JRO''s Hours Information'!G19</f>
        <v>0</v>
      </c>
      <c r="T19" s="114">
        <f t="shared" si="6"/>
        <v>0</v>
      </c>
      <c r="U19" s="89">
        <f>+'JRO''s Hours Information'!J19</f>
        <v>0</v>
      </c>
      <c r="V19" s="116">
        <f t="shared" si="7"/>
        <v>0</v>
      </c>
      <c r="W19" s="114">
        <f t="shared" si="10"/>
        <v>0</v>
      </c>
    </row>
    <row r="20" spans="1:26" ht="14.85" customHeight="1" x14ac:dyDescent="0.15">
      <c r="A20" s="176">
        <f>'Employee ROP Information'!A20</f>
        <v>0</v>
      </c>
      <c r="B20" s="169">
        <f>+'Employee ROP Information'!C20</f>
        <v>0</v>
      </c>
      <c r="C20" s="93">
        <f>+'Employee ROP Information'!M20</f>
        <v>0</v>
      </c>
      <c r="D20" s="93">
        <f>+'Employee ROP Information'!N20</f>
        <v>0</v>
      </c>
      <c r="E20" s="127">
        <f>+'JRO''s Hours Information'!B20</f>
        <v>0</v>
      </c>
      <c r="F20" s="114">
        <f t="shared" si="9"/>
        <v>0</v>
      </c>
      <c r="G20" s="127">
        <f>+'JRO''s Hours Information'!E20</f>
        <v>0</v>
      </c>
      <c r="H20" s="114">
        <f t="shared" si="0"/>
        <v>0</v>
      </c>
      <c r="I20" s="127">
        <f>+'JRO''s Hours Information'!H20</f>
        <v>0</v>
      </c>
      <c r="J20" s="116">
        <f t="shared" si="1"/>
        <v>0</v>
      </c>
      <c r="K20" s="131">
        <f>+'JRO''s Hours Information'!C20</f>
        <v>0</v>
      </c>
      <c r="L20" s="114">
        <f t="shared" si="2"/>
        <v>0</v>
      </c>
      <c r="M20" s="131">
        <f>+'JRO''s Hours Information'!F20</f>
        <v>0</v>
      </c>
      <c r="N20" s="114">
        <f t="shared" si="3"/>
        <v>0</v>
      </c>
      <c r="O20" s="131">
        <f>+'JRO''s Hours Information'!I20</f>
        <v>0</v>
      </c>
      <c r="P20" s="116">
        <f t="shared" si="4"/>
        <v>0</v>
      </c>
      <c r="Q20" s="92">
        <f>+'JRO''s Hours Information'!D20</f>
        <v>0</v>
      </c>
      <c r="R20" s="114">
        <f t="shared" si="5"/>
        <v>0</v>
      </c>
      <c r="S20" s="92">
        <f>+'JRO''s Hours Information'!G20</f>
        <v>0</v>
      </c>
      <c r="T20" s="114">
        <f t="shared" si="6"/>
        <v>0</v>
      </c>
      <c r="U20" s="89">
        <f>+'JRO''s Hours Information'!J20</f>
        <v>0</v>
      </c>
      <c r="V20" s="116">
        <f t="shared" si="7"/>
        <v>0</v>
      </c>
      <c r="W20" s="114">
        <f t="shared" si="10"/>
        <v>0</v>
      </c>
    </row>
    <row r="21" spans="1:26" ht="14.85" customHeight="1" x14ac:dyDescent="0.15">
      <c r="A21" s="176">
        <f>'Employee ROP Information'!A21</f>
        <v>0</v>
      </c>
      <c r="B21" s="169">
        <f>+'Employee ROP Information'!C21</f>
        <v>0</v>
      </c>
      <c r="C21" s="93">
        <f>+'Employee ROP Information'!M21</f>
        <v>0</v>
      </c>
      <c r="D21" s="93">
        <f>+'Employee ROP Information'!N21</f>
        <v>0</v>
      </c>
      <c r="E21" s="127">
        <f>+'JRO''s Hours Information'!B21</f>
        <v>0</v>
      </c>
      <c r="F21" s="114">
        <f t="shared" si="9"/>
        <v>0</v>
      </c>
      <c r="G21" s="127">
        <f>+'JRO''s Hours Information'!E21</f>
        <v>0</v>
      </c>
      <c r="H21" s="114">
        <f t="shared" si="0"/>
        <v>0</v>
      </c>
      <c r="I21" s="127">
        <f>+'JRO''s Hours Information'!H21</f>
        <v>0</v>
      </c>
      <c r="J21" s="116">
        <f t="shared" si="1"/>
        <v>0</v>
      </c>
      <c r="K21" s="131">
        <f>+'JRO''s Hours Information'!C21</f>
        <v>0</v>
      </c>
      <c r="L21" s="114">
        <f t="shared" si="2"/>
        <v>0</v>
      </c>
      <c r="M21" s="131">
        <f>+'JRO''s Hours Information'!F21</f>
        <v>0</v>
      </c>
      <c r="N21" s="114">
        <f t="shared" si="3"/>
        <v>0</v>
      </c>
      <c r="O21" s="131">
        <f>+'JRO''s Hours Information'!I21</f>
        <v>0</v>
      </c>
      <c r="P21" s="116">
        <f t="shared" si="4"/>
        <v>0</v>
      </c>
      <c r="Q21" s="92">
        <f>+'JRO''s Hours Information'!D21</f>
        <v>0</v>
      </c>
      <c r="R21" s="114">
        <f t="shared" si="5"/>
        <v>0</v>
      </c>
      <c r="S21" s="92">
        <f>+'JRO''s Hours Information'!G21</f>
        <v>0</v>
      </c>
      <c r="T21" s="114">
        <f t="shared" si="6"/>
        <v>0</v>
      </c>
      <c r="U21" s="89">
        <f>+'JRO''s Hours Information'!J21</f>
        <v>0</v>
      </c>
      <c r="V21" s="116">
        <f t="shared" si="7"/>
        <v>0</v>
      </c>
      <c r="W21" s="114">
        <v>0</v>
      </c>
    </row>
    <row r="22" spans="1:26" ht="14.85" customHeight="1" x14ac:dyDescent="0.15">
      <c r="A22" s="176">
        <f>'Employee ROP Information'!A22</f>
        <v>0</v>
      </c>
      <c r="B22" s="169">
        <f>+'Employee ROP Information'!C22</f>
        <v>0</v>
      </c>
      <c r="C22" s="93">
        <f>+'Employee ROP Information'!M22</f>
        <v>0</v>
      </c>
      <c r="D22" s="93">
        <f>+'Employee ROP Information'!N22</f>
        <v>0</v>
      </c>
      <c r="E22" s="127">
        <f>+'JRO''s Hours Information'!B22</f>
        <v>0</v>
      </c>
      <c r="F22" s="114">
        <f t="shared" si="9"/>
        <v>0</v>
      </c>
      <c r="G22" s="127">
        <f>+'JRO''s Hours Information'!E22</f>
        <v>0</v>
      </c>
      <c r="H22" s="114">
        <f t="shared" si="0"/>
        <v>0</v>
      </c>
      <c r="I22" s="127">
        <f>+'JRO''s Hours Information'!H22</f>
        <v>0</v>
      </c>
      <c r="J22" s="116">
        <f t="shared" si="1"/>
        <v>0</v>
      </c>
      <c r="K22" s="131">
        <f>+'JRO''s Hours Information'!C22</f>
        <v>0</v>
      </c>
      <c r="L22" s="114">
        <f t="shared" si="2"/>
        <v>0</v>
      </c>
      <c r="M22" s="131">
        <f>+'JRO''s Hours Information'!F22</f>
        <v>0</v>
      </c>
      <c r="N22" s="114">
        <f t="shared" si="3"/>
        <v>0</v>
      </c>
      <c r="O22" s="131">
        <f>+'JRO''s Hours Information'!I22</f>
        <v>0</v>
      </c>
      <c r="P22" s="116">
        <f t="shared" si="4"/>
        <v>0</v>
      </c>
      <c r="Q22" s="92">
        <f>+'JRO''s Hours Information'!D22</f>
        <v>0</v>
      </c>
      <c r="R22" s="114">
        <f t="shared" si="5"/>
        <v>0</v>
      </c>
      <c r="S22" s="92">
        <f>+'JRO''s Hours Information'!G22</f>
        <v>0</v>
      </c>
      <c r="T22" s="114">
        <f t="shared" si="6"/>
        <v>0</v>
      </c>
      <c r="U22" s="89">
        <f>+'JRO''s Hours Information'!J22</f>
        <v>0</v>
      </c>
      <c r="V22" s="116">
        <f t="shared" si="7"/>
        <v>0</v>
      </c>
      <c r="W22" s="114">
        <f t="shared" ref="W22:W33" si="11">F22+H22+J22</f>
        <v>0</v>
      </c>
    </row>
    <row r="23" spans="1:26" ht="14.85" customHeight="1" x14ac:dyDescent="0.2">
      <c r="A23" s="176">
        <f>'Employee ROP Information'!A23</f>
        <v>0</v>
      </c>
      <c r="B23" s="169">
        <f>+'Employee ROP Information'!C23</f>
        <v>0</v>
      </c>
      <c r="C23" s="93">
        <f>+'Employee ROP Information'!M23</f>
        <v>0</v>
      </c>
      <c r="D23" s="93">
        <f>+'Employee ROP Information'!N23</f>
        <v>0</v>
      </c>
      <c r="E23" s="127">
        <f>+'JRO''s Hours Information'!B23</f>
        <v>0</v>
      </c>
      <c r="F23" s="114">
        <f t="shared" si="9"/>
        <v>0</v>
      </c>
      <c r="G23" s="127">
        <f>+'JRO''s Hours Information'!E23</f>
        <v>0</v>
      </c>
      <c r="H23" s="114">
        <f t="shared" si="0"/>
        <v>0</v>
      </c>
      <c r="I23" s="127">
        <f>+'JRO''s Hours Information'!H23</f>
        <v>0</v>
      </c>
      <c r="J23" s="116">
        <f t="shared" si="1"/>
        <v>0</v>
      </c>
      <c r="K23" s="131">
        <f>+'JRO''s Hours Information'!C23</f>
        <v>0</v>
      </c>
      <c r="L23" s="114">
        <f t="shared" si="2"/>
        <v>0</v>
      </c>
      <c r="M23" s="131">
        <f>+'JRO''s Hours Information'!F23</f>
        <v>0</v>
      </c>
      <c r="N23" s="114">
        <f t="shared" si="3"/>
        <v>0</v>
      </c>
      <c r="O23" s="131">
        <f>+'JRO''s Hours Information'!I23</f>
        <v>0</v>
      </c>
      <c r="P23" s="116">
        <f t="shared" si="4"/>
        <v>0</v>
      </c>
      <c r="Q23" s="92">
        <f>+'JRO''s Hours Information'!D23</f>
        <v>0</v>
      </c>
      <c r="R23" s="114">
        <f t="shared" si="5"/>
        <v>0</v>
      </c>
      <c r="S23" s="92">
        <f>+'JRO''s Hours Information'!G23</f>
        <v>0</v>
      </c>
      <c r="T23" s="114">
        <f t="shared" si="6"/>
        <v>0</v>
      </c>
      <c r="U23" s="89">
        <f>+'JRO''s Hours Information'!J23</f>
        <v>0</v>
      </c>
      <c r="V23" s="116">
        <f t="shared" si="7"/>
        <v>0</v>
      </c>
      <c r="W23" s="114">
        <f t="shared" si="11"/>
        <v>0</v>
      </c>
      <c r="Y23" s="100"/>
      <c r="Z23" s="100"/>
    </row>
    <row r="24" spans="1:26" ht="14.85" customHeight="1" x14ac:dyDescent="0.2">
      <c r="A24" s="176">
        <f>'Employee ROP Information'!A24</f>
        <v>0</v>
      </c>
      <c r="B24" s="169">
        <f>+'Employee ROP Information'!C24</f>
        <v>0</v>
      </c>
      <c r="C24" s="93">
        <f>+'Employee ROP Information'!M24</f>
        <v>0</v>
      </c>
      <c r="D24" s="93">
        <f>+'Employee ROP Information'!N24</f>
        <v>0</v>
      </c>
      <c r="E24" s="127">
        <f>+'JRO''s Hours Information'!B24</f>
        <v>0</v>
      </c>
      <c r="F24" s="114">
        <f t="shared" si="9"/>
        <v>0</v>
      </c>
      <c r="G24" s="127">
        <f>+'JRO''s Hours Information'!E24</f>
        <v>0</v>
      </c>
      <c r="H24" s="114">
        <f t="shared" si="0"/>
        <v>0</v>
      </c>
      <c r="I24" s="127">
        <f>+'JRO''s Hours Information'!H24</f>
        <v>0</v>
      </c>
      <c r="J24" s="116">
        <f t="shared" si="1"/>
        <v>0</v>
      </c>
      <c r="K24" s="131">
        <f>+'JRO''s Hours Information'!C24</f>
        <v>0</v>
      </c>
      <c r="L24" s="114">
        <f t="shared" si="2"/>
        <v>0</v>
      </c>
      <c r="M24" s="131">
        <f>+'JRO''s Hours Information'!F24</f>
        <v>0</v>
      </c>
      <c r="N24" s="114">
        <f t="shared" si="3"/>
        <v>0</v>
      </c>
      <c r="O24" s="131">
        <f>+'JRO''s Hours Information'!I24</f>
        <v>0</v>
      </c>
      <c r="P24" s="116">
        <f t="shared" si="4"/>
        <v>0</v>
      </c>
      <c r="Q24" s="92">
        <f>+'JRO''s Hours Information'!D24</f>
        <v>0</v>
      </c>
      <c r="R24" s="114">
        <f t="shared" si="5"/>
        <v>0</v>
      </c>
      <c r="S24" s="92">
        <f>+'JRO''s Hours Information'!G24</f>
        <v>0</v>
      </c>
      <c r="T24" s="114">
        <f t="shared" si="6"/>
        <v>0</v>
      </c>
      <c r="U24" s="89">
        <f>+'JRO''s Hours Information'!J24</f>
        <v>0</v>
      </c>
      <c r="V24" s="116">
        <f t="shared" si="7"/>
        <v>0</v>
      </c>
      <c r="W24" s="114">
        <f t="shared" si="11"/>
        <v>0</v>
      </c>
      <c r="Y24" s="100"/>
      <c r="Z24" s="100"/>
    </row>
    <row r="25" spans="1:26" ht="14.85" customHeight="1" x14ac:dyDescent="0.2">
      <c r="A25" s="176">
        <f>'Employee ROP Information'!A25</f>
        <v>0</v>
      </c>
      <c r="B25" s="169">
        <f>+'Employee ROP Information'!C25</f>
        <v>0</v>
      </c>
      <c r="C25" s="93">
        <f>+'Employee ROP Information'!M25</f>
        <v>0</v>
      </c>
      <c r="D25" s="93">
        <f>+'Employee ROP Information'!N25</f>
        <v>0</v>
      </c>
      <c r="E25" s="127">
        <f>+'JRO''s Hours Information'!B25</f>
        <v>0</v>
      </c>
      <c r="F25" s="114">
        <f t="shared" si="9"/>
        <v>0</v>
      </c>
      <c r="G25" s="127">
        <f>+'JRO''s Hours Information'!E25</f>
        <v>0</v>
      </c>
      <c r="H25" s="114">
        <f t="shared" si="0"/>
        <v>0</v>
      </c>
      <c r="I25" s="127">
        <f>+'JRO''s Hours Information'!H25</f>
        <v>0</v>
      </c>
      <c r="J25" s="116">
        <f t="shared" si="1"/>
        <v>0</v>
      </c>
      <c r="K25" s="131">
        <f>+'JRO''s Hours Information'!C25</f>
        <v>0</v>
      </c>
      <c r="L25" s="114">
        <f t="shared" si="2"/>
        <v>0</v>
      </c>
      <c r="M25" s="131">
        <f>+'JRO''s Hours Information'!F25</f>
        <v>0</v>
      </c>
      <c r="N25" s="114">
        <f t="shared" si="3"/>
        <v>0</v>
      </c>
      <c r="O25" s="131">
        <f>+'JRO''s Hours Information'!I25</f>
        <v>0</v>
      </c>
      <c r="P25" s="116">
        <f t="shared" si="4"/>
        <v>0</v>
      </c>
      <c r="Q25" s="92">
        <f>+'JRO''s Hours Information'!D25</f>
        <v>0</v>
      </c>
      <c r="R25" s="114">
        <f t="shared" si="5"/>
        <v>0</v>
      </c>
      <c r="S25" s="92">
        <f>+'JRO''s Hours Information'!G25</f>
        <v>0</v>
      </c>
      <c r="T25" s="114">
        <f t="shared" si="6"/>
        <v>0</v>
      </c>
      <c r="U25" s="89">
        <f>+'JRO''s Hours Information'!J25</f>
        <v>0</v>
      </c>
      <c r="V25" s="116">
        <f t="shared" si="7"/>
        <v>0</v>
      </c>
      <c r="W25" s="114">
        <f t="shared" si="11"/>
        <v>0</v>
      </c>
      <c r="Y25" s="100"/>
      <c r="Z25" s="100"/>
    </row>
    <row r="26" spans="1:26" ht="14.85" customHeight="1" x14ac:dyDescent="0.2">
      <c r="A26" s="176">
        <f>'Employee ROP Information'!A26</f>
        <v>0</v>
      </c>
      <c r="B26" s="169">
        <f>+'Employee ROP Information'!C26</f>
        <v>0</v>
      </c>
      <c r="C26" s="93">
        <f>+'Employee ROP Information'!M26</f>
        <v>0</v>
      </c>
      <c r="D26" s="93">
        <f>+'Employee ROP Information'!N26</f>
        <v>0</v>
      </c>
      <c r="E26" s="127">
        <f>+'JRO''s Hours Information'!B26</f>
        <v>0</v>
      </c>
      <c r="F26" s="114">
        <f t="shared" si="9"/>
        <v>0</v>
      </c>
      <c r="G26" s="127">
        <f>+'JRO''s Hours Information'!E26</f>
        <v>0</v>
      </c>
      <c r="H26" s="114">
        <f t="shared" si="0"/>
        <v>0</v>
      </c>
      <c r="I26" s="127">
        <f>+'JRO''s Hours Information'!H26</f>
        <v>0</v>
      </c>
      <c r="J26" s="116">
        <f t="shared" si="1"/>
        <v>0</v>
      </c>
      <c r="K26" s="131">
        <f>+'JRO''s Hours Information'!C26</f>
        <v>0</v>
      </c>
      <c r="L26" s="114">
        <f t="shared" si="2"/>
        <v>0</v>
      </c>
      <c r="M26" s="131">
        <f>+'JRO''s Hours Information'!F26</f>
        <v>0</v>
      </c>
      <c r="N26" s="114">
        <f t="shared" si="3"/>
        <v>0</v>
      </c>
      <c r="O26" s="131">
        <f>+'JRO''s Hours Information'!I26</f>
        <v>0</v>
      </c>
      <c r="P26" s="116">
        <f t="shared" si="4"/>
        <v>0</v>
      </c>
      <c r="Q26" s="92">
        <f>+'JRO''s Hours Information'!D26</f>
        <v>0</v>
      </c>
      <c r="R26" s="114">
        <f t="shared" si="5"/>
        <v>0</v>
      </c>
      <c r="S26" s="92">
        <f>+'JRO''s Hours Information'!G26</f>
        <v>0</v>
      </c>
      <c r="T26" s="114">
        <f t="shared" si="6"/>
        <v>0</v>
      </c>
      <c r="U26" s="89">
        <f>+'JRO''s Hours Information'!J26</f>
        <v>0</v>
      </c>
      <c r="V26" s="116">
        <f t="shared" si="7"/>
        <v>0</v>
      </c>
      <c r="W26" s="114">
        <f t="shared" si="11"/>
        <v>0</v>
      </c>
      <c r="Y26" s="100"/>
      <c r="Z26" s="100"/>
    </row>
    <row r="27" spans="1:26" ht="14.85" customHeight="1" x14ac:dyDescent="0.15">
      <c r="A27" s="176">
        <f>'Employee ROP Information'!A27</f>
        <v>0</v>
      </c>
      <c r="B27" s="169">
        <f>+'Employee ROP Information'!C27</f>
        <v>0</v>
      </c>
      <c r="C27" s="93">
        <f>+'Employee ROP Information'!M27</f>
        <v>0</v>
      </c>
      <c r="D27" s="93">
        <f>+'Employee ROP Information'!N27</f>
        <v>0</v>
      </c>
      <c r="E27" s="127">
        <f>+'JRO''s Hours Information'!B27</f>
        <v>0</v>
      </c>
      <c r="F27" s="114">
        <f t="shared" si="9"/>
        <v>0</v>
      </c>
      <c r="G27" s="127">
        <f>+'JRO''s Hours Information'!E27</f>
        <v>0</v>
      </c>
      <c r="H27" s="114">
        <f t="shared" si="0"/>
        <v>0</v>
      </c>
      <c r="I27" s="127">
        <f>+'JRO''s Hours Information'!H27</f>
        <v>0</v>
      </c>
      <c r="J27" s="116">
        <f t="shared" si="1"/>
        <v>0</v>
      </c>
      <c r="K27" s="131">
        <f>+'JRO''s Hours Information'!C27</f>
        <v>0</v>
      </c>
      <c r="L27" s="114">
        <f t="shared" si="2"/>
        <v>0</v>
      </c>
      <c r="M27" s="131">
        <f>+'JRO''s Hours Information'!F27</f>
        <v>0</v>
      </c>
      <c r="N27" s="114">
        <f t="shared" si="3"/>
        <v>0</v>
      </c>
      <c r="O27" s="131">
        <f>+'JRO''s Hours Information'!I27</f>
        <v>0</v>
      </c>
      <c r="P27" s="116">
        <f t="shared" si="4"/>
        <v>0</v>
      </c>
      <c r="Q27" s="92">
        <f>+'JRO''s Hours Information'!D27</f>
        <v>0</v>
      </c>
      <c r="R27" s="114">
        <f t="shared" si="5"/>
        <v>0</v>
      </c>
      <c r="S27" s="92">
        <f>+'JRO''s Hours Information'!G27</f>
        <v>0</v>
      </c>
      <c r="T27" s="114">
        <f t="shared" si="6"/>
        <v>0</v>
      </c>
      <c r="U27" s="89">
        <f>+'JRO''s Hours Information'!J27</f>
        <v>0</v>
      </c>
      <c r="V27" s="116">
        <f t="shared" si="7"/>
        <v>0</v>
      </c>
      <c r="W27" s="114">
        <f t="shared" si="11"/>
        <v>0</v>
      </c>
    </row>
    <row r="28" spans="1:26" ht="14.85" customHeight="1" x14ac:dyDescent="0.15">
      <c r="A28" s="176">
        <f>'Employee ROP Information'!A28</f>
        <v>0</v>
      </c>
      <c r="B28" s="169">
        <f>+'Employee ROP Information'!C28</f>
        <v>0</v>
      </c>
      <c r="C28" s="93">
        <f>+'Employee ROP Information'!M28</f>
        <v>0</v>
      </c>
      <c r="D28" s="93">
        <f>+'Employee ROP Information'!N28</f>
        <v>0</v>
      </c>
      <c r="E28" s="127">
        <f>+'JRO''s Hours Information'!B28</f>
        <v>0</v>
      </c>
      <c r="F28" s="114">
        <f t="shared" si="9"/>
        <v>0</v>
      </c>
      <c r="G28" s="127">
        <f>+'JRO''s Hours Information'!E28</f>
        <v>0</v>
      </c>
      <c r="H28" s="114">
        <f t="shared" si="0"/>
        <v>0</v>
      </c>
      <c r="I28" s="127">
        <f>+'JRO''s Hours Information'!H28</f>
        <v>0</v>
      </c>
      <c r="J28" s="116">
        <f t="shared" si="1"/>
        <v>0</v>
      </c>
      <c r="K28" s="131">
        <f>+'JRO''s Hours Information'!C28</f>
        <v>0</v>
      </c>
      <c r="L28" s="114">
        <f t="shared" si="2"/>
        <v>0</v>
      </c>
      <c r="M28" s="131">
        <f>+'JRO''s Hours Information'!F28</f>
        <v>0</v>
      </c>
      <c r="N28" s="114">
        <f t="shared" si="3"/>
        <v>0</v>
      </c>
      <c r="O28" s="131">
        <f>+'JRO''s Hours Information'!I28</f>
        <v>0</v>
      </c>
      <c r="P28" s="116">
        <f t="shared" si="4"/>
        <v>0</v>
      </c>
      <c r="Q28" s="92">
        <f>+'JRO''s Hours Information'!D28</f>
        <v>0</v>
      </c>
      <c r="R28" s="114">
        <f t="shared" si="5"/>
        <v>0</v>
      </c>
      <c r="S28" s="92">
        <f>+'JRO''s Hours Information'!G28</f>
        <v>0</v>
      </c>
      <c r="T28" s="114">
        <f t="shared" si="6"/>
        <v>0</v>
      </c>
      <c r="U28" s="89">
        <f>+'JRO''s Hours Information'!J28</f>
        <v>0</v>
      </c>
      <c r="V28" s="116">
        <f t="shared" si="7"/>
        <v>0</v>
      </c>
      <c r="W28" s="114">
        <f t="shared" si="11"/>
        <v>0</v>
      </c>
    </row>
    <row r="29" spans="1:26" ht="14.85" customHeight="1" x14ac:dyDescent="0.15">
      <c r="A29" s="176">
        <f>'Employee ROP Information'!A29</f>
        <v>0</v>
      </c>
      <c r="B29" s="169">
        <f>+'Employee ROP Information'!C29</f>
        <v>0</v>
      </c>
      <c r="C29" s="93">
        <f>+'Employee ROP Information'!M29</f>
        <v>0</v>
      </c>
      <c r="D29" s="93">
        <f>+'Employee ROP Information'!N29</f>
        <v>0</v>
      </c>
      <c r="E29" s="127">
        <f>+'JRO''s Hours Information'!B29</f>
        <v>0</v>
      </c>
      <c r="F29" s="114">
        <f t="shared" si="9"/>
        <v>0</v>
      </c>
      <c r="G29" s="127">
        <f>+'JRO''s Hours Information'!E29</f>
        <v>0</v>
      </c>
      <c r="H29" s="114">
        <f t="shared" si="0"/>
        <v>0</v>
      </c>
      <c r="I29" s="127">
        <f>+'JRO''s Hours Information'!H29</f>
        <v>0</v>
      </c>
      <c r="J29" s="116">
        <f t="shared" si="1"/>
        <v>0</v>
      </c>
      <c r="K29" s="131">
        <f>+'JRO''s Hours Information'!C29</f>
        <v>0</v>
      </c>
      <c r="L29" s="114">
        <f t="shared" si="2"/>
        <v>0</v>
      </c>
      <c r="M29" s="131">
        <f>+'JRO''s Hours Information'!F29</f>
        <v>0</v>
      </c>
      <c r="N29" s="114">
        <f t="shared" si="3"/>
        <v>0</v>
      </c>
      <c r="O29" s="131">
        <f>+'JRO''s Hours Information'!I29</f>
        <v>0</v>
      </c>
      <c r="P29" s="116">
        <f t="shared" si="4"/>
        <v>0</v>
      </c>
      <c r="Q29" s="92">
        <f>+'JRO''s Hours Information'!D29</f>
        <v>0</v>
      </c>
      <c r="R29" s="114">
        <f t="shared" si="5"/>
        <v>0</v>
      </c>
      <c r="S29" s="92">
        <f>+'JRO''s Hours Information'!G29</f>
        <v>0</v>
      </c>
      <c r="T29" s="114">
        <f t="shared" si="6"/>
        <v>0</v>
      </c>
      <c r="U29" s="89">
        <f>+'JRO''s Hours Information'!J29</f>
        <v>0</v>
      </c>
      <c r="V29" s="116">
        <f t="shared" si="7"/>
        <v>0</v>
      </c>
      <c r="W29" s="114">
        <f t="shared" si="11"/>
        <v>0</v>
      </c>
    </row>
    <row r="30" spans="1:26" ht="14.85" customHeight="1" x14ac:dyDescent="0.15">
      <c r="A30" s="176">
        <f>'Employee ROP Information'!A30</f>
        <v>0</v>
      </c>
      <c r="B30" s="169">
        <f>+'Employee ROP Information'!C30</f>
        <v>0</v>
      </c>
      <c r="C30" s="93">
        <f>+'Employee ROP Information'!M30</f>
        <v>0</v>
      </c>
      <c r="D30" s="93">
        <f>+'Employee ROP Information'!N30</f>
        <v>0</v>
      </c>
      <c r="E30" s="127">
        <f>+'JRO''s Hours Information'!B30</f>
        <v>0</v>
      </c>
      <c r="F30" s="114">
        <f t="shared" si="9"/>
        <v>0</v>
      </c>
      <c r="G30" s="127">
        <f>+'JRO''s Hours Information'!E30</f>
        <v>0</v>
      </c>
      <c r="H30" s="114">
        <f t="shared" si="0"/>
        <v>0</v>
      </c>
      <c r="I30" s="127">
        <f>+'JRO''s Hours Information'!H30</f>
        <v>0</v>
      </c>
      <c r="J30" s="116">
        <f t="shared" si="1"/>
        <v>0</v>
      </c>
      <c r="K30" s="131">
        <f>+'JRO''s Hours Information'!C30</f>
        <v>0</v>
      </c>
      <c r="L30" s="114">
        <f t="shared" si="2"/>
        <v>0</v>
      </c>
      <c r="M30" s="131">
        <f>+'JRO''s Hours Information'!F30</f>
        <v>0</v>
      </c>
      <c r="N30" s="114">
        <f t="shared" si="3"/>
        <v>0</v>
      </c>
      <c r="O30" s="131">
        <f>+'JRO''s Hours Information'!I30</f>
        <v>0</v>
      </c>
      <c r="P30" s="116">
        <f t="shared" si="4"/>
        <v>0</v>
      </c>
      <c r="Q30" s="92">
        <f>+'JRO''s Hours Information'!D30</f>
        <v>0</v>
      </c>
      <c r="R30" s="114">
        <f t="shared" si="5"/>
        <v>0</v>
      </c>
      <c r="S30" s="92">
        <f>+'JRO''s Hours Information'!G30</f>
        <v>0</v>
      </c>
      <c r="T30" s="114">
        <f t="shared" si="6"/>
        <v>0</v>
      </c>
      <c r="U30" s="89">
        <f>+'JRO''s Hours Information'!J30</f>
        <v>0</v>
      </c>
      <c r="V30" s="116">
        <f t="shared" si="7"/>
        <v>0</v>
      </c>
      <c r="W30" s="114">
        <f t="shared" si="11"/>
        <v>0</v>
      </c>
    </row>
    <row r="31" spans="1:26" ht="14.85" customHeight="1" x14ac:dyDescent="0.15">
      <c r="A31" s="176">
        <f>'Employee ROP Information'!A31</f>
        <v>0</v>
      </c>
      <c r="B31" s="169">
        <f>+'Employee ROP Information'!C31</f>
        <v>0</v>
      </c>
      <c r="C31" s="93">
        <f>+'Employee ROP Information'!M31</f>
        <v>0</v>
      </c>
      <c r="D31" s="93">
        <f>+'Employee ROP Information'!N31</f>
        <v>0</v>
      </c>
      <c r="E31" s="127">
        <f>+'JRO''s Hours Information'!B31</f>
        <v>0</v>
      </c>
      <c r="F31" s="114">
        <f t="shared" si="9"/>
        <v>0</v>
      </c>
      <c r="G31" s="127">
        <f>+'JRO''s Hours Information'!E31</f>
        <v>0</v>
      </c>
      <c r="H31" s="114">
        <f t="shared" si="0"/>
        <v>0</v>
      </c>
      <c r="I31" s="127">
        <f>+'JRO''s Hours Information'!H31</f>
        <v>0</v>
      </c>
      <c r="J31" s="116">
        <f t="shared" si="1"/>
        <v>0</v>
      </c>
      <c r="K31" s="131">
        <f>+'JRO''s Hours Information'!C31</f>
        <v>0</v>
      </c>
      <c r="L31" s="114">
        <f t="shared" si="2"/>
        <v>0</v>
      </c>
      <c r="M31" s="131">
        <f>+'JRO''s Hours Information'!F31</f>
        <v>0</v>
      </c>
      <c r="N31" s="114">
        <f t="shared" si="3"/>
        <v>0</v>
      </c>
      <c r="O31" s="131">
        <f>+'JRO''s Hours Information'!I31</f>
        <v>0</v>
      </c>
      <c r="P31" s="116">
        <f t="shared" si="4"/>
        <v>0</v>
      </c>
      <c r="Q31" s="92">
        <f>+'JRO''s Hours Information'!D31</f>
        <v>0</v>
      </c>
      <c r="R31" s="114">
        <f t="shared" si="5"/>
        <v>0</v>
      </c>
      <c r="S31" s="92">
        <f>+'JRO''s Hours Information'!G31</f>
        <v>0</v>
      </c>
      <c r="T31" s="114">
        <f t="shared" si="6"/>
        <v>0</v>
      </c>
      <c r="U31" s="89">
        <f>+'JRO''s Hours Information'!J31</f>
        <v>0</v>
      </c>
      <c r="V31" s="116">
        <f t="shared" si="7"/>
        <v>0</v>
      </c>
      <c r="W31" s="114">
        <f t="shared" si="11"/>
        <v>0</v>
      </c>
    </row>
    <row r="32" spans="1:26" ht="14.85" customHeight="1" x14ac:dyDescent="0.15">
      <c r="A32" s="176">
        <f>'Employee ROP Information'!A32</f>
        <v>0</v>
      </c>
      <c r="B32" s="169">
        <f>+'Employee ROP Information'!C32</f>
        <v>0</v>
      </c>
      <c r="C32" s="93">
        <f>+'Employee ROP Information'!M32</f>
        <v>0</v>
      </c>
      <c r="D32" s="93">
        <f>+'Employee ROP Information'!N32</f>
        <v>0</v>
      </c>
      <c r="E32" s="127">
        <f>+'JRO''s Hours Information'!B32</f>
        <v>0</v>
      </c>
      <c r="F32" s="114">
        <f t="shared" si="9"/>
        <v>0</v>
      </c>
      <c r="G32" s="127">
        <f>+'JRO''s Hours Information'!E32</f>
        <v>0</v>
      </c>
      <c r="H32" s="114">
        <f t="shared" si="0"/>
        <v>0</v>
      </c>
      <c r="I32" s="127">
        <f>+'JRO''s Hours Information'!H32</f>
        <v>0</v>
      </c>
      <c r="J32" s="116">
        <f t="shared" si="1"/>
        <v>0</v>
      </c>
      <c r="K32" s="131">
        <f>+'JRO''s Hours Information'!C32</f>
        <v>0</v>
      </c>
      <c r="L32" s="114">
        <f t="shared" si="2"/>
        <v>0</v>
      </c>
      <c r="M32" s="131">
        <f>+'JRO''s Hours Information'!F32</f>
        <v>0</v>
      </c>
      <c r="N32" s="114">
        <f t="shared" si="3"/>
        <v>0</v>
      </c>
      <c r="O32" s="131">
        <f>+'JRO''s Hours Information'!I32</f>
        <v>0</v>
      </c>
      <c r="P32" s="116">
        <f t="shared" si="4"/>
        <v>0</v>
      </c>
      <c r="Q32" s="92">
        <f>+'JRO''s Hours Information'!D32</f>
        <v>0</v>
      </c>
      <c r="R32" s="114">
        <f t="shared" si="5"/>
        <v>0</v>
      </c>
      <c r="S32" s="92">
        <f>+'JRO''s Hours Information'!G32</f>
        <v>0</v>
      </c>
      <c r="T32" s="114">
        <f t="shared" si="6"/>
        <v>0</v>
      </c>
      <c r="U32" s="89">
        <f>+'JRO''s Hours Information'!J32</f>
        <v>0</v>
      </c>
      <c r="V32" s="116">
        <f t="shared" si="7"/>
        <v>0</v>
      </c>
      <c r="W32" s="114">
        <f t="shared" si="11"/>
        <v>0</v>
      </c>
    </row>
    <row r="33" spans="1:23" ht="14.85" customHeight="1" x14ac:dyDescent="0.15">
      <c r="A33" s="176">
        <f>'Employee ROP Information'!A33</f>
        <v>0</v>
      </c>
      <c r="B33" s="169">
        <f>+'Employee ROP Information'!C33</f>
        <v>0</v>
      </c>
      <c r="C33" s="93">
        <f>+'Employee ROP Information'!M33</f>
        <v>0</v>
      </c>
      <c r="D33" s="93">
        <f>+'Employee ROP Information'!N33</f>
        <v>0</v>
      </c>
      <c r="E33" s="127">
        <f>+'JRO''s Hours Information'!B1349</f>
        <v>0</v>
      </c>
      <c r="F33" s="114">
        <f t="shared" si="9"/>
        <v>0</v>
      </c>
      <c r="G33" s="127">
        <f>+'JRO''s Hours Information'!E1349</f>
        <v>0</v>
      </c>
      <c r="H33" s="114">
        <f t="shared" si="0"/>
        <v>0</v>
      </c>
      <c r="I33" s="127">
        <f>+'JRO''s Hours Information'!H1349</f>
        <v>0</v>
      </c>
      <c r="J33" s="116">
        <f t="shared" si="1"/>
        <v>0</v>
      </c>
      <c r="K33" s="131">
        <f>+'JRO''s Hours Information'!C1349</f>
        <v>0</v>
      </c>
      <c r="L33" s="114">
        <f t="shared" si="2"/>
        <v>0</v>
      </c>
      <c r="M33" s="131">
        <f>+'JRO''s Hours Information'!F1349</f>
        <v>0</v>
      </c>
      <c r="N33" s="114">
        <f t="shared" si="3"/>
        <v>0</v>
      </c>
      <c r="O33" s="131">
        <f>+'JRO''s Hours Information'!I1349</f>
        <v>0</v>
      </c>
      <c r="P33" s="116">
        <f t="shared" si="4"/>
        <v>0</v>
      </c>
      <c r="Q33" s="92">
        <f>+'JRO''s Hours Information'!D1349</f>
        <v>0</v>
      </c>
      <c r="R33" s="114">
        <f t="shared" si="5"/>
        <v>0</v>
      </c>
      <c r="S33" s="92">
        <f>+'JRO''s Hours Information'!G1349</f>
        <v>0</v>
      </c>
      <c r="T33" s="114">
        <f t="shared" si="6"/>
        <v>0</v>
      </c>
      <c r="U33" s="89">
        <f>+'JRO''s Hours Information'!J1349</f>
        <v>0</v>
      </c>
      <c r="V33" s="116">
        <f t="shared" si="7"/>
        <v>0</v>
      </c>
      <c r="W33" s="114">
        <f t="shared" si="11"/>
        <v>0</v>
      </c>
    </row>
    <row r="34" spans="1:23" ht="14.85" customHeight="1" x14ac:dyDescent="0.15">
      <c r="A34" s="176">
        <f>'Employee ROP Information'!A34</f>
        <v>0</v>
      </c>
      <c r="B34" s="169">
        <f>+'Employee ROP Information'!C34</f>
        <v>0</v>
      </c>
      <c r="C34" s="93">
        <f>+'Employee ROP Information'!M34</f>
        <v>0</v>
      </c>
      <c r="D34" s="93">
        <f>+'Employee ROP Information'!N34</f>
        <v>0</v>
      </c>
      <c r="E34" s="127">
        <f>+'JRO''s Hours Information'!B1350</f>
        <v>0</v>
      </c>
      <c r="F34" s="114">
        <f t="shared" ref="F34:F97" si="12">C34*E34</f>
        <v>0</v>
      </c>
      <c r="G34" s="127">
        <f>+'JRO''s Hours Information'!E1350</f>
        <v>0</v>
      </c>
      <c r="H34" s="114">
        <f t="shared" ref="H34:H97" si="13">D34*G34</f>
        <v>0</v>
      </c>
      <c r="I34" s="127">
        <f>+'JRO''s Hours Information'!H1350</f>
        <v>0</v>
      </c>
      <c r="J34" s="116">
        <f t="shared" ref="J34:J97" si="14">D34*I34</f>
        <v>0</v>
      </c>
      <c r="K34" s="131">
        <f>+'JRO''s Hours Information'!C1350</f>
        <v>0</v>
      </c>
      <c r="L34" s="114">
        <f t="shared" ref="L34:L97" si="15">C34*K34</f>
        <v>0</v>
      </c>
      <c r="M34" s="131">
        <f>+'JRO''s Hours Information'!F1350</f>
        <v>0</v>
      </c>
      <c r="N34" s="114">
        <f t="shared" ref="N34:N97" si="16">D34*M34</f>
        <v>0</v>
      </c>
      <c r="O34" s="131">
        <f>+'JRO''s Hours Information'!I1350</f>
        <v>0</v>
      </c>
      <c r="P34" s="116">
        <f t="shared" ref="P34:P97" si="17">D34*O34</f>
        <v>0</v>
      </c>
      <c r="Q34" s="92">
        <f>+'JRO''s Hours Information'!D1350</f>
        <v>0</v>
      </c>
      <c r="R34" s="114">
        <f t="shared" ref="R34:R97" si="18">C34*Q34</f>
        <v>0</v>
      </c>
      <c r="S34" s="92">
        <f>+'JRO''s Hours Information'!G1350</f>
        <v>0</v>
      </c>
      <c r="T34" s="114">
        <f t="shared" ref="T34:T97" si="19">D34*S34</f>
        <v>0</v>
      </c>
      <c r="U34" s="89">
        <f>+'JRO''s Hours Information'!J1350</f>
        <v>0</v>
      </c>
      <c r="V34" s="116">
        <f t="shared" ref="V34:V97" si="20">D34*U34</f>
        <v>0</v>
      </c>
      <c r="W34" s="114">
        <f t="shared" ref="W34:W97" si="21">F34+H34+J34</f>
        <v>0</v>
      </c>
    </row>
    <row r="35" spans="1:23" ht="14.85" customHeight="1" x14ac:dyDescent="0.15">
      <c r="A35" s="176">
        <f>'Employee ROP Information'!A35</f>
        <v>0</v>
      </c>
      <c r="B35" s="169">
        <f>+'Employee ROP Information'!C35</f>
        <v>0</v>
      </c>
      <c r="C35" s="93">
        <f>+'Employee ROP Information'!M35</f>
        <v>0</v>
      </c>
      <c r="D35" s="93">
        <f>+'Employee ROP Information'!N35</f>
        <v>0</v>
      </c>
      <c r="E35" s="127">
        <f>+'JRO''s Hours Information'!B1351</f>
        <v>1415</v>
      </c>
      <c r="F35" s="114">
        <f t="shared" si="12"/>
        <v>0</v>
      </c>
      <c r="G35" s="127">
        <f>+'JRO''s Hours Information'!E1351</f>
        <v>750</v>
      </c>
      <c r="H35" s="114">
        <f t="shared" si="13"/>
        <v>0</v>
      </c>
      <c r="I35" s="127">
        <f>+'JRO''s Hours Information'!H1351</f>
        <v>0</v>
      </c>
      <c r="J35" s="116">
        <f t="shared" si="14"/>
        <v>0</v>
      </c>
      <c r="K35" s="131">
        <f>+'JRO''s Hours Information'!C1351</f>
        <v>1824</v>
      </c>
      <c r="L35" s="114">
        <f t="shared" si="15"/>
        <v>0</v>
      </c>
      <c r="M35" s="131">
        <f>+'JRO''s Hours Information'!F1351</f>
        <v>1536</v>
      </c>
      <c r="N35" s="114">
        <f t="shared" si="16"/>
        <v>0</v>
      </c>
      <c r="O35" s="131">
        <f>+'JRO''s Hours Information'!I1351</f>
        <v>0</v>
      </c>
      <c r="P35" s="116">
        <f t="shared" si="17"/>
        <v>0</v>
      </c>
      <c r="Q35" s="92">
        <f>+'JRO''s Hours Information'!D1351</f>
        <v>1255</v>
      </c>
      <c r="R35" s="114">
        <f t="shared" si="18"/>
        <v>0</v>
      </c>
      <c r="S35" s="92">
        <f>+'JRO''s Hours Information'!G1351</f>
        <v>577</v>
      </c>
      <c r="T35" s="114">
        <f t="shared" si="19"/>
        <v>0</v>
      </c>
      <c r="U35" s="89">
        <f>+'JRO''s Hours Information'!J1351</f>
        <v>0</v>
      </c>
      <c r="V35" s="116">
        <f t="shared" si="20"/>
        <v>0</v>
      </c>
      <c r="W35" s="114">
        <f t="shared" si="21"/>
        <v>0</v>
      </c>
    </row>
    <row r="36" spans="1:23" ht="14.85" customHeight="1" x14ac:dyDescent="0.15">
      <c r="A36" s="176">
        <f>'Employee ROP Information'!A36</f>
        <v>0</v>
      </c>
      <c r="B36" s="169">
        <f>+'Employee ROP Information'!C36</f>
        <v>0</v>
      </c>
      <c r="C36" s="93">
        <f>+'Employee ROP Information'!M36</f>
        <v>0</v>
      </c>
      <c r="D36" s="93">
        <f>+'Employee ROP Information'!N36</f>
        <v>0</v>
      </c>
      <c r="E36" s="127">
        <f>+'JRO''s Hours Information'!B1352</f>
        <v>0</v>
      </c>
      <c r="F36" s="114">
        <f t="shared" si="12"/>
        <v>0</v>
      </c>
      <c r="G36" s="127">
        <f>+'JRO''s Hours Information'!E1352</f>
        <v>0</v>
      </c>
      <c r="H36" s="114">
        <f t="shared" si="13"/>
        <v>0</v>
      </c>
      <c r="I36" s="127">
        <f>+'JRO''s Hours Information'!H1352</f>
        <v>0</v>
      </c>
      <c r="J36" s="116">
        <f t="shared" si="14"/>
        <v>0</v>
      </c>
      <c r="K36" s="131">
        <f>+'JRO''s Hours Information'!C1352</f>
        <v>0</v>
      </c>
      <c r="L36" s="114">
        <f t="shared" si="15"/>
        <v>0</v>
      </c>
      <c r="M36" s="131">
        <f>+'JRO''s Hours Information'!F1352</f>
        <v>0</v>
      </c>
      <c r="N36" s="114">
        <f t="shared" si="16"/>
        <v>0</v>
      </c>
      <c r="O36" s="131">
        <f>+'JRO''s Hours Information'!I1352</f>
        <v>0</v>
      </c>
      <c r="P36" s="116">
        <f t="shared" si="17"/>
        <v>0</v>
      </c>
      <c r="Q36" s="92">
        <f>+'JRO''s Hours Information'!D1352</f>
        <v>0</v>
      </c>
      <c r="R36" s="114">
        <f t="shared" si="18"/>
        <v>0</v>
      </c>
      <c r="S36" s="92">
        <f>+'JRO''s Hours Information'!G1352</f>
        <v>0</v>
      </c>
      <c r="T36" s="114">
        <f t="shared" si="19"/>
        <v>0</v>
      </c>
      <c r="U36" s="89">
        <f>+'JRO''s Hours Information'!J1352</f>
        <v>0</v>
      </c>
      <c r="V36" s="116">
        <f t="shared" si="20"/>
        <v>0</v>
      </c>
      <c r="W36" s="114">
        <f t="shared" si="21"/>
        <v>0</v>
      </c>
    </row>
    <row r="37" spans="1:23" ht="14.85" customHeight="1" x14ac:dyDescent="0.15">
      <c r="A37" s="176">
        <f>'Employee ROP Information'!A37</f>
        <v>0</v>
      </c>
      <c r="B37" s="169">
        <f>+'Employee ROP Information'!C37</f>
        <v>0</v>
      </c>
      <c r="C37" s="93">
        <f>+'Employee ROP Information'!M37</f>
        <v>0</v>
      </c>
      <c r="D37" s="93">
        <f>+'Employee ROP Information'!N37</f>
        <v>0</v>
      </c>
      <c r="E37" s="127">
        <f>+'JRO''s Hours Information'!B1353</f>
        <v>0</v>
      </c>
      <c r="F37" s="114">
        <f t="shared" si="12"/>
        <v>0</v>
      </c>
      <c r="G37" s="127">
        <f>+'JRO''s Hours Information'!E1353</f>
        <v>0</v>
      </c>
      <c r="H37" s="114">
        <f t="shared" si="13"/>
        <v>0</v>
      </c>
      <c r="I37" s="127">
        <f>+'JRO''s Hours Information'!H1353</f>
        <v>0</v>
      </c>
      <c r="J37" s="116">
        <f t="shared" si="14"/>
        <v>0</v>
      </c>
      <c r="K37" s="131">
        <f>+'JRO''s Hours Information'!C1353</f>
        <v>0</v>
      </c>
      <c r="L37" s="114">
        <f t="shared" si="15"/>
        <v>0</v>
      </c>
      <c r="M37" s="131">
        <f>+'JRO''s Hours Information'!F1353</f>
        <v>0</v>
      </c>
      <c r="N37" s="114">
        <f t="shared" si="16"/>
        <v>0</v>
      </c>
      <c r="O37" s="131">
        <f>+'JRO''s Hours Information'!I1353</f>
        <v>0</v>
      </c>
      <c r="P37" s="116">
        <f t="shared" si="17"/>
        <v>0</v>
      </c>
      <c r="Q37" s="92">
        <f>+'JRO''s Hours Information'!D1353</f>
        <v>0</v>
      </c>
      <c r="R37" s="114">
        <f t="shared" si="18"/>
        <v>0</v>
      </c>
      <c r="S37" s="92">
        <f>+'JRO''s Hours Information'!G1353</f>
        <v>0</v>
      </c>
      <c r="T37" s="114">
        <f t="shared" si="19"/>
        <v>0</v>
      </c>
      <c r="U37" s="89">
        <f>+'JRO''s Hours Information'!J1353</f>
        <v>0</v>
      </c>
      <c r="V37" s="116">
        <f t="shared" si="20"/>
        <v>0</v>
      </c>
      <c r="W37" s="114">
        <f t="shared" si="21"/>
        <v>0</v>
      </c>
    </row>
    <row r="38" spans="1:23" ht="14.85" customHeight="1" x14ac:dyDescent="0.15">
      <c r="A38" s="176">
        <f>'Employee ROP Information'!A38</f>
        <v>0</v>
      </c>
      <c r="B38" s="169">
        <f>+'Employee ROP Information'!C38</f>
        <v>0</v>
      </c>
      <c r="C38" s="93">
        <f>+'Employee ROP Information'!M38</f>
        <v>0</v>
      </c>
      <c r="D38" s="93">
        <f>+'Employee ROP Information'!N38</f>
        <v>0</v>
      </c>
      <c r="E38" s="127">
        <f>+'JRO''s Hours Information'!B1354</f>
        <v>0</v>
      </c>
      <c r="F38" s="114">
        <f t="shared" si="12"/>
        <v>0</v>
      </c>
      <c r="G38" s="127">
        <f>+'JRO''s Hours Information'!E1354</f>
        <v>0</v>
      </c>
      <c r="H38" s="114">
        <f t="shared" si="13"/>
        <v>0</v>
      </c>
      <c r="I38" s="127">
        <f>+'JRO''s Hours Information'!H1354</f>
        <v>0</v>
      </c>
      <c r="J38" s="116">
        <f t="shared" si="14"/>
        <v>0</v>
      </c>
      <c r="K38" s="131">
        <f>+'JRO''s Hours Information'!C1354</f>
        <v>0</v>
      </c>
      <c r="L38" s="114">
        <f t="shared" si="15"/>
        <v>0</v>
      </c>
      <c r="M38" s="131">
        <f>+'JRO''s Hours Information'!F1354</f>
        <v>0</v>
      </c>
      <c r="N38" s="114">
        <f t="shared" si="16"/>
        <v>0</v>
      </c>
      <c r="O38" s="131">
        <f>+'JRO''s Hours Information'!I1354</f>
        <v>0</v>
      </c>
      <c r="P38" s="116">
        <f t="shared" si="17"/>
        <v>0</v>
      </c>
      <c r="Q38" s="92">
        <f>+'JRO''s Hours Information'!D1354</f>
        <v>0</v>
      </c>
      <c r="R38" s="114">
        <f t="shared" si="18"/>
        <v>0</v>
      </c>
      <c r="S38" s="92">
        <f>+'JRO''s Hours Information'!G1354</f>
        <v>0</v>
      </c>
      <c r="T38" s="114">
        <f t="shared" si="19"/>
        <v>0</v>
      </c>
      <c r="U38" s="89">
        <f>+'JRO''s Hours Information'!J1354</f>
        <v>0</v>
      </c>
      <c r="V38" s="116">
        <f t="shared" si="20"/>
        <v>0</v>
      </c>
      <c r="W38" s="114">
        <f t="shared" si="21"/>
        <v>0</v>
      </c>
    </row>
    <row r="39" spans="1:23" ht="14.85" customHeight="1" x14ac:dyDescent="0.15">
      <c r="A39" s="176">
        <f>'Employee ROP Information'!A39</f>
        <v>0</v>
      </c>
      <c r="B39" s="169">
        <f>+'Employee ROP Information'!C39</f>
        <v>0</v>
      </c>
      <c r="C39" s="93">
        <f>+'Employee ROP Information'!M39</f>
        <v>0</v>
      </c>
      <c r="D39" s="93">
        <f>+'Employee ROP Information'!N39</f>
        <v>0</v>
      </c>
      <c r="E39" s="127">
        <f>+'JRO''s Hours Information'!B1355</f>
        <v>0</v>
      </c>
      <c r="F39" s="114">
        <f t="shared" si="12"/>
        <v>0</v>
      </c>
      <c r="G39" s="127">
        <f>+'JRO''s Hours Information'!E1355</f>
        <v>0</v>
      </c>
      <c r="H39" s="114">
        <f t="shared" si="13"/>
        <v>0</v>
      </c>
      <c r="I39" s="127">
        <f>+'JRO''s Hours Information'!H1355</f>
        <v>0</v>
      </c>
      <c r="J39" s="116">
        <f t="shared" si="14"/>
        <v>0</v>
      </c>
      <c r="K39" s="131">
        <f>+'JRO''s Hours Information'!C1355</f>
        <v>0</v>
      </c>
      <c r="L39" s="114">
        <f t="shared" si="15"/>
        <v>0</v>
      </c>
      <c r="M39" s="131">
        <f>+'JRO''s Hours Information'!F1355</f>
        <v>0</v>
      </c>
      <c r="N39" s="114">
        <f t="shared" si="16"/>
        <v>0</v>
      </c>
      <c r="O39" s="131">
        <f>+'JRO''s Hours Information'!I1355</f>
        <v>0</v>
      </c>
      <c r="P39" s="116">
        <f t="shared" si="17"/>
        <v>0</v>
      </c>
      <c r="Q39" s="92">
        <f>+'JRO''s Hours Information'!D1355</f>
        <v>0</v>
      </c>
      <c r="R39" s="114">
        <f t="shared" si="18"/>
        <v>0</v>
      </c>
      <c r="S39" s="92">
        <f>+'JRO''s Hours Information'!G1355</f>
        <v>0</v>
      </c>
      <c r="T39" s="114">
        <f t="shared" si="19"/>
        <v>0</v>
      </c>
      <c r="U39" s="89">
        <f>+'JRO''s Hours Information'!J1355</f>
        <v>0</v>
      </c>
      <c r="V39" s="116">
        <f t="shared" si="20"/>
        <v>0</v>
      </c>
      <c r="W39" s="114">
        <f t="shared" si="21"/>
        <v>0</v>
      </c>
    </row>
    <row r="40" spans="1:23" ht="14.85" customHeight="1" x14ac:dyDescent="0.15">
      <c r="A40" s="176">
        <f>'Employee ROP Information'!A40</f>
        <v>0</v>
      </c>
      <c r="B40" s="169">
        <f>+'Employee ROP Information'!C40</f>
        <v>0</v>
      </c>
      <c r="C40" s="93">
        <f>+'Employee ROP Information'!M40</f>
        <v>0</v>
      </c>
      <c r="D40" s="93">
        <f>+'Employee ROP Information'!N40</f>
        <v>0</v>
      </c>
      <c r="E40" s="127">
        <f>+'JRO''s Hours Information'!B1356</f>
        <v>0</v>
      </c>
      <c r="F40" s="114">
        <f t="shared" si="12"/>
        <v>0</v>
      </c>
      <c r="G40" s="127">
        <f>+'JRO''s Hours Information'!E1356</f>
        <v>0</v>
      </c>
      <c r="H40" s="114">
        <f t="shared" si="13"/>
        <v>0</v>
      </c>
      <c r="I40" s="127">
        <f>+'JRO''s Hours Information'!H1356</f>
        <v>0</v>
      </c>
      <c r="J40" s="116">
        <f t="shared" si="14"/>
        <v>0</v>
      </c>
      <c r="K40" s="131">
        <f>+'JRO''s Hours Information'!C1356</f>
        <v>0</v>
      </c>
      <c r="L40" s="114">
        <f t="shared" si="15"/>
        <v>0</v>
      </c>
      <c r="M40" s="131">
        <f>+'JRO''s Hours Information'!F1356</f>
        <v>0</v>
      </c>
      <c r="N40" s="114">
        <f t="shared" si="16"/>
        <v>0</v>
      </c>
      <c r="O40" s="131">
        <f>+'JRO''s Hours Information'!I1356</f>
        <v>0</v>
      </c>
      <c r="P40" s="116">
        <f t="shared" si="17"/>
        <v>0</v>
      </c>
      <c r="Q40" s="92">
        <f>+'JRO''s Hours Information'!D1356</f>
        <v>0</v>
      </c>
      <c r="R40" s="114">
        <f t="shared" si="18"/>
        <v>0</v>
      </c>
      <c r="S40" s="92">
        <f>+'JRO''s Hours Information'!G1356</f>
        <v>0</v>
      </c>
      <c r="T40" s="114">
        <f t="shared" si="19"/>
        <v>0</v>
      </c>
      <c r="U40" s="89">
        <f>+'JRO''s Hours Information'!J1356</f>
        <v>0</v>
      </c>
      <c r="V40" s="116">
        <f t="shared" si="20"/>
        <v>0</v>
      </c>
      <c r="W40" s="114">
        <f t="shared" si="21"/>
        <v>0</v>
      </c>
    </row>
    <row r="41" spans="1:23" ht="14.85" customHeight="1" x14ac:dyDescent="0.15">
      <c r="A41" s="176">
        <f>'Employee ROP Information'!A41</f>
        <v>0</v>
      </c>
      <c r="B41" s="169">
        <f>+'Employee ROP Information'!C41</f>
        <v>0</v>
      </c>
      <c r="C41" s="93">
        <f>+'Employee ROP Information'!M41</f>
        <v>0</v>
      </c>
      <c r="D41" s="93">
        <f>+'Employee ROP Information'!N41</f>
        <v>0</v>
      </c>
      <c r="E41" s="127">
        <f>+'JRO''s Hours Information'!B1357</f>
        <v>0</v>
      </c>
      <c r="F41" s="114">
        <f t="shared" si="12"/>
        <v>0</v>
      </c>
      <c r="G41" s="127">
        <f>+'JRO''s Hours Information'!E1357</f>
        <v>0</v>
      </c>
      <c r="H41" s="114">
        <f t="shared" si="13"/>
        <v>0</v>
      </c>
      <c r="I41" s="127">
        <f>+'JRO''s Hours Information'!H1357</f>
        <v>0</v>
      </c>
      <c r="J41" s="116">
        <f t="shared" si="14"/>
        <v>0</v>
      </c>
      <c r="K41" s="131">
        <f>+'JRO''s Hours Information'!C1357</f>
        <v>0</v>
      </c>
      <c r="L41" s="114">
        <f t="shared" si="15"/>
        <v>0</v>
      </c>
      <c r="M41" s="131">
        <f>+'JRO''s Hours Information'!F1357</f>
        <v>0</v>
      </c>
      <c r="N41" s="114">
        <f t="shared" si="16"/>
        <v>0</v>
      </c>
      <c r="O41" s="131">
        <f>+'JRO''s Hours Information'!I1357</f>
        <v>0</v>
      </c>
      <c r="P41" s="116">
        <f t="shared" si="17"/>
        <v>0</v>
      </c>
      <c r="Q41" s="92">
        <f>+'JRO''s Hours Information'!D1357</f>
        <v>0</v>
      </c>
      <c r="R41" s="114">
        <f t="shared" si="18"/>
        <v>0</v>
      </c>
      <c r="S41" s="92">
        <f>+'JRO''s Hours Information'!G1357</f>
        <v>0</v>
      </c>
      <c r="T41" s="114">
        <f t="shared" si="19"/>
        <v>0</v>
      </c>
      <c r="U41" s="89">
        <f>+'JRO''s Hours Information'!J1357</f>
        <v>0</v>
      </c>
      <c r="V41" s="116">
        <f t="shared" si="20"/>
        <v>0</v>
      </c>
      <c r="W41" s="114">
        <f t="shared" si="21"/>
        <v>0</v>
      </c>
    </row>
    <row r="42" spans="1:23" ht="14.85" customHeight="1" x14ac:dyDescent="0.15">
      <c r="A42" s="176">
        <f>'Employee ROP Information'!A42</f>
        <v>0</v>
      </c>
      <c r="B42" s="169">
        <f>+'Employee ROP Information'!C42</f>
        <v>0</v>
      </c>
      <c r="C42" s="93">
        <f>+'Employee ROP Information'!M42</f>
        <v>0</v>
      </c>
      <c r="D42" s="93">
        <f>+'Employee ROP Information'!N42</f>
        <v>0</v>
      </c>
      <c r="E42" s="127">
        <f>+'JRO''s Hours Information'!B1358</f>
        <v>0</v>
      </c>
      <c r="F42" s="114">
        <f t="shared" si="12"/>
        <v>0</v>
      </c>
      <c r="G42" s="127">
        <f>+'JRO''s Hours Information'!E1358</f>
        <v>0</v>
      </c>
      <c r="H42" s="114">
        <f t="shared" si="13"/>
        <v>0</v>
      </c>
      <c r="I42" s="127">
        <f>+'JRO''s Hours Information'!H1358</f>
        <v>0</v>
      </c>
      <c r="J42" s="116">
        <f t="shared" si="14"/>
        <v>0</v>
      </c>
      <c r="K42" s="131">
        <f>+'JRO''s Hours Information'!C1358</f>
        <v>0</v>
      </c>
      <c r="L42" s="114">
        <f t="shared" si="15"/>
        <v>0</v>
      </c>
      <c r="M42" s="131">
        <f>+'JRO''s Hours Information'!F1358</f>
        <v>0</v>
      </c>
      <c r="N42" s="114">
        <f t="shared" si="16"/>
        <v>0</v>
      </c>
      <c r="O42" s="131">
        <f>+'JRO''s Hours Information'!I1358</f>
        <v>0</v>
      </c>
      <c r="P42" s="116">
        <f t="shared" si="17"/>
        <v>0</v>
      </c>
      <c r="Q42" s="92">
        <f>+'JRO''s Hours Information'!D1358</f>
        <v>0</v>
      </c>
      <c r="R42" s="114">
        <f t="shared" si="18"/>
        <v>0</v>
      </c>
      <c r="S42" s="92">
        <f>+'JRO''s Hours Information'!G1358</f>
        <v>0</v>
      </c>
      <c r="T42" s="114">
        <f t="shared" si="19"/>
        <v>0</v>
      </c>
      <c r="U42" s="89">
        <f>+'JRO''s Hours Information'!J1358</f>
        <v>0</v>
      </c>
      <c r="V42" s="116">
        <f t="shared" si="20"/>
        <v>0</v>
      </c>
      <c r="W42" s="114">
        <f t="shared" si="21"/>
        <v>0</v>
      </c>
    </row>
    <row r="43" spans="1:23" ht="14.85" customHeight="1" x14ac:dyDescent="0.15">
      <c r="A43" s="176">
        <f>'Employee ROP Information'!A43</f>
        <v>0</v>
      </c>
      <c r="B43" s="169">
        <f>+'Employee ROP Information'!C43</f>
        <v>0</v>
      </c>
      <c r="C43" s="93">
        <f>+'Employee ROP Information'!M43</f>
        <v>0</v>
      </c>
      <c r="D43" s="93">
        <f>+'Employee ROP Information'!N43</f>
        <v>0</v>
      </c>
      <c r="E43" s="127">
        <f>+'JRO''s Hours Information'!B1359</f>
        <v>0</v>
      </c>
      <c r="F43" s="114">
        <f t="shared" si="12"/>
        <v>0</v>
      </c>
      <c r="G43" s="127">
        <f>+'JRO''s Hours Information'!E1359</f>
        <v>0</v>
      </c>
      <c r="H43" s="114">
        <f t="shared" si="13"/>
        <v>0</v>
      </c>
      <c r="I43" s="127">
        <f>+'JRO''s Hours Information'!H1359</f>
        <v>0</v>
      </c>
      <c r="J43" s="116">
        <f t="shared" si="14"/>
        <v>0</v>
      </c>
      <c r="K43" s="131">
        <f>+'JRO''s Hours Information'!C1359</f>
        <v>0</v>
      </c>
      <c r="L43" s="114">
        <f t="shared" si="15"/>
        <v>0</v>
      </c>
      <c r="M43" s="131">
        <f>+'JRO''s Hours Information'!F1359</f>
        <v>0</v>
      </c>
      <c r="N43" s="114">
        <f t="shared" si="16"/>
        <v>0</v>
      </c>
      <c r="O43" s="131">
        <f>+'JRO''s Hours Information'!I1359</f>
        <v>0</v>
      </c>
      <c r="P43" s="116">
        <f t="shared" si="17"/>
        <v>0</v>
      </c>
      <c r="Q43" s="92">
        <f>+'JRO''s Hours Information'!D1359</f>
        <v>0</v>
      </c>
      <c r="R43" s="114">
        <f t="shared" si="18"/>
        <v>0</v>
      </c>
      <c r="S43" s="92">
        <f>+'JRO''s Hours Information'!G1359</f>
        <v>0</v>
      </c>
      <c r="T43" s="114">
        <f t="shared" si="19"/>
        <v>0</v>
      </c>
      <c r="U43" s="89">
        <f>+'JRO''s Hours Information'!J1359</f>
        <v>0</v>
      </c>
      <c r="V43" s="116">
        <f t="shared" si="20"/>
        <v>0</v>
      </c>
      <c r="W43" s="114">
        <f t="shared" si="21"/>
        <v>0</v>
      </c>
    </row>
    <row r="44" spans="1:23" ht="14.85" customHeight="1" x14ac:dyDescent="0.15">
      <c r="A44" s="176">
        <f>'Employee ROP Information'!A44</f>
        <v>0</v>
      </c>
      <c r="B44" s="169">
        <f>+'Employee ROP Information'!C44</f>
        <v>0</v>
      </c>
      <c r="C44" s="93">
        <f>+'Employee ROP Information'!M44</f>
        <v>0</v>
      </c>
      <c r="D44" s="93">
        <f>+'Employee ROP Information'!N44</f>
        <v>0</v>
      </c>
      <c r="E44" s="127">
        <f>+'JRO''s Hours Information'!B1360</f>
        <v>0</v>
      </c>
      <c r="F44" s="114">
        <f t="shared" si="12"/>
        <v>0</v>
      </c>
      <c r="G44" s="127">
        <f>+'JRO''s Hours Information'!E1360</f>
        <v>0</v>
      </c>
      <c r="H44" s="114">
        <f t="shared" si="13"/>
        <v>0</v>
      </c>
      <c r="I44" s="127">
        <f>+'JRO''s Hours Information'!H1360</f>
        <v>0</v>
      </c>
      <c r="J44" s="116">
        <f t="shared" si="14"/>
        <v>0</v>
      </c>
      <c r="K44" s="131">
        <f>+'JRO''s Hours Information'!C1360</f>
        <v>0</v>
      </c>
      <c r="L44" s="114">
        <f t="shared" si="15"/>
        <v>0</v>
      </c>
      <c r="M44" s="131">
        <f>+'JRO''s Hours Information'!F1360</f>
        <v>0</v>
      </c>
      <c r="N44" s="114">
        <f t="shared" si="16"/>
        <v>0</v>
      </c>
      <c r="O44" s="131">
        <f>+'JRO''s Hours Information'!I1360</f>
        <v>0</v>
      </c>
      <c r="P44" s="116">
        <f t="shared" si="17"/>
        <v>0</v>
      </c>
      <c r="Q44" s="92">
        <f>+'JRO''s Hours Information'!D1360</f>
        <v>0</v>
      </c>
      <c r="R44" s="114">
        <f t="shared" si="18"/>
        <v>0</v>
      </c>
      <c r="S44" s="92">
        <f>+'JRO''s Hours Information'!G1360</f>
        <v>0</v>
      </c>
      <c r="T44" s="114">
        <f t="shared" si="19"/>
        <v>0</v>
      </c>
      <c r="U44" s="89">
        <f>+'JRO''s Hours Information'!J1360</f>
        <v>0</v>
      </c>
      <c r="V44" s="116">
        <f t="shared" si="20"/>
        <v>0</v>
      </c>
      <c r="W44" s="114">
        <f t="shared" si="21"/>
        <v>0</v>
      </c>
    </row>
    <row r="45" spans="1:23" ht="14.85" customHeight="1" x14ac:dyDescent="0.15">
      <c r="A45" s="176">
        <f>'Employee ROP Information'!A45</f>
        <v>0</v>
      </c>
      <c r="B45" s="169">
        <f>+'Employee ROP Information'!C45</f>
        <v>0</v>
      </c>
      <c r="C45" s="93">
        <f>+'Employee ROP Information'!M45</f>
        <v>0</v>
      </c>
      <c r="D45" s="93">
        <f>+'Employee ROP Information'!N45</f>
        <v>0</v>
      </c>
      <c r="E45" s="127">
        <f>+'JRO''s Hours Information'!B1361</f>
        <v>0</v>
      </c>
      <c r="F45" s="114">
        <f t="shared" si="12"/>
        <v>0</v>
      </c>
      <c r="G45" s="127">
        <f>+'JRO''s Hours Information'!E1361</f>
        <v>0</v>
      </c>
      <c r="H45" s="114">
        <f t="shared" si="13"/>
        <v>0</v>
      </c>
      <c r="I45" s="127">
        <f>+'JRO''s Hours Information'!H1361</f>
        <v>0</v>
      </c>
      <c r="J45" s="116">
        <f t="shared" si="14"/>
        <v>0</v>
      </c>
      <c r="K45" s="131">
        <f>+'JRO''s Hours Information'!C1361</f>
        <v>0</v>
      </c>
      <c r="L45" s="114">
        <f t="shared" si="15"/>
        <v>0</v>
      </c>
      <c r="M45" s="131">
        <f>+'JRO''s Hours Information'!F1361</f>
        <v>0</v>
      </c>
      <c r="N45" s="114">
        <f t="shared" si="16"/>
        <v>0</v>
      </c>
      <c r="O45" s="131">
        <f>+'JRO''s Hours Information'!I1361</f>
        <v>0</v>
      </c>
      <c r="P45" s="116">
        <f t="shared" si="17"/>
        <v>0</v>
      </c>
      <c r="Q45" s="92">
        <f>+'JRO''s Hours Information'!D1361</f>
        <v>0</v>
      </c>
      <c r="R45" s="114">
        <f t="shared" si="18"/>
        <v>0</v>
      </c>
      <c r="S45" s="92">
        <f>+'JRO''s Hours Information'!G1361</f>
        <v>0</v>
      </c>
      <c r="T45" s="114">
        <f t="shared" si="19"/>
        <v>0</v>
      </c>
      <c r="U45" s="89">
        <f>+'JRO''s Hours Information'!J1361</f>
        <v>0</v>
      </c>
      <c r="V45" s="116">
        <f t="shared" si="20"/>
        <v>0</v>
      </c>
      <c r="W45" s="114">
        <f t="shared" si="21"/>
        <v>0</v>
      </c>
    </row>
    <row r="46" spans="1:23" ht="14.85" customHeight="1" x14ac:dyDescent="0.15">
      <c r="A46" s="176">
        <f>'Employee ROP Information'!A46</f>
        <v>0</v>
      </c>
      <c r="B46" s="169">
        <f>+'Employee ROP Information'!C46</f>
        <v>0</v>
      </c>
      <c r="C46" s="93">
        <f>+'Employee ROP Information'!M46</f>
        <v>0</v>
      </c>
      <c r="D46" s="93">
        <f>+'Employee ROP Information'!N46</f>
        <v>0</v>
      </c>
      <c r="E46" s="127">
        <f>+'JRO''s Hours Information'!B1362</f>
        <v>0</v>
      </c>
      <c r="F46" s="114">
        <f t="shared" si="12"/>
        <v>0</v>
      </c>
      <c r="G46" s="127">
        <f>+'JRO''s Hours Information'!E1362</f>
        <v>0</v>
      </c>
      <c r="H46" s="114">
        <f t="shared" si="13"/>
        <v>0</v>
      </c>
      <c r="I46" s="127">
        <f>+'JRO''s Hours Information'!H1362</f>
        <v>0</v>
      </c>
      <c r="J46" s="116">
        <f t="shared" si="14"/>
        <v>0</v>
      </c>
      <c r="K46" s="131">
        <f>+'JRO''s Hours Information'!C1362</f>
        <v>0</v>
      </c>
      <c r="L46" s="114">
        <f t="shared" si="15"/>
        <v>0</v>
      </c>
      <c r="M46" s="131">
        <f>+'JRO''s Hours Information'!F1362</f>
        <v>0</v>
      </c>
      <c r="N46" s="114">
        <f t="shared" si="16"/>
        <v>0</v>
      </c>
      <c r="O46" s="131">
        <f>+'JRO''s Hours Information'!I1362</f>
        <v>0</v>
      </c>
      <c r="P46" s="116">
        <f t="shared" si="17"/>
        <v>0</v>
      </c>
      <c r="Q46" s="92">
        <f>+'JRO''s Hours Information'!D1362</f>
        <v>0</v>
      </c>
      <c r="R46" s="114">
        <f t="shared" si="18"/>
        <v>0</v>
      </c>
      <c r="S46" s="92">
        <f>+'JRO''s Hours Information'!G1362</f>
        <v>0</v>
      </c>
      <c r="T46" s="114">
        <f t="shared" si="19"/>
        <v>0</v>
      </c>
      <c r="U46" s="89">
        <f>+'JRO''s Hours Information'!J1362</f>
        <v>0</v>
      </c>
      <c r="V46" s="116">
        <f t="shared" si="20"/>
        <v>0</v>
      </c>
      <c r="W46" s="114">
        <f t="shared" si="21"/>
        <v>0</v>
      </c>
    </row>
    <row r="47" spans="1:23" ht="14.85" customHeight="1" x14ac:dyDescent="0.15">
      <c r="A47" s="176">
        <f>'Employee ROP Information'!A47</f>
        <v>0</v>
      </c>
      <c r="B47" s="169">
        <f>+'Employee ROP Information'!C47</f>
        <v>0</v>
      </c>
      <c r="C47" s="93">
        <f>+'Employee ROP Information'!M47</f>
        <v>0</v>
      </c>
      <c r="D47" s="93">
        <f>+'Employee ROP Information'!N47</f>
        <v>0</v>
      </c>
      <c r="E47" s="127">
        <f>+'JRO''s Hours Information'!B1363</f>
        <v>0</v>
      </c>
      <c r="F47" s="114">
        <f t="shared" si="12"/>
        <v>0</v>
      </c>
      <c r="G47" s="127">
        <f>+'JRO''s Hours Information'!E1363</f>
        <v>0</v>
      </c>
      <c r="H47" s="114">
        <f t="shared" si="13"/>
        <v>0</v>
      </c>
      <c r="I47" s="127">
        <f>+'JRO''s Hours Information'!H1363</f>
        <v>0</v>
      </c>
      <c r="J47" s="116">
        <f t="shared" si="14"/>
        <v>0</v>
      </c>
      <c r="K47" s="131">
        <f>+'JRO''s Hours Information'!C1363</f>
        <v>0</v>
      </c>
      <c r="L47" s="114">
        <f t="shared" si="15"/>
        <v>0</v>
      </c>
      <c r="M47" s="131">
        <f>+'JRO''s Hours Information'!F1363</f>
        <v>0</v>
      </c>
      <c r="N47" s="114">
        <f t="shared" si="16"/>
        <v>0</v>
      </c>
      <c r="O47" s="131">
        <f>+'JRO''s Hours Information'!I1363</f>
        <v>0</v>
      </c>
      <c r="P47" s="116">
        <f t="shared" si="17"/>
        <v>0</v>
      </c>
      <c r="Q47" s="92">
        <f>+'JRO''s Hours Information'!D1363</f>
        <v>0</v>
      </c>
      <c r="R47" s="114">
        <f t="shared" si="18"/>
        <v>0</v>
      </c>
      <c r="S47" s="92">
        <f>+'JRO''s Hours Information'!G1363</f>
        <v>0</v>
      </c>
      <c r="T47" s="114">
        <f t="shared" si="19"/>
        <v>0</v>
      </c>
      <c r="U47" s="89">
        <f>+'JRO''s Hours Information'!J1363</f>
        <v>0</v>
      </c>
      <c r="V47" s="116">
        <f t="shared" si="20"/>
        <v>0</v>
      </c>
      <c r="W47" s="114">
        <f t="shared" si="21"/>
        <v>0</v>
      </c>
    </row>
    <row r="48" spans="1:23" ht="14.85" customHeight="1" x14ac:dyDescent="0.15">
      <c r="A48" s="176">
        <f>'Employee ROP Information'!A48</f>
        <v>0</v>
      </c>
      <c r="B48" s="169">
        <f>+'Employee ROP Information'!C48</f>
        <v>0</v>
      </c>
      <c r="C48" s="93">
        <f>+'Employee ROP Information'!M48</f>
        <v>0</v>
      </c>
      <c r="D48" s="93">
        <f>+'Employee ROP Information'!N48</f>
        <v>0</v>
      </c>
      <c r="E48" s="127">
        <f>+'JRO''s Hours Information'!B1364</f>
        <v>0</v>
      </c>
      <c r="F48" s="114">
        <f t="shared" si="12"/>
        <v>0</v>
      </c>
      <c r="G48" s="127">
        <f>+'JRO''s Hours Information'!E1364</f>
        <v>0</v>
      </c>
      <c r="H48" s="114">
        <f t="shared" si="13"/>
        <v>0</v>
      </c>
      <c r="I48" s="127">
        <f>+'JRO''s Hours Information'!H1364</f>
        <v>0</v>
      </c>
      <c r="J48" s="116">
        <f t="shared" si="14"/>
        <v>0</v>
      </c>
      <c r="K48" s="131">
        <f>+'JRO''s Hours Information'!C1364</f>
        <v>0</v>
      </c>
      <c r="L48" s="114">
        <f t="shared" si="15"/>
        <v>0</v>
      </c>
      <c r="M48" s="131">
        <f>+'JRO''s Hours Information'!F1364</f>
        <v>0</v>
      </c>
      <c r="N48" s="114">
        <f t="shared" si="16"/>
        <v>0</v>
      </c>
      <c r="O48" s="131">
        <f>+'JRO''s Hours Information'!I1364</f>
        <v>0</v>
      </c>
      <c r="P48" s="116">
        <f t="shared" si="17"/>
        <v>0</v>
      </c>
      <c r="Q48" s="92">
        <f>+'JRO''s Hours Information'!D1364</f>
        <v>0</v>
      </c>
      <c r="R48" s="114">
        <f t="shared" si="18"/>
        <v>0</v>
      </c>
      <c r="S48" s="92">
        <f>+'JRO''s Hours Information'!G1364</f>
        <v>0</v>
      </c>
      <c r="T48" s="114">
        <f t="shared" si="19"/>
        <v>0</v>
      </c>
      <c r="U48" s="89">
        <f>+'JRO''s Hours Information'!J1364</f>
        <v>0</v>
      </c>
      <c r="V48" s="116">
        <f t="shared" si="20"/>
        <v>0</v>
      </c>
      <c r="W48" s="114">
        <f t="shared" si="21"/>
        <v>0</v>
      </c>
    </row>
    <row r="49" spans="1:23" ht="14.85" customHeight="1" x14ac:dyDescent="0.15">
      <c r="A49" s="176">
        <f>'Employee ROP Information'!A49</f>
        <v>0</v>
      </c>
      <c r="B49" s="169">
        <f>+'Employee ROP Information'!C49</f>
        <v>0</v>
      </c>
      <c r="C49" s="93">
        <f>+'Employee ROP Information'!M49</f>
        <v>0</v>
      </c>
      <c r="D49" s="93">
        <f>+'Employee ROP Information'!N49</f>
        <v>0</v>
      </c>
      <c r="E49" s="127">
        <f>+'JRO''s Hours Information'!B1365</f>
        <v>0</v>
      </c>
      <c r="F49" s="114">
        <f t="shared" si="12"/>
        <v>0</v>
      </c>
      <c r="G49" s="127">
        <f>+'JRO''s Hours Information'!E1365</f>
        <v>0</v>
      </c>
      <c r="H49" s="114">
        <f t="shared" si="13"/>
        <v>0</v>
      </c>
      <c r="I49" s="127">
        <f>+'JRO''s Hours Information'!H1365</f>
        <v>0</v>
      </c>
      <c r="J49" s="116">
        <f t="shared" si="14"/>
        <v>0</v>
      </c>
      <c r="K49" s="131">
        <f>+'JRO''s Hours Information'!C1365</f>
        <v>0</v>
      </c>
      <c r="L49" s="114">
        <f t="shared" si="15"/>
        <v>0</v>
      </c>
      <c r="M49" s="131">
        <f>+'JRO''s Hours Information'!F1365</f>
        <v>0</v>
      </c>
      <c r="N49" s="114">
        <f t="shared" si="16"/>
        <v>0</v>
      </c>
      <c r="O49" s="131">
        <f>+'JRO''s Hours Information'!I1365</f>
        <v>0</v>
      </c>
      <c r="P49" s="116">
        <f t="shared" si="17"/>
        <v>0</v>
      </c>
      <c r="Q49" s="92">
        <f>+'JRO''s Hours Information'!D1365</f>
        <v>0</v>
      </c>
      <c r="R49" s="114">
        <f t="shared" si="18"/>
        <v>0</v>
      </c>
      <c r="S49" s="92">
        <f>+'JRO''s Hours Information'!G1365</f>
        <v>0</v>
      </c>
      <c r="T49" s="114">
        <f t="shared" si="19"/>
        <v>0</v>
      </c>
      <c r="U49" s="89">
        <f>+'JRO''s Hours Information'!J1365</f>
        <v>0</v>
      </c>
      <c r="V49" s="116">
        <f t="shared" si="20"/>
        <v>0</v>
      </c>
      <c r="W49" s="114">
        <f t="shared" si="21"/>
        <v>0</v>
      </c>
    </row>
    <row r="50" spans="1:23" ht="14.85" customHeight="1" x14ac:dyDescent="0.15">
      <c r="A50" s="176">
        <f>'Employee ROP Information'!A50</f>
        <v>0</v>
      </c>
      <c r="B50" s="169">
        <f>+'Employee ROP Information'!C50</f>
        <v>0</v>
      </c>
      <c r="C50" s="93">
        <f>+'Employee ROP Information'!M50</f>
        <v>0</v>
      </c>
      <c r="D50" s="93">
        <f>+'Employee ROP Information'!N50</f>
        <v>0</v>
      </c>
      <c r="E50" s="127">
        <f>+'JRO''s Hours Information'!B1366</f>
        <v>0</v>
      </c>
      <c r="F50" s="114">
        <f t="shared" si="12"/>
        <v>0</v>
      </c>
      <c r="G50" s="127">
        <f>+'JRO''s Hours Information'!E1366</f>
        <v>0</v>
      </c>
      <c r="H50" s="114">
        <f t="shared" si="13"/>
        <v>0</v>
      </c>
      <c r="I50" s="127">
        <f>+'JRO''s Hours Information'!H1366</f>
        <v>0</v>
      </c>
      <c r="J50" s="116">
        <f t="shared" si="14"/>
        <v>0</v>
      </c>
      <c r="K50" s="131">
        <f>+'JRO''s Hours Information'!C1366</f>
        <v>0</v>
      </c>
      <c r="L50" s="114">
        <f t="shared" si="15"/>
        <v>0</v>
      </c>
      <c r="M50" s="131">
        <f>+'JRO''s Hours Information'!F1366</f>
        <v>0</v>
      </c>
      <c r="N50" s="114">
        <f t="shared" si="16"/>
        <v>0</v>
      </c>
      <c r="O50" s="131">
        <f>+'JRO''s Hours Information'!I1366</f>
        <v>0</v>
      </c>
      <c r="P50" s="116">
        <f t="shared" si="17"/>
        <v>0</v>
      </c>
      <c r="Q50" s="92">
        <f>+'JRO''s Hours Information'!D1366</f>
        <v>0</v>
      </c>
      <c r="R50" s="114">
        <f t="shared" si="18"/>
        <v>0</v>
      </c>
      <c r="S50" s="92">
        <f>+'JRO''s Hours Information'!G1366</f>
        <v>0</v>
      </c>
      <c r="T50" s="114">
        <f t="shared" si="19"/>
        <v>0</v>
      </c>
      <c r="U50" s="89">
        <f>+'JRO''s Hours Information'!J1366</f>
        <v>0</v>
      </c>
      <c r="V50" s="116">
        <f t="shared" si="20"/>
        <v>0</v>
      </c>
      <c r="W50" s="114">
        <f t="shared" si="21"/>
        <v>0</v>
      </c>
    </row>
    <row r="51" spans="1:23" ht="14.85" customHeight="1" x14ac:dyDescent="0.15">
      <c r="A51" s="176">
        <f>'Employee ROP Information'!A51</f>
        <v>0</v>
      </c>
      <c r="B51" s="169">
        <f>+'Employee ROP Information'!C51</f>
        <v>0</v>
      </c>
      <c r="C51" s="93">
        <f>+'Employee ROP Information'!M51</f>
        <v>0</v>
      </c>
      <c r="D51" s="93">
        <f>+'Employee ROP Information'!N51</f>
        <v>0</v>
      </c>
      <c r="E51" s="127">
        <f>+'JRO''s Hours Information'!B1367</f>
        <v>0</v>
      </c>
      <c r="F51" s="114">
        <f t="shared" si="12"/>
        <v>0</v>
      </c>
      <c r="G51" s="127">
        <f>+'JRO''s Hours Information'!E1367</f>
        <v>0</v>
      </c>
      <c r="H51" s="114">
        <f t="shared" si="13"/>
        <v>0</v>
      </c>
      <c r="I51" s="127">
        <f>+'JRO''s Hours Information'!H1367</f>
        <v>0</v>
      </c>
      <c r="J51" s="116">
        <f t="shared" si="14"/>
        <v>0</v>
      </c>
      <c r="K51" s="131">
        <f>+'JRO''s Hours Information'!C1367</f>
        <v>0</v>
      </c>
      <c r="L51" s="114">
        <f t="shared" si="15"/>
        <v>0</v>
      </c>
      <c r="M51" s="131">
        <f>+'JRO''s Hours Information'!F1367</f>
        <v>0</v>
      </c>
      <c r="N51" s="114">
        <f t="shared" si="16"/>
        <v>0</v>
      </c>
      <c r="O51" s="131">
        <f>+'JRO''s Hours Information'!I1367</f>
        <v>0</v>
      </c>
      <c r="P51" s="116">
        <f t="shared" si="17"/>
        <v>0</v>
      </c>
      <c r="Q51" s="92">
        <f>+'JRO''s Hours Information'!D1367</f>
        <v>0</v>
      </c>
      <c r="R51" s="114">
        <f t="shared" si="18"/>
        <v>0</v>
      </c>
      <c r="S51" s="92">
        <f>+'JRO''s Hours Information'!G1367</f>
        <v>0</v>
      </c>
      <c r="T51" s="114">
        <f t="shared" si="19"/>
        <v>0</v>
      </c>
      <c r="U51" s="89">
        <f>+'JRO''s Hours Information'!J1367</f>
        <v>0</v>
      </c>
      <c r="V51" s="116">
        <f t="shared" si="20"/>
        <v>0</v>
      </c>
      <c r="W51" s="114">
        <f t="shared" si="21"/>
        <v>0</v>
      </c>
    </row>
    <row r="52" spans="1:23" ht="14.85" customHeight="1" x14ac:dyDescent="0.15">
      <c r="A52" s="176">
        <f>'Employee ROP Information'!A52</f>
        <v>0</v>
      </c>
      <c r="B52" s="169">
        <f>+'Employee ROP Information'!C52</f>
        <v>0</v>
      </c>
      <c r="C52" s="93">
        <f>+'Employee ROP Information'!M52</f>
        <v>0</v>
      </c>
      <c r="D52" s="93">
        <f>+'Employee ROP Information'!N52</f>
        <v>0</v>
      </c>
      <c r="E52" s="127">
        <f>+'JRO''s Hours Information'!B1368</f>
        <v>0</v>
      </c>
      <c r="F52" s="114">
        <f t="shared" si="12"/>
        <v>0</v>
      </c>
      <c r="G52" s="127">
        <f>+'JRO''s Hours Information'!E1368</f>
        <v>0</v>
      </c>
      <c r="H52" s="114">
        <f t="shared" si="13"/>
        <v>0</v>
      </c>
      <c r="I52" s="127">
        <f>+'JRO''s Hours Information'!H1368</f>
        <v>0</v>
      </c>
      <c r="J52" s="116">
        <f t="shared" si="14"/>
        <v>0</v>
      </c>
      <c r="K52" s="131">
        <f>+'JRO''s Hours Information'!C1368</f>
        <v>0</v>
      </c>
      <c r="L52" s="114">
        <f t="shared" si="15"/>
        <v>0</v>
      </c>
      <c r="M52" s="131">
        <f>+'JRO''s Hours Information'!F1368</f>
        <v>0</v>
      </c>
      <c r="N52" s="114">
        <f t="shared" si="16"/>
        <v>0</v>
      </c>
      <c r="O52" s="131">
        <f>+'JRO''s Hours Information'!I1368</f>
        <v>0</v>
      </c>
      <c r="P52" s="116">
        <f t="shared" si="17"/>
        <v>0</v>
      </c>
      <c r="Q52" s="92">
        <f>+'JRO''s Hours Information'!D1368</f>
        <v>0</v>
      </c>
      <c r="R52" s="114">
        <f t="shared" si="18"/>
        <v>0</v>
      </c>
      <c r="S52" s="92">
        <f>+'JRO''s Hours Information'!G1368</f>
        <v>0</v>
      </c>
      <c r="T52" s="114">
        <f t="shared" si="19"/>
        <v>0</v>
      </c>
      <c r="U52" s="89">
        <f>+'JRO''s Hours Information'!J1368</f>
        <v>0</v>
      </c>
      <c r="V52" s="116">
        <f t="shared" si="20"/>
        <v>0</v>
      </c>
      <c r="W52" s="114">
        <f t="shared" si="21"/>
        <v>0</v>
      </c>
    </row>
    <row r="53" spans="1:23" ht="14.85" customHeight="1" x14ac:dyDescent="0.15">
      <c r="A53" s="176">
        <f>'Employee ROP Information'!A53</f>
        <v>0</v>
      </c>
      <c r="B53" s="169">
        <f>+'Employee ROP Information'!C53</f>
        <v>0</v>
      </c>
      <c r="C53" s="93">
        <f>+'Employee ROP Information'!M53</f>
        <v>0</v>
      </c>
      <c r="D53" s="93">
        <f>+'Employee ROP Information'!N53</f>
        <v>0</v>
      </c>
      <c r="E53" s="127">
        <f>+'JRO''s Hours Information'!B1369</f>
        <v>0</v>
      </c>
      <c r="F53" s="114">
        <f t="shared" si="12"/>
        <v>0</v>
      </c>
      <c r="G53" s="127">
        <f>+'JRO''s Hours Information'!E1369</f>
        <v>0</v>
      </c>
      <c r="H53" s="114">
        <f t="shared" si="13"/>
        <v>0</v>
      </c>
      <c r="I53" s="127">
        <f>+'JRO''s Hours Information'!H1369</f>
        <v>0</v>
      </c>
      <c r="J53" s="116">
        <f t="shared" si="14"/>
        <v>0</v>
      </c>
      <c r="K53" s="131">
        <f>+'JRO''s Hours Information'!C1369</f>
        <v>0</v>
      </c>
      <c r="L53" s="114">
        <f t="shared" si="15"/>
        <v>0</v>
      </c>
      <c r="M53" s="131">
        <f>+'JRO''s Hours Information'!F1369</f>
        <v>0</v>
      </c>
      <c r="N53" s="114">
        <f t="shared" si="16"/>
        <v>0</v>
      </c>
      <c r="O53" s="131">
        <f>+'JRO''s Hours Information'!I1369</f>
        <v>0</v>
      </c>
      <c r="P53" s="116">
        <f t="shared" si="17"/>
        <v>0</v>
      </c>
      <c r="Q53" s="92">
        <f>+'JRO''s Hours Information'!D1369</f>
        <v>0</v>
      </c>
      <c r="R53" s="114">
        <f t="shared" si="18"/>
        <v>0</v>
      </c>
      <c r="S53" s="92">
        <f>+'JRO''s Hours Information'!G1369</f>
        <v>0</v>
      </c>
      <c r="T53" s="114">
        <f t="shared" si="19"/>
        <v>0</v>
      </c>
      <c r="U53" s="89">
        <f>+'JRO''s Hours Information'!J1369</f>
        <v>0</v>
      </c>
      <c r="V53" s="116">
        <f t="shared" si="20"/>
        <v>0</v>
      </c>
      <c r="W53" s="114">
        <f t="shared" si="21"/>
        <v>0</v>
      </c>
    </row>
    <row r="54" spans="1:23" ht="14.85" customHeight="1" x14ac:dyDescent="0.15">
      <c r="A54" s="176">
        <f>'Employee ROP Information'!A54</f>
        <v>0</v>
      </c>
      <c r="B54" s="169">
        <f>+'Employee ROP Information'!C54</f>
        <v>0</v>
      </c>
      <c r="C54" s="93">
        <f>+'Employee ROP Information'!M54</f>
        <v>0</v>
      </c>
      <c r="D54" s="93">
        <f>+'Employee ROP Information'!N54</f>
        <v>0</v>
      </c>
      <c r="E54" s="127">
        <f>+'JRO''s Hours Information'!B1370</f>
        <v>0</v>
      </c>
      <c r="F54" s="114">
        <f t="shared" si="12"/>
        <v>0</v>
      </c>
      <c r="G54" s="127">
        <f>+'JRO''s Hours Information'!E1370</f>
        <v>0</v>
      </c>
      <c r="H54" s="114">
        <f t="shared" si="13"/>
        <v>0</v>
      </c>
      <c r="I54" s="127">
        <f>+'JRO''s Hours Information'!H1370</f>
        <v>0</v>
      </c>
      <c r="J54" s="116">
        <f t="shared" si="14"/>
        <v>0</v>
      </c>
      <c r="K54" s="131">
        <f>+'JRO''s Hours Information'!C1370</f>
        <v>0</v>
      </c>
      <c r="L54" s="114">
        <f t="shared" si="15"/>
        <v>0</v>
      </c>
      <c r="M54" s="131">
        <f>+'JRO''s Hours Information'!F1370</f>
        <v>0</v>
      </c>
      <c r="N54" s="114">
        <f t="shared" si="16"/>
        <v>0</v>
      </c>
      <c r="O54" s="131">
        <f>+'JRO''s Hours Information'!I1370</f>
        <v>0</v>
      </c>
      <c r="P54" s="116">
        <f t="shared" si="17"/>
        <v>0</v>
      </c>
      <c r="Q54" s="92">
        <f>+'JRO''s Hours Information'!D1370</f>
        <v>0</v>
      </c>
      <c r="R54" s="114">
        <f t="shared" si="18"/>
        <v>0</v>
      </c>
      <c r="S54" s="92">
        <f>+'JRO''s Hours Information'!G1370</f>
        <v>0</v>
      </c>
      <c r="T54" s="114">
        <f t="shared" si="19"/>
        <v>0</v>
      </c>
      <c r="U54" s="89">
        <f>+'JRO''s Hours Information'!J1370</f>
        <v>0</v>
      </c>
      <c r="V54" s="116">
        <f t="shared" si="20"/>
        <v>0</v>
      </c>
      <c r="W54" s="114">
        <f t="shared" si="21"/>
        <v>0</v>
      </c>
    </row>
    <row r="55" spans="1:23" ht="14.85" customHeight="1" x14ac:dyDescent="0.15">
      <c r="A55" s="176">
        <f>'Employee ROP Information'!A55</f>
        <v>0</v>
      </c>
      <c r="B55" s="169">
        <f>+'Employee ROP Information'!C55</f>
        <v>0</v>
      </c>
      <c r="C55" s="93">
        <f>+'Employee ROP Information'!M55</f>
        <v>0</v>
      </c>
      <c r="D55" s="93">
        <f>+'Employee ROP Information'!N55</f>
        <v>0</v>
      </c>
      <c r="E55" s="127">
        <f>+'JRO''s Hours Information'!B1371</f>
        <v>0</v>
      </c>
      <c r="F55" s="114">
        <f t="shared" si="12"/>
        <v>0</v>
      </c>
      <c r="G55" s="127">
        <f>+'JRO''s Hours Information'!E1371</f>
        <v>0</v>
      </c>
      <c r="H55" s="114">
        <f t="shared" si="13"/>
        <v>0</v>
      </c>
      <c r="I55" s="127">
        <f>+'JRO''s Hours Information'!H1371</f>
        <v>0</v>
      </c>
      <c r="J55" s="116">
        <f t="shared" si="14"/>
        <v>0</v>
      </c>
      <c r="K55" s="131">
        <f>+'JRO''s Hours Information'!C1371</f>
        <v>0</v>
      </c>
      <c r="L55" s="114">
        <f t="shared" si="15"/>
        <v>0</v>
      </c>
      <c r="M55" s="131">
        <f>+'JRO''s Hours Information'!F1371</f>
        <v>0</v>
      </c>
      <c r="N55" s="114">
        <f t="shared" si="16"/>
        <v>0</v>
      </c>
      <c r="O55" s="131">
        <f>+'JRO''s Hours Information'!I1371</f>
        <v>0</v>
      </c>
      <c r="P55" s="116">
        <f t="shared" si="17"/>
        <v>0</v>
      </c>
      <c r="Q55" s="92">
        <f>+'JRO''s Hours Information'!D1371</f>
        <v>0</v>
      </c>
      <c r="R55" s="114">
        <f t="shared" si="18"/>
        <v>0</v>
      </c>
      <c r="S55" s="92">
        <f>+'JRO''s Hours Information'!G1371</f>
        <v>0</v>
      </c>
      <c r="T55" s="114">
        <f t="shared" si="19"/>
        <v>0</v>
      </c>
      <c r="U55" s="89">
        <f>+'JRO''s Hours Information'!J1371</f>
        <v>0</v>
      </c>
      <c r="V55" s="116">
        <f t="shared" si="20"/>
        <v>0</v>
      </c>
      <c r="W55" s="114">
        <f t="shared" si="21"/>
        <v>0</v>
      </c>
    </row>
    <row r="56" spans="1:23" ht="14.85" customHeight="1" x14ac:dyDescent="0.15">
      <c r="A56" s="176">
        <f>'Employee ROP Information'!A56</f>
        <v>0</v>
      </c>
      <c r="B56" s="169">
        <f>+'Employee ROP Information'!C56</f>
        <v>0</v>
      </c>
      <c r="C56" s="93">
        <f>+'Employee ROP Information'!M56</f>
        <v>0</v>
      </c>
      <c r="D56" s="93">
        <f>+'Employee ROP Information'!N56</f>
        <v>0</v>
      </c>
      <c r="E56" s="127">
        <f>+'JRO''s Hours Information'!B1372</f>
        <v>0</v>
      </c>
      <c r="F56" s="114">
        <f t="shared" si="12"/>
        <v>0</v>
      </c>
      <c r="G56" s="127">
        <f>+'JRO''s Hours Information'!E1372</f>
        <v>0</v>
      </c>
      <c r="H56" s="114">
        <f t="shared" si="13"/>
        <v>0</v>
      </c>
      <c r="I56" s="127">
        <f>+'JRO''s Hours Information'!H1372</f>
        <v>0</v>
      </c>
      <c r="J56" s="116">
        <f t="shared" si="14"/>
        <v>0</v>
      </c>
      <c r="K56" s="131">
        <f>+'JRO''s Hours Information'!C1372</f>
        <v>0</v>
      </c>
      <c r="L56" s="114">
        <f t="shared" si="15"/>
        <v>0</v>
      </c>
      <c r="M56" s="131">
        <f>+'JRO''s Hours Information'!F1372</f>
        <v>0</v>
      </c>
      <c r="N56" s="114">
        <f t="shared" si="16"/>
        <v>0</v>
      </c>
      <c r="O56" s="131">
        <f>+'JRO''s Hours Information'!I1372</f>
        <v>0</v>
      </c>
      <c r="P56" s="116">
        <f t="shared" si="17"/>
        <v>0</v>
      </c>
      <c r="Q56" s="92">
        <f>+'JRO''s Hours Information'!D1372</f>
        <v>0</v>
      </c>
      <c r="R56" s="114">
        <f t="shared" si="18"/>
        <v>0</v>
      </c>
      <c r="S56" s="92">
        <f>+'JRO''s Hours Information'!G1372</f>
        <v>0</v>
      </c>
      <c r="T56" s="114">
        <f t="shared" si="19"/>
        <v>0</v>
      </c>
      <c r="U56" s="89">
        <f>+'JRO''s Hours Information'!J1372</f>
        <v>0</v>
      </c>
      <c r="V56" s="116">
        <f t="shared" si="20"/>
        <v>0</v>
      </c>
      <c r="W56" s="114">
        <f t="shared" si="21"/>
        <v>0</v>
      </c>
    </row>
    <row r="57" spans="1:23" ht="14.85" customHeight="1" x14ac:dyDescent="0.15">
      <c r="A57" s="176">
        <f>'Employee ROP Information'!A57</f>
        <v>0</v>
      </c>
      <c r="B57" s="169">
        <f>+'Employee ROP Information'!C57</f>
        <v>0</v>
      </c>
      <c r="C57" s="93">
        <f>+'Employee ROP Information'!M57</f>
        <v>0</v>
      </c>
      <c r="D57" s="93">
        <f>+'Employee ROP Information'!N57</f>
        <v>0</v>
      </c>
      <c r="E57" s="127">
        <f>+'JRO''s Hours Information'!B1373</f>
        <v>0</v>
      </c>
      <c r="F57" s="114">
        <f t="shared" si="12"/>
        <v>0</v>
      </c>
      <c r="G57" s="127">
        <f>+'JRO''s Hours Information'!E1373</f>
        <v>0</v>
      </c>
      <c r="H57" s="114">
        <f t="shared" si="13"/>
        <v>0</v>
      </c>
      <c r="I57" s="127">
        <f>+'JRO''s Hours Information'!H1373</f>
        <v>0</v>
      </c>
      <c r="J57" s="116">
        <f t="shared" si="14"/>
        <v>0</v>
      </c>
      <c r="K57" s="131">
        <f>+'JRO''s Hours Information'!C1373</f>
        <v>0</v>
      </c>
      <c r="L57" s="114">
        <f t="shared" si="15"/>
        <v>0</v>
      </c>
      <c r="M57" s="131">
        <f>+'JRO''s Hours Information'!F1373</f>
        <v>0</v>
      </c>
      <c r="N57" s="114">
        <f t="shared" si="16"/>
        <v>0</v>
      </c>
      <c r="O57" s="131">
        <f>+'JRO''s Hours Information'!I1373</f>
        <v>0</v>
      </c>
      <c r="P57" s="116">
        <f t="shared" si="17"/>
        <v>0</v>
      </c>
      <c r="Q57" s="92">
        <f>+'JRO''s Hours Information'!D1373</f>
        <v>0</v>
      </c>
      <c r="R57" s="114">
        <f t="shared" si="18"/>
        <v>0</v>
      </c>
      <c r="S57" s="92">
        <f>+'JRO''s Hours Information'!G1373</f>
        <v>0</v>
      </c>
      <c r="T57" s="114">
        <f t="shared" si="19"/>
        <v>0</v>
      </c>
      <c r="U57" s="89">
        <f>+'JRO''s Hours Information'!J1373</f>
        <v>0</v>
      </c>
      <c r="V57" s="116">
        <f t="shared" si="20"/>
        <v>0</v>
      </c>
      <c r="W57" s="114">
        <f t="shared" si="21"/>
        <v>0</v>
      </c>
    </row>
    <row r="58" spans="1:23" ht="14.85" customHeight="1" x14ac:dyDescent="0.15">
      <c r="A58" s="176">
        <f>'Employee ROP Information'!A58</f>
        <v>0</v>
      </c>
      <c r="B58" s="169">
        <f>+'Employee ROP Information'!C58</f>
        <v>0</v>
      </c>
      <c r="C58" s="93">
        <f>+'Employee ROP Information'!M58</f>
        <v>0</v>
      </c>
      <c r="D58" s="93">
        <f>+'Employee ROP Information'!N58</f>
        <v>0</v>
      </c>
      <c r="E58" s="127">
        <f>+'JRO''s Hours Information'!B1374</f>
        <v>0</v>
      </c>
      <c r="F58" s="114">
        <f t="shared" si="12"/>
        <v>0</v>
      </c>
      <c r="G58" s="127">
        <f>+'JRO''s Hours Information'!E1374</f>
        <v>0</v>
      </c>
      <c r="H58" s="114">
        <f t="shared" si="13"/>
        <v>0</v>
      </c>
      <c r="I58" s="127">
        <f>+'JRO''s Hours Information'!H1374</f>
        <v>0</v>
      </c>
      <c r="J58" s="116">
        <f t="shared" si="14"/>
        <v>0</v>
      </c>
      <c r="K58" s="131">
        <f>+'JRO''s Hours Information'!C1374</f>
        <v>0</v>
      </c>
      <c r="L58" s="114">
        <f t="shared" si="15"/>
        <v>0</v>
      </c>
      <c r="M58" s="131">
        <f>+'JRO''s Hours Information'!F1374</f>
        <v>0</v>
      </c>
      <c r="N58" s="114">
        <f t="shared" si="16"/>
        <v>0</v>
      </c>
      <c r="O58" s="131">
        <f>+'JRO''s Hours Information'!I1374</f>
        <v>0</v>
      </c>
      <c r="P58" s="116">
        <f t="shared" si="17"/>
        <v>0</v>
      </c>
      <c r="Q58" s="92">
        <f>+'JRO''s Hours Information'!D1374</f>
        <v>0</v>
      </c>
      <c r="R58" s="114">
        <f t="shared" si="18"/>
        <v>0</v>
      </c>
      <c r="S58" s="92">
        <f>+'JRO''s Hours Information'!G1374</f>
        <v>0</v>
      </c>
      <c r="T58" s="114">
        <f t="shared" si="19"/>
        <v>0</v>
      </c>
      <c r="U58" s="89">
        <f>+'JRO''s Hours Information'!J1374</f>
        <v>0</v>
      </c>
      <c r="V58" s="116">
        <f t="shared" si="20"/>
        <v>0</v>
      </c>
      <c r="W58" s="114">
        <f t="shared" si="21"/>
        <v>0</v>
      </c>
    </row>
    <row r="59" spans="1:23" ht="14.85" customHeight="1" x14ac:dyDescent="0.15">
      <c r="A59" s="176">
        <f>'Employee ROP Information'!A59</f>
        <v>0</v>
      </c>
      <c r="B59" s="169">
        <f>+'Employee ROP Information'!C59</f>
        <v>0</v>
      </c>
      <c r="C59" s="93">
        <f>+'Employee ROP Information'!M59</f>
        <v>0</v>
      </c>
      <c r="D59" s="93">
        <f>+'Employee ROP Information'!N59</f>
        <v>0</v>
      </c>
      <c r="E59" s="127">
        <f>+'JRO''s Hours Information'!B1375</f>
        <v>0</v>
      </c>
      <c r="F59" s="114">
        <f t="shared" si="12"/>
        <v>0</v>
      </c>
      <c r="G59" s="127">
        <f>+'JRO''s Hours Information'!E1375</f>
        <v>0</v>
      </c>
      <c r="H59" s="114">
        <f t="shared" si="13"/>
        <v>0</v>
      </c>
      <c r="I59" s="127">
        <f>+'JRO''s Hours Information'!H1375</f>
        <v>0</v>
      </c>
      <c r="J59" s="116">
        <f t="shared" si="14"/>
        <v>0</v>
      </c>
      <c r="K59" s="131">
        <f>+'JRO''s Hours Information'!C1375</f>
        <v>0</v>
      </c>
      <c r="L59" s="114">
        <f t="shared" si="15"/>
        <v>0</v>
      </c>
      <c r="M59" s="131">
        <f>+'JRO''s Hours Information'!F1375</f>
        <v>0</v>
      </c>
      <c r="N59" s="114">
        <f t="shared" si="16"/>
        <v>0</v>
      </c>
      <c r="O59" s="131">
        <f>+'JRO''s Hours Information'!I1375</f>
        <v>0</v>
      </c>
      <c r="P59" s="116">
        <f t="shared" si="17"/>
        <v>0</v>
      </c>
      <c r="Q59" s="92">
        <f>+'JRO''s Hours Information'!D1375</f>
        <v>0</v>
      </c>
      <c r="R59" s="114">
        <f t="shared" si="18"/>
        <v>0</v>
      </c>
      <c r="S59" s="92">
        <f>+'JRO''s Hours Information'!G1375</f>
        <v>0</v>
      </c>
      <c r="T59" s="114">
        <f t="shared" si="19"/>
        <v>0</v>
      </c>
      <c r="U59" s="89">
        <f>+'JRO''s Hours Information'!J1375</f>
        <v>0</v>
      </c>
      <c r="V59" s="116">
        <f t="shared" si="20"/>
        <v>0</v>
      </c>
      <c r="W59" s="114">
        <f t="shared" si="21"/>
        <v>0</v>
      </c>
    </row>
    <row r="60" spans="1:23" ht="14.85" customHeight="1" x14ac:dyDescent="0.15">
      <c r="A60" s="176">
        <f>'Employee ROP Information'!A60</f>
        <v>0</v>
      </c>
      <c r="B60" s="169">
        <f>+'Employee ROP Information'!C60</f>
        <v>0</v>
      </c>
      <c r="C60" s="93">
        <f>+'Employee ROP Information'!M60</f>
        <v>0</v>
      </c>
      <c r="D60" s="93">
        <f>+'Employee ROP Information'!N60</f>
        <v>0</v>
      </c>
      <c r="E60" s="127">
        <f>+'JRO''s Hours Information'!B1376</f>
        <v>0</v>
      </c>
      <c r="F60" s="114">
        <f t="shared" si="12"/>
        <v>0</v>
      </c>
      <c r="G60" s="127">
        <f>+'JRO''s Hours Information'!E1376</f>
        <v>0</v>
      </c>
      <c r="H60" s="114">
        <f t="shared" si="13"/>
        <v>0</v>
      </c>
      <c r="I60" s="127">
        <f>+'JRO''s Hours Information'!H1376</f>
        <v>0</v>
      </c>
      <c r="J60" s="116">
        <f t="shared" si="14"/>
        <v>0</v>
      </c>
      <c r="K60" s="131">
        <f>+'JRO''s Hours Information'!C1376</f>
        <v>0</v>
      </c>
      <c r="L60" s="114">
        <f t="shared" si="15"/>
        <v>0</v>
      </c>
      <c r="M60" s="131">
        <f>+'JRO''s Hours Information'!F1376</f>
        <v>0</v>
      </c>
      <c r="N60" s="114">
        <f t="shared" si="16"/>
        <v>0</v>
      </c>
      <c r="O60" s="131">
        <f>+'JRO''s Hours Information'!I1376</f>
        <v>0</v>
      </c>
      <c r="P60" s="116">
        <f t="shared" si="17"/>
        <v>0</v>
      </c>
      <c r="Q60" s="92">
        <f>+'JRO''s Hours Information'!D1376</f>
        <v>0</v>
      </c>
      <c r="R60" s="114">
        <f t="shared" si="18"/>
        <v>0</v>
      </c>
      <c r="S60" s="92">
        <f>+'JRO''s Hours Information'!G1376</f>
        <v>0</v>
      </c>
      <c r="T60" s="114">
        <f t="shared" si="19"/>
        <v>0</v>
      </c>
      <c r="U60" s="89">
        <f>+'JRO''s Hours Information'!J1376</f>
        <v>0</v>
      </c>
      <c r="V60" s="116">
        <f t="shared" si="20"/>
        <v>0</v>
      </c>
      <c r="W60" s="114">
        <f t="shared" si="21"/>
        <v>0</v>
      </c>
    </row>
    <row r="61" spans="1:23" ht="14.85" customHeight="1" x14ac:dyDescent="0.15">
      <c r="A61" s="176">
        <f>'Employee ROP Information'!A61</f>
        <v>0</v>
      </c>
      <c r="B61" s="169">
        <f>+'Employee ROP Information'!C61</f>
        <v>0</v>
      </c>
      <c r="C61" s="93">
        <f>+'Employee ROP Information'!M61</f>
        <v>0</v>
      </c>
      <c r="D61" s="93">
        <f>+'Employee ROP Information'!N61</f>
        <v>0</v>
      </c>
      <c r="E61" s="127">
        <f>+'JRO''s Hours Information'!B1377</f>
        <v>0</v>
      </c>
      <c r="F61" s="114">
        <f t="shared" si="12"/>
        <v>0</v>
      </c>
      <c r="G61" s="127">
        <f>+'JRO''s Hours Information'!E1377</f>
        <v>0</v>
      </c>
      <c r="H61" s="114">
        <f t="shared" si="13"/>
        <v>0</v>
      </c>
      <c r="I61" s="127">
        <f>+'JRO''s Hours Information'!H1377</f>
        <v>0</v>
      </c>
      <c r="J61" s="116">
        <f t="shared" si="14"/>
        <v>0</v>
      </c>
      <c r="K61" s="131">
        <f>+'JRO''s Hours Information'!C1377</f>
        <v>0</v>
      </c>
      <c r="L61" s="114">
        <f t="shared" si="15"/>
        <v>0</v>
      </c>
      <c r="M61" s="131">
        <f>+'JRO''s Hours Information'!F1377</f>
        <v>0</v>
      </c>
      <c r="N61" s="114">
        <f t="shared" si="16"/>
        <v>0</v>
      </c>
      <c r="O61" s="131">
        <f>+'JRO''s Hours Information'!I1377</f>
        <v>0</v>
      </c>
      <c r="P61" s="116">
        <f t="shared" si="17"/>
        <v>0</v>
      </c>
      <c r="Q61" s="92">
        <f>+'JRO''s Hours Information'!D1377</f>
        <v>0</v>
      </c>
      <c r="R61" s="114">
        <f t="shared" si="18"/>
        <v>0</v>
      </c>
      <c r="S61" s="92">
        <f>+'JRO''s Hours Information'!G1377</f>
        <v>0</v>
      </c>
      <c r="T61" s="114">
        <f t="shared" si="19"/>
        <v>0</v>
      </c>
      <c r="U61" s="89">
        <f>+'JRO''s Hours Information'!J1377</f>
        <v>0</v>
      </c>
      <c r="V61" s="116">
        <f t="shared" si="20"/>
        <v>0</v>
      </c>
      <c r="W61" s="114">
        <f t="shared" si="21"/>
        <v>0</v>
      </c>
    </row>
    <row r="62" spans="1:23" ht="14.85" customHeight="1" x14ac:dyDescent="0.15">
      <c r="A62" s="176">
        <f>'Employee ROP Information'!A62</f>
        <v>0</v>
      </c>
      <c r="B62" s="169">
        <f>+'Employee ROP Information'!C62</f>
        <v>0</v>
      </c>
      <c r="C62" s="93">
        <f>+'Employee ROP Information'!M62</f>
        <v>0</v>
      </c>
      <c r="D62" s="93">
        <f>+'Employee ROP Information'!N62</f>
        <v>0</v>
      </c>
      <c r="E62" s="127">
        <f>+'JRO''s Hours Information'!B1378</f>
        <v>0</v>
      </c>
      <c r="F62" s="114">
        <f t="shared" si="12"/>
        <v>0</v>
      </c>
      <c r="G62" s="127">
        <f>+'JRO''s Hours Information'!E1378</f>
        <v>0</v>
      </c>
      <c r="H62" s="114">
        <f t="shared" si="13"/>
        <v>0</v>
      </c>
      <c r="I62" s="127">
        <f>+'JRO''s Hours Information'!H1378</f>
        <v>0</v>
      </c>
      <c r="J62" s="116">
        <f t="shared" si="14"/>
        <v>0</v>
      </c>
      <c r="K62" s="131">
        <f>+'JRO''s Hours Information'!C1378</f>
        <v>0</v>
      </c>
      <c r="L62" s="114">
        <f t="shared" si="15"/>
        <v>0</v>
      </c>
      <c r="M62" s="131">
        <f>+'JRO''s Hours Information'!F1378</f>
        <v>0</v>
      </c>
      <c r="N62" s="114">
        <f t="shared" si="16"/>
        <v>0</v>
      </c>
      <c r="O62" s="131">
        <f>+'JRO''s Hours Information'!I1378</f>
        <v>0</v>
      </c>
      <c r="P62" s="116">
        <f t="shared" si="17"/>
        <v>0</v>
      </c>
      <c r="Q62" s="92">
        <f>+'JRO''s Hours Information'!D1378</f>
        <v>0</v>
      </c>
      <c r="R62" s="114">
        <f t="shared" si="18"/>
        <v>0</v>
      </c>
      <c r="S62" s="92">
        <f>+'JRO''s Hours Information'!G1378</f>
        <v>0</v>
      </c>
      <c r="T62" s="114">
        <f t="shared" si="19"/>
        <v>0</v>
      </c>
      <c r="U62" s="89">
        <f>+'JRO''s Hours Information'!J1378</f>
        <v>0</v>
      </c>
      <c r="V62" s="116">
        <f t="shared" si="20"/>
        <v>0</v>
      </c>
      <c r="W62" s="114">
        <f t="shared" si="21"/>
        <v>0</v>
      </c>
    </row>
    <row r="63" spans="1:23" ht="14.85" customHeight="1" x14ac:dyDescent="0.15">
      <c r="A63" s="176">
        <f>'Employee ROP Information'!A63</f>
        <v>0</v>
      </c>
      <c r="B63" s="169">
        <f>+'Employee ROP Information'!C63</f>
        <v>0</v>
      </c>
      <c r="C63" s="93">
        <f>+'Employee ROP Information'!M63</f>
        <v>0</v>
      </c>
      <c r="D63" s="93">
        <f>+'Employee ROP Information'!N63</f>
        <v>0</v>
      </c>
      <c r="E63" s="127">
        <f>+'JRO''s Hours Information'!B1379</f>
        <v>0</v>
      </c>
      <c r="F63" s="114">
        <f t="shared" si="12"/>
        <v>0</v>
      </c>
      <c r="G63" s="127">
        <f>+'JRO''s Hours Information'!E1379</f>
        <v>0</v>
      </c>
      <c r="H63" s="114">
        <f t="shared" si="13"/>
        <v>0</v>
      </c>
      <c r="I63" s="127">
        <f>+'JRO''s Hours Information'!H1379</f>
        <v>0</v>
      </c>
      <c r="J63" s="116">
        <f t="shared" si="14"/>
        <v>0</v>
      </c>
      <c r="K63" s="131">
        <f>+'JRO''s Hours Information'!C1379</f>
        <v>0</v>
      </c>
      <c r="L63" s="114">
        <f t="shared" si="15"/>
        <v>0</v>
      </c>
      <c r="M63" s="131">
        <f>+'JRO''s Hours Information'!F1379</f>
        <v>0</v>
      </c>
      <c r="N63" s="114">
        <f t="shared" si="16"/>
        <v>0</v>
      </c>
      <c r="O63" s="131">
        <f>+'JRO''s Hours Information'!I1379</f>
        <v>0</v>
      </c>
      <c r="P63" s="116">
        <f t="shared" si="17"/>
        <v>0</v>
      </c>
      <c r="Q63" s="92">
        <f>+'JRO''s Hours Information'!D1379</f>
        <v>0</v>
      </c>
      <c r="R63" s="114">
        <f t="shared" si="18"/>
        <v>0</v>
      </c>
      <c r="S63" s="92">
        <f>+'JRO''s Hours Information'!G1379</f>
        <v>0</v>
      </c>
      <c r="T63" s="114">
        <f t="shared" si="19"/>
        <v>0</v>
      </c>
      <c r="U63" s="89">
        <f>+'JRO''s Hours Information'!J1379</f>
        <v>0</v>
      </c>
      <c r="V63" s="116">
        <f t="shared" si="20"/>
        <v>0</v>
      </c>
      <c r="W63" s="114">
        <f t="shared" si="21"/>
        <v>0</v>
      </c>
    </row>
    <row r="64" spans="1:23" ht="14.85" customHeight="1" x14ac:dyDescent="0.15">
      <c r="A64" s="176">
        <f>'Employee ROP Information'!A64</f>
        <v>0</v>
      </c>
      <c r="B64" s="169">
        <f>+'Employee ROP Information'!C64</f>
        <v>0</v>
      </c>
      <c r="C64" s="93">
        <f>+'Employee ROP Information'!M64</f>
        <v>0</v>
      </c>
      <c r="D64" s="93">
        <f>+'Employee ROP Information'!N64</f>
        <v>0</v>
      </c>
      <c r="E64" s="127">
        <f>+'JRO''s Hours Information'!B1380</f>
        <v>0</v>
      </c>
      <c r="F64" s="114">
        <f t="shared" si="12"/>
        <v>0</v>
      </c>
      <c r="G64" s="127">
        <f>+'JRO''s Hours Information'!E1380</f>
        <v>0</v>
      </c>
      <c r="H64" s="114">
        <f t="shared" si="13"/>
        <v>0</v>
      </c>
      <c r="I64" s="127">
        <f>+'JRO''s Hours Information'!H1380</f>
        <v>0</v>
      </c>
      <c r="J64" s="116">
        <f t="shared" si="14"/>
        <v>0</v>
      </c>
      <c r="K64" s="131">
        <f>+'JRO''s Hours Information'!C1380</f>
        <v>0</v>
      </c>
      <c r="L64" s="114">
        <f t="shared" si="15"/>
        <v>0</v>
      </c>
      <c r="M64" s="131">
        <f>+'JRO''s Hours Information'!F1380</f>
        <v>0</v>
      </c>
      <c r="N64" s="114">
        <f t="shared" si="16"/>
        <v>0</v>
      </c>
      <c r="O64" s="131">
        <f>+'JRO''s Hours Information'!I1380</f>
        <v>0</v>
      </c>
      <c r="P64" s="116">
        <f t="shared" si="17"/>
        <v>0</v>
      </c>
      <c r="Q64" s="92">
        <f>+'JRO''s Hours Information'!D1380</f>
        <v>0</v>
      </c>
      <c r="R64" s="114">
        <f t="shared" si="18"/>
        <v>0</v>
      </c>
      <c r="S64" s="92">
        <f>+'JRO''s Hours Information'!G1380</f>
        <v>0</v>
      </c>
      <c r="T64" s="114">
        <f t="shared" si="19"/>
        <v>0</v>
      </c>
      <c r="U64" s="89">
        <f>+'JRO''s Hours Information'!J1380</f>
        <v>0</v>
      </c>
      <c r="V64" s="116">
        <f t="shared" si="20"/>
        <v>0</v>
      </c>
      <c r="W64" s="114">
        <f t="shared" si="21"/>
        <v>0</v>
      </c>
    </row>
    <row r="65" spans="1:23" ht="14.85" customHeight="1" x14ac:dyDescent="0.15">
      <c r="A65" s="176">
        <f>'Employee ROP Information'!A65</f>
        <v>0</v>
      </c>
      <c r="B65" s="169">
        <f>+'Employee ROP Information'!C65</f>
        <v>0</v>
      </c>
      <c r="C65" s="93">
        <f>+'Employee ROP Information'!M65</f>
        <v>0</v>
      </c>
      <c r="D65" s="93">
        <f>+'Employee ROP Information'!N65</f>
        <v>0</v>
      </c>
      <c r="E65" s="127">
        <f>+'JRO''s Hours Information'!B1381</f>
        <v>0</v>
      </c>
      <c r="F65" s="114">
        <f t="shared" si="12"/>
        <v>0</v>
      </c>
      <c r="G65" s="127">
        <f>+'JRO''s Hours Information'!E1381</f>
        <v>0</v>
      </c>
      <c r="H65" s="114">
        <f t="shared" si="13"/>
        <v>0</v>
      </c>
      <c r="I65" s="127">
        <f>+'JRO''s Hours Information'!H1381</f>
        <v>0</v>
      </c>
      <c r="J65" s="116">
        <f t="shared" si="14"/>
        <v>0</v>
      </c>
      <c r="K65" s="131">
        <f>+'JRO''s Hours Information'!C1381</f>
        <v>0</v>
      </c>
      <c r="L65" s="114">
        <f t="shared" si="15"/>
        <v>0</v>
      </c>
      <c r="M65" s="131">
        <f>+'JRO''s Hours Information'!F1381</f>
        <v>0</v>
      </c>
      <c r="N65" s="114">
        <f t="shared" si="16"/>
        <v>0</v>
      </c>
      <c r="O65" s="131">
        <f>+'JRO''s Hours Information'!I1381</f>
        <v>0</v>
      </c>
      <c r="P65" s="116">
        <f t="shared" si="17"/>
        <v>0</v>
      </c>
      <c r="Q65" s="92">
        <f>+'JRO''s Hours Information'!D1381</f>
        <v>0</v>
      </c>
      <c r="R65" s="114">
        <f t="shared" si="18"/>
        <v>0</v>
      </c>
      <c r="S65" s="92">
        <f>+'JRO''s Hours Information'!G1381</f>
        <v>0</v>
      </c>
      <c r="T65" s="114">
        <f t="shared" si="19"/>
        <v>0</v>
      </c>
      <c r="U65" s="89">
        <f>+'JRO''s Hours Information'!J1381</f>
        <v>0</v>
      </c>
      <c r="V65" s="116">
        <f t="shared" si="20"/>
        <v>0</v>
      </c>
      <c r="W65" s="114">
        <f t="shared" si="21"/>
        <v>0</v>
      </c>
    </row>
    <row r="66" spans="1:23" ht="14.85" customHeight="1" x14ac:dyDescent="0.15">
      <c r="A66" s="176">
        <f>'Employee ROP Information'!A66</f>
        <v>0</v>
      </c>
      <c r="B66" s="169">
        <f>+'Employee ROP Information'!C66</f>
        <v>0</v>
      </c>
      <c r="C66" s="93">
        <f>+'Employee ROP Information'!M66</f>
        <v>0</v>
      </c>
      <c r="D66" s="93">
        <f>+'Employee ROP Information'!N66</f>
        <v>0</v>
      </c>
      <c r="E66" s="127">
        <f>+'JRO''s Hours Information'!B1382</f>
        <v>0</v>
      </c>
      <c r="F66" s="114">
        <f t="shared" si="12"/>
        <v>0</v>
      </c>
      <c r="G66" s="127">
        <f>+'JRO''s Hours Information'!E1382</f>
        <v>0</v>
      </c>
      <c r="H66" s="114">
        <f t="shared" si="13"/>
        <v>0</v>
      </c>
      <c r="I66" s="127">
        <f>+'JRO''s Hours Information'!H1382</f>
        <v>0</v>
      </c>
      <c r="J66" s="116">
        <f t="shared" si="14"/>
        <v>0</v>
      </c>
      <c r="K66" s="131">
        <f>+'JRO''s Hours Information'!C1382</f>
        <v>0</v>
      </c>
      <c r="L66" s="114">
        <f t="shared" si="15"/>
        <v>0</v>
      </c>
      <c r="M66" s="131">
        <f>+'JRO''s Hours Information'!F1382</f>
        <v>0</v>
      </c>
      <c r="N66" s="114">
        <f t="shared" si="16"/>
        <v>0</v>
      </c>
      <c r="O66" s="131">
        <f>+'JRO''s Hours Information'!I1382</f>
        <v>0</v>
      </c>
      <c r="P66" s="116">
        <f t="shared" si="17"/>
        <v>0</v>
      </c>
      <c r="Q66" s="92">
        <f>+'JRO''s Hours Information'!D1382</f>
        <v>0</v>
      </c>
      <c r="R66" s="114">
        <f t="shared" si="18"/>
        <v>0</v>
      </c>
      <c r="S66" s="92">
        <f>+'JRO''s Hours Information'!G1382</f>
        <v>0</v>
      </c>
      <c r="T66" s="114">
        <f t="shared" si="19"/>
        <v>0</v>
      </c>
      <c r="U66" s="89">
        <f>+'JRO''s Hours Information'!J1382</f>
        <v>0</v>
      </c>
      <c r="V66" s="116">
        <f t="shared" si="20"/>
        <v>0</v>
      </c>
      <c r="W66" s="114">
        <f t="shared" si="21"/>
        <v>0</v>
      </c>
    </row>
    <row r="67" spans="1:23" ht="14.85" customHeight="1" x14ac:dyDescent="0.15">
      <c r="A67" s="176">
        <f>'Employee ROP Information'!A67</f>
        <v>0</v>
      </c>
      <c r="B67" s="169">
        <f>+'Employee ROP Information'!C67</f>
        <v>0</v>
      </c>
      <c r="C67" s="93">
        <f>+'Employee ROP Information'!M67</f>
        <v>0</v>
      </c>
      <c r="D67" s="93">
        <f>+'Employee ROP Information'!N67</f>
        <v>0</v>
      </c>
      <c r="E67" s="127">
        <f>+'JRO''s Hours Information'!B1383</f>
        <v>0</v>
      </c>
      <c r="F67" s="114">
        <f t="shared" si="12"/>
        <v>0</v>
      </c>
      <c r="G67" s="127">
        <f>+'JRO''s Hours Information'!E1383</f>
        <v>0</v>
      </c>
      <c r="H67" s="114">
        <f t="shared" si="13"/>
        <v>0</v>
      </c>
      <c r="I67" s="127">
        <f>+'JRO''s Hours Information'!H1383</f>
        <v>0</v>
      </c>
      <c r="J67" s="116">
        <f t="shared" si="14"/>
        <v>0</v>
      </c>
      <c r="K67" s="131">
        <f>+'JRO''s Hours Information'!C1383</f>
        <v>0</v>
      </c>
      <c r="L67" s="114">
        <f t="shared" si="15"/>
        <v>0</v>
      </c>
      <c r="M67" s="131">
        <f>+'JRO''s Hours Information'!F1383</f>
        <v>0</v>
      </c>
      <c r="N67" s="114">
        <f t="shared" si="16"/>
        <v>0</v>
      </c>
      <c r="O67" s="131">
        <f>+'JRO''s Hours Information'!I1383</f>
        <v>0</v>
      </c>
      <c r="P67" s="116">
        <f t="shared" si="17"/>
        <v>0</v>
      </c>
      <c r="Q67" s="92">
        <f>+'JRO''s Hours Information'!D1383</f>
        <v>0</v>
      </c>
      <c r="R67" s="114">
        <f t="shared" si="18"/>
        <v>0</v>
      </c>
      <c r="S67" s="92">
        <f>+'JRO''s Hours Information'!G1383</f>
        <v>0</v>
      </c>
      <c r="T67" s="114">
        <f t="shared" si="19"/>
        <v>0</v>
      </c>
      <c r="U67" s="89">
        <f>+'JRO''s Hours Information'!J1383</f>
        <v>0</v>
      </c>
      <c r="V67" s="116">
        <f t="shared" si="20"/>
        <v>0</v>
      </c>
      <c r="W67" s="114">
        <f t="shared" si="21"/>
        <v>0</v>
      </c>
    </row>
    <row r="68" spans="1:23" ht="14.85" customHeight="1" x14ac:dyDescent="0.15">
      <c r="A68" s="176">
        <f>'Employee ROP Information'!A68</f>
        <v>0</v>
      </c>
      <c r="B68" s="169">
        <f>+'Employee ROP Information'!C68</f>
        <v>0</v>
      </c>
      <c r="C68" s="93">
        <f>+'Employee ROP Information'!M68</f>
        <v>0</v>
      </c>
      <c r="D68" s="93">
        <f>+'Employee ROP Information'!N68</f>
        <v>0</v>
      </c>
      <c r="E68" s="127">
        <f>+'JRO''s Hours Information'!B1384</f>
        <v>0</v>
      </c>
      <c r="F68" s="114">
        <f t="shared" si="12"/>
        <v>0</v>
      </c>
      <c r="G68" s="127">
        <f>+'JRO''s Hours Information'!E1384</f>
        <v>0</v>
      </c>
      <c r="H68" s="114">
        <f t="shared" si="13"/>
        <v>0</v>
      </c>
      <c r="I68" s="127">
        <f>+'JRO''s Hours Information'!H1384</f>
        <v>0</v>
      </c>
      <c r="J68" s="116">
        <f t="shared" si="14"/>
        <v>0</v>
      </c>
      <c r="K68" s="131">
        <f>+'JRO''s Hours Information'!C1384</f>
        <v>0</v>
      </c>
      <c r="L68" s="114">
        <f t="shared" si="15"/>
        <v>0</v>
      </c>
      <c r="M68" s="131">
        <f>+'JRO''s Hours Information'!F1384</f>
        <v>0</v>
      </c>
      <c r="N68" s="114">
        <f t="shared" si="16"/>
        <v>0</v>
      </c>
      <c r="O68" s="131">
        <f>+'JRO''s Hours Information'!I1384</f>
        <v>0</v>
      </c>
      <c r="P68" s="116">
        <f t="shared" si="17"/>
        <v>0</v>
      </c>
      <c r="Q68" s="92">
        <f>+'JRO''s Hours Information'!D1384</f>
        <v>0</v>
      </c>
      <c r="R68" s="114">
        <f t="shared" si="18"/>
        <v>0</v>
      </c>
      <c r="S68" s="92">
        <f>+'JRO''s Hours Information'!G1384</f>
        <v>0</v>
      </c>
      <c r="T68" s="114">
        <f t="shared" si="19"/>
        <v>0</v>
      </c>
      <c r="U68" s="89">
        <f>+'JRO''s Hours Information'!J1384</f>
        <v>0</v>
      </c>
      <c r="V68" s="116">
        <f t="shared" si="20"/>
        <v>0</v>
      </c>
      <c r="W68" s="114">
        <f t="shared" si="21"/>
        <v>0</v>
      </c>
    </row>
    <row r="69" spans="1:23" ht="14.85" customHeight="1" x14ac:dyDescent="0.15">
      <c r="A69" s="176">
        <f>'Employee ROP Information'!A69</f>
        <v>0</v>
      </c>
      <c r="B69" s="169">
        <f>+'Employee ROP Information'!C69</f>
        <v>0</v>
      </c>
      <c r="C69" s="93">
        <f>+'Employee ROP Information'!M69</f>
        <v>0</v>
      </c>
      <c r="D69" s="93">
        <f>+'Employee ROP Information'!N69</f>
        <v>0</v>
      </c>
      <c r="E69" s="127">
        <f>+'JRO''s Hours Information'!B1385</f>
        <v>0</v>
      </c>
      <c r="F69" s="114">
        <f t="shared" si="12"/>
        <v>0</v>
      </c>
      <c r="G69" s="127">
        <f>+'JRO''s Hours Information'!E1385</f>
        <v>0</v>
      </c>
      <c r="H69" s="114">
        <f t="shared" si="13"/>
        <v>0</v>
      </c>
      <c r="I69" s="127">
        <f>+'JRO''s Hours Information'!H1385</f>
        <v>0</v>
      </c>
      <c r="J69" s="116">
        <f t="shared" si="14"/>
        <v>0</v>
      </c>
      <c r="K69" s="131">
        <f>+'JRO''s Hours Information'!C1385</f>
        <v>0</v>
      </c>
      <c r="L69" s="114">
        <f t="shared" si="15"/>
        <v>0</v>
      </c>
      <c r="M69" s="131">
        <f>+'JRO''s Hours Information'!F1385</f>
        <v>0</v>
      </c>
      <c r="N69" s="114">
        <f t="shared" si="16"/>
        <v>0</v>
      </c>
      <c r="O69" s="131">
        <f>+'JRO''s Hours Information'!I1385</f>
        <v>0</v>
      </c>
      <c r="P69" s="116">
        <f t="shared" si="17"/>
        <v>0</v>
      </c>
      <c r="Q69" s="92">
        <f>+'JRO''s Hours Information'!D1385</f>
        <v>0</v>
      </c>
      <c r="R69" s="114">
        <f t="shared" si="18"/>
        <v>0</v>
      </c>
      <c r="S69" s="92">
        <f>+'JRO''s Hours Information'!G1385</f>
        <v>0</v>
      </c>
      <c r="T69" s="114">
        <f t="shared" si="19"/>
        <v>0</v>
      </c>
      <c r="U69" s="89">
        <f>+'JRO''s Hours Information'!J1385</f>
        <v>0</v>
      </c>
      <c r="V69" s="116">
        <f t="shared" si="20"/>
        <v>0</v>
      </c>
      <c r="W69" s="114">
        <f t="shared" si="21"/>
        <v>0</v>
      </c>
    </row>
    <row r="70" spans="1:23" ht="14.85" customHeight="1" x14ac:dyDescent="0.15">
      <c r="A70" s="176">
        <f>'Employee ROP Information'!A70</f>
        <v>0</v>
      </c>
      <c r="B70" s="169">
        <f>+'Employee ROP Information'!C70</f>
        <v>0</v>
      </c>
      <c r="C70" s="93">
        <f>+'Employee ROP Information'!M70</f>
        <v>0</v>
      </c>
      <c r="D70" s="93">
        <f>+'Employee ROP Information'!N70</f>
        <v>0</v>
      </c>
      <c r="E70" s="127">
        <f>+'JRO''s Hours Information'!B1386</f>
        <v>0</v>
      </c>
      <c r="F70" s="114">
        <f t="shared" si="12"/>
        <v>0</v>
      </c>
      <c r="G70" s="127">
        <f>+'JRO''s Hours Information'!E1386</f>
        <v>0</v>
      </c>
      <c r="H70" s="114">
        <f t="shared" si="13"/>
        <v>0</v>
      </c>
      <c r="I70" s="127">
        <f>+'JRO''s Hours Information'!H1386</f>
        <v>0</v>
      </c>
      <c r="J70" s="116">
        <f t="shared" si="14"/>
        <v>0</v>
      </c>
      <c r="K70" s="131">
        <f>+'JRO''s Hours Information'!C1386</f>
        <v>0</v>
      </c>
      <c r="L70" s="114">
        <f t="shared" si="15"/>
        <v>0</v>
      </c>
      <c r="M70" s="131">
        <f>+'JRO''s Hours Information'!F1386</f>
        <v>0</v>
      </c>
      <c r="N70" s="114">
        <f t="shared" si="16"/>
        <v>0</v>
      </c>
      <c r="O70" s="131">
        <f>+'JRO''s Hours Information'!I1386</f>
        <v>0</v>
      </c>
      <c r="P70" s="116">
        <f t="shared" si="17"/>
        <v>0</v>
      </c>
      <c r="Q70" s="92">
        <f>+'JRO''s Hours Information'!D1386</f>
        <v>0</v>
      </c>
      <c r="R70" s="114">
        <f t="shared" si="18"/>
        <v>0</v>
      </c>
      <c r="S70" s="92">
        <f>+'JRO''s Hours Information'!G1386</f>
        <v>0</v>
      </c>
      <c r="T70" s="114">
        <f t="shared" si="19"/>
        <v>0</v>
      </c>
      <c r="U70" s="89">
        <f>+'JRO''s Hours Information'!J1386</f>
        <v>0</v>
      </c>
      <c r="V70" s="116">
        <f t="shared" si="20"/>
        <v>0</v>
      </c>
      <c r="W70" s="114">
        <f t="shared" si="21"/>
        <v>0</v>
      </c>
    </row>
    <row r="71" spans="1:23" ht="14.85" customHeight="1" x14ac:dyDescent="0.15">
      <c r="A71" s="176">
        <f>'Employee ROP Information'!A71</f>
        <v>0</v>
      </c>
      <c r="B71" s="169">
        <f>+'Employee ROP Information'!C71</f>
        <v>0</v>
      </c>
      <c r="C71" s="93">
        <f>+'Employee ROP Information'!M71</f>
        <v>0</v>
      </c>
      <c r="D71" s="93">
        <f>+'Employee ROP Information'!N71</f>
        <v>0</v>
      </c>
      <c r="E71" s="127">
        <f>+'JRO''s Hours Information'!B1387</f>
        <v>0</v>
      </c>
      <c r="F71" s="114">
        <f t="shared" si="12"/>
        <v>0</v>
      </c>
      <c r="G71" s="127">
        <f>+'JRO''s Hours Information'!E1387</f>
        <v>0</v>
      </c>
      <c r="H71" s="114">
        <f t="shared" si="13"/>
        <v>0</v>
      </c>
      <c r="I71" s="127">
        <f>+'JRO''s Hours Information'!H1387</f>
        <v>0</v>
      </c>
      <c r="J71" s="116">
        <f t="shared" si="14"/>
        <v>0</v>
      </c>
      <c r="K71" s="131">
        <f>+'JRO''s Hours Information'!C1387</f>
        <v>0</v>
      </c>
      <c r="L71" s="114">
        <f t="shared" si="15"/>
        <v>0</v>
      </c>
      <c r="M71" s="131">
        <f>+'JRO''s Hours Information'!F1387</f>
        <v>0</v>
      </c>
      <c r="N71" s="114">
        <f t="shared" si="16"/>
        <v>0</v>
      </c>
      <c r="O71" s="131">
        <f>+'JRO''s Hours Information'!I1387</f>
        <v>0</v>
      </c>
      <c r="P71" s="116">
        <f t="shared" si="17"/>
        <v>0</v>
      </c>
      <c r="Q71" s="92">
        <f>+'JRO''s Hours Information'!D1387</f>
        <v>0</v>
      </c>
      <c r="R71" s="114">
        <f t="shared" si="18"/>
        <v>0</v>
      </c>
      <c r="S71" s="92">
        <f>+'JRO''s Hours Information'!G1387</f>
        <v>0</v>
      </c>
      <c r="T71" s="114">
        <f t="shared" si="19"/>
        <v>0</v>
      </c>
      <c r="U71" s="89">
        <f>+'JRO''s Hours Information'!J1387</f>
        <v>0</v>
      </c>
      <c r="V71" s="116">
        <f t="shared" si="20"/>
        <v>0</v>
      </c>
      <c r="W71" s="114">
        <f t="shared" si="21"/>
        <v>0</v>
      </c>
    </row>
    <row r="72" spans="1:23" ht="14.85" customHeight="1" x14ac:dyDescent="0.15">
      <c r="A72" s="176">
        <f>'Employee ROP Information'!A72</f>
        <v>0</v>
      </c>
      <c r="B72" s="169">
        <f>+'Employee ROP Information'!C72</f>
        <v>0</v>
      </c>
      <c r="C72" s="93">
        <f>+'Employee ROP Information'!M72</f>
        <v>0</v>
      </c>
      <c r="D72" s="93">
        <f>+'Employee ROP Information'!N72</f>
        <v>0</v>
      </c>
      <c r="E72" s="127">
        <f>+'JRO''s Hours Information'!B1388</f>
        <v>0</v>
      </c>
      <c r="F72" s="114">
        <f t="shared" si="12"/>
        <v>0</v>
      </c>
      <c r="G72" s="127">
        <f>+'JRO''s Hours Information'!E1388</f>
        <v>0</v>
      </c>
      <c r="H72" s="114">
        <f t="shared" si="13"/>
        <v>0</v>
      </c>
      <c r="I72" s="127">
        <f>+'JRO''s Hours Information'!H1388</f>
        <v>0</v>
      </c>
      <c r="J72" s="116">
        <f t="shared" si="14"/>
        <v>0</v>
      </c>
      <c r="K72" s="131">
        <f>+'JRO''s Hours Information'!C1388</f>
        <v>0</v>
      </c>
      <c r="L72" s="114">
        <f t="shared" si="15"/>
        <v>0</v>
      </c>
      <c r="M72" s="131">
        <f>+'JRO''s Hours Information'!F1388</f>
        <v>0</v>
      </c>
      <c r="N72" s="114">
        <f t="shared" si="16"/>
        <v>0</v>
      </c>
      <c r="O72" s="131">
        <f>+'JRO''s Hours Information'!I1388</f>
        <v>0</v>
      </c>
      <c r="P72" s="116">
        <f t="shared" si="17"/>
        <v>0</v>
      </c>
      <c r="Q72" s="92">
        <f>+'JRO''s Hours Information'!D1388</f>
        <v>0</v>
      </c>
      <c r="R72" s="114">
        <f t="shared" si="18"/>
        <v>0</v>
      </c>
      <c r="S72" s="92">
        <f>+'JRO''s Hours Information'!G1388</f>
        <v>0</v>
      </c>
      <c r="T72" s="114">
        <f t="shared" si="19"/>
        <v>0</v>
      </c>
      <c r="U72" s="89">
        <f>+'JRO''s Hours Information'!J1388</f>
        <v>0</v>
      </c>
      <c r="V72" s="116">
        <f t="shared" si="20"/>
        <v>0</v>
      </c>
      <c r="W72" s="114">
        <f t="shared" si="21"/>
        <v>0</v>
      </c>
    </row>
    <row r="73" spans="1:23" ht="14.85" customHeight="1" x14ac:dyDescent="0.15">
      <c r="A73" s="176">
        <f>'Employee ROP Information'!A73</f>
        <v>0</v>
      </c>
      <c r="B73" s="169">
        <f>+'Employee ROP Information'!C73</f>
        <v>0</v>
      </c>
      <c r="C73" s="93">
        <f>+'Employee ROP Information'!M73</f>
        <v>0</v>
      </c>
      <c r="D73" s="93">
        <f>+'Employee ROP Information'!N73</f>
        <v>0</v>
      </c>
      <c r="E73" s="127">
        <f>+'JRO''s Hours Information'!B1389</f>
        <v>0</v>
      </c>
      <c r="F73" s="114">
        <f t="shared" si="12"/>
        <v>0</v>
      </c>
      <c r="G73" s="127">
        <f>+'JRO''s Hours Information'!E1389</f>
        <v>0</v>
      </c>
      <c r="H73" s="114">
        <f t="shared" si="13"/>
        <v>0</v>
      </c>
      <c r="I73" s="127">
        <f>+'JRO''s Hours Information'!H1389</f>
        <v>0</v>
      </c>
      <c r="J73" s="116">
        <f t="shared" si="14"/>
        <v>0</v>
      </c>
      <c r="K73" s="131">
        <f>+'JRO''s Hours Information'!C1389</f>
        <v>0</v>
      </c>
      <c r="L73" s="114">
        <f t="shared" si="15"/>
        <v>0</v>
      </c>
      <c r="M73" s="131">
        <f>+'JRO''s Hours Information'!F1389</f>
        <v>0</v>
      </c>
      <c r="N73" s="114">
        <f t="shared" si="16"/>
        <v>0</v>
      </c>
      <c r="O73" s="131">
        <f>+'JRO''s Hours Information'!I1389</f>
        <v>0</v>
      </c>
      <c r="P73" s="116">
        <f t="shared" si="17"/>
        <v>0</v>
      </c>
      <c r="Q73" s="92">
        <f>+'JRO''s Hours Information'!D1389</f>
        <v>0</v>
      </c>
      <c r="R73" s="114">
        <f t="shared" si="18"/>
        <v>0</v>
      </c>
      <c r="S73" s="92">
        <f>+'JRO''s Hours Information'!G1389</f>
        <v>0</v>
      </c>
      <c r="T73" s="114">
        <f t="shared" si="19"/>
        <v>0</v>
      </c>
      <c r="U73" s="89">
        <f>+'JRO''s Hours Information'!J1389</f>
        <v>0</v>
      </c>
      <c r="V73" s="116">
        <f t="shared" si="20"/>
        <v>0</v>
      </c>
      <c r="W73" s="114">
        <f t="shared" si="21"/>
        <v>0</v>
      </c>
    </row>
    <row r="74" spans="1:23" ht="14.85" customHeight="1" x14ac:dyDescent="0.15">
      <c r="A74" s="176">
        <f>'Employee ROP Information'!A74</f>
        <v>0</v>
      </c>
      <c r="B74" s="169">
        <f>+'Employee ROP Information'!C74</f>
        <v>0</v>
      </c>
      <c r="C74" s="93">
        <f>+'Employee ROP Information'!M74</f>
        <v>0</v>
      </c>
      <c r="D74" s="93">
        <f>+'Employee ROP Information'!N74</f>
        <v>0</v>
      </c>
      <c r="E74" s="127">
        <f>+'JRO''s Hours Information'!B1390</f>
        <v>0</v>
      </c>
      <c r="F74" s="114">
        <f t="shared" si="12"/>
        <v>0</v>
      </c>
      <c r="G74" s="127">
        <f>+'JRO''s Hours Information'!E1390</f>
        <v>0</v>
      </c>
      <c r="H74" s="114">
        <f t="shared" si="13"/>
        <v>0</v>
      </c>
      <c r="I74" s="127">
        <f>+'JRO''s Hours Information'!H1390</f>
        <v>0</v>
      </c>
      <c r="J74" s="116">
        <f t="shared" si="14"/>
        <v>0</v>
      </c>
      <c r="K74" s="131">
        <f>+'JRO''s Hours Information'!C1390</f>
        <v>0</v>
      </c>
      <c r="L74" s="114">
        <f t="shared" si="15"/>
        <v>0</v>
      </c>
      <c r="M74" s="131">
        <f>+'JRO''s Hours Information'!F1390</f>
        <v>0</v>
      </c>
      <c r="N74" s="114">
        <f t="shared" si="16"/>
        <v>0</v>
      </c>
      <c r="O74" s="131">
        <f>+'JRO''s Hours Information'!I1390</f>
        <v>0</v>
      </c>
      <c r="P74" s="116">
        <f t="shared" si="17"/>
        <v>0</v>
      </c>
      <c r="Q74" s="92">
        <f>+'JRO''s Hours Information'!D1390</f>
        <v>0</v>
      </c>
      <c r="R74" s="114">
        <f t="shared" si="18"/>
        <v>0</v>
      </c>
      <c r="S74" s="92">
        <f>+'JRO''s Hours Information'!G1390</f>
        <v>0</v>
      </c>
      <c r="T74" s="114">
        <f t="shared" si="19"/>
        <v>0</v>
      </c>
      <c r="U74" s="89">
        <f>+'JRO''s Hours Information'!J1390</f>
        <v>0</v>
      </c>
      <c r="V74" s="116">
        <f t="shared" si="20"/>
        <v>0</v>
      </c>
      <c r="W74" s="114">
        <f t="shared" si="21"/>
        <v>0</v>
      </c>
    </row>
    <row r="75" spans="1:23" ht="14.85" customHeight="1" x14ac:dyDescent="0.15">
      <c r="A75" s="176">
        <f>'Employee ROP Information'!A75</f>
        <v>0</v>
      </c>
      <c r="B75" s="169">
        <f>+'Employee ROP Information'!C75</f>
        <v>0</v>
      </c>
      <c r="C75" s="93">
        <f>+'Employee ROP Information'!M75</f>
        <v>0</v>
      </c>
      <c r="D75" s="93">
        <f>+'Employee ROP Information'!N75</f>
        <v>0</v>
      </c>
      <c r="E75" s="127">
        <f>+'JRO''s Hours Information'!B1391</f>
        <v>0</v>
      </c>
      <c r="F75" s="114">
        <f t="shared" si="12"/>
        <v>0</v>
      </c>
      <c r="G75" s="127">
        <f>+'JRO''s Hours Information'!E1391</f>
        <v>0</v>
      </c>
      <c r="H75" s="114">
        <f t="shared" si="13"/>
        <v>0</v>
      </c>
      <c r="I75" s="127">
        <f>+'JRO''s Hours Information'!H1391</f>
        <v>0</v>
      </c>
      <c r="J75" s="116">
        <f t="shared" si="14"/>
        <v>0</v>
      </c>
      <c r="K75" s="131">
        <f>+'JRO''s Hours Information'!C1391</f>
        <v>0</v>
      </c>
      <c r="L75" s="114">
        <f t="shared" si="15"/>
        <v>0</v>
      </c>
      <c r="M75" s="131">
        <f>+'JRO''s Hours Information'!F1391</f>
        <v>0</v>
      </c>
      <c r="N75" s="114">
        <f t="shared" si="16"/>
        <v>0</v>
      </c>
      <c r="O75" s="131">
        <f>+'JRO''s Hours Information'!I1391</f>
        <v>0</v>
      </c>
      <c r="P75" s="116">
        <f t="shared" si="17"/>
        <v>0</v>
      </c>
      <c r="Q75" s="92">
        <f>+'JRO''s Hours Information'!D1391</f>
        <v>0</v>
      </c>
      <c r="R75" s="114">
        <f t="shared" si="18"/>
        <v>0</v>
      </c>
      <c r="S75" s="92">
        <f>+'JRO''s Hours Information'!G1391</f>
        <v>0</v>
      </c>
      <c r="T75" s="114">
        <f t="shared" si="19"/>
        <v>0</v>
      </c>
      <c r="U75" s="89">
        <f>+'JRO''s Hours Information'!J1391</f>
        <v>0</v>
      </c>
      <c r="V75" s="116">
        <f t="shared" si="20"/>
        <v>0</v>
      </c>
      <c r="W75" s="114">
        <f t="shared" si="21"/>
        <v>0</v>
      </c>
    </row>
    <row r="76" spans="1:23" ht="14.85" customHeight="1" x14ac:dyDescent="0.15">
      <c r="A76" s="176">
        <f>'Employee ROP Information'!A76</f>
        <v>0</v>
      </c>
      <c r="B76" s="169">
        <f>+'Employee ROP Information'!C76</f>
        <v>0</v>
      </c>
      <c r="C76" s="93">
        <f>+'Employee ROP Information'!M76</f>
        <v>0</v>
      </c>
      <c r="D76" s="93">
        <f>+'Employee ROP Information'!N76</f>
        <v>0</v>
      </c>
      <c r="E76" s="127">
        <f>+'JRO''s Hours Information'!B1392</f>
        <v>0</v>
      </c>
      <c r="F76" s="114">
        <f t="shared" si="12"/>
        <v>0</v>
      </c>
      <c r="G76" s="127">
        <f>+'JRO''s Hours Information'!E1392</f>
        <v>0</v>
      </c>
      <c r="H76" s="114">
        <f t="shared" si="13"/>
        <v>0</v>
      </c>
      <c r="I76" s="127">
        <f>+'JRO''s Hours Information'!H1392</f>
        <v>0</v>
      </c>
      <c r="J76" s="116">
        <f t="shared" si="14"/>
        <v>0</v>
      </c>
      <c r="K76" s="131">
        <f>+'JRO''s Hours Information'!C1392</f>
        <v>0</v>
      </c>
      <c r="L76" s="114">
        <f t="shared" si="15"/>
        <v>0</v>
      </c>
      <c r="M76" s="131">
        <f>+'JRO''s Hours Information'!F1392</f>
        <v>0</v>
      </c>
      <c r="N76" s="114">
        <f t="shared" si="16"/>
        <v>0</v>
      </c>
      <c r="O76" s="131">
        <f>+'JRO''s Hours Information'!I1392</f>
        <v>0</v>
      </c>
      <c r="P76" s="116">
        <f t="shared" si="17"/>
        <v>0</v>
      </c>
      <c r="Q76" s="92">
        <f>+'JRO''s Hours Information'!D1392</f>
        <v>0</v>
      </c>
      <c r="R76" s="114">
        <f t="shared" si="18"/>
        <v>0</v>
      </c>
      <c r="S76" s="92">
        <f>+'JRO''s Hours Information'!G1392</f>
        <v>0</v>
      </c>
      <c r="T76" s="114">
        <f t="shared" si="19"/>
        <v>0</v>
      </c>
      <c r="U76" s="89">
        <f>+'JRO''s Hours Information'!J1392</f>
        <v>0</v>
      </c>
      <c r="V76" s="116">
        <f t="shared" si="20"/>
        <v>0</v>
      </c>
      <c r="W76" s="114">
        <f t="shared" si="21"/>
        <v>0</v>
      </c>
    </row>
    <row r="77" spans="1:23" ht="14.85" customHeight="1" x14ac:dyDescent="0.15">
      <c r="A77" s="176">
        <f>'Employee ROP Information'!A77</f>
        <v>0</v>
      </c>
      <c r="B77" s="169">
        <f>+'Employee ROP Information'!C77</f>
        <v>0</v>
      </c>
      <c r="C77" s="93">
        <f>+'Employee ROP Information'!M77</f>
        <v>0</v>
      </c>
      <c r="D77" s="93">
        <f>+'Employee ROP Information'!N77</f>
        <v>0</v>
      </c>
      <c r="E77" s="127">
        <f>+'JRO''s Hours Information'!B1393</f>
        <v>0</v>
      </c>
      <c r="F77" s="114">
        <f t="shared" si="12"/>
        <v>0</v>
      </c>
      <c r="G77" s="127">
        <f>+'JRO''s Hours Information'!E1393</f>
        <v>0</v>
      </c>
      <c r="H77" s="114">
        <f t="shared" si="13"/>
        <v>0</v>
      </c>
      <c r="I77" s="127">
        <f>+'JRO''s Hours Information'!H1393</f>
        <v>0</v>
      </c>
      <c r="J77" s="116">
        <f t="shared" si="14"/>
        <v>0</v>
      </c>
      <c r="K77" s="131">
        <f>+'JRO''s Hours Information'!C1393</f>
        <v>0</v>
      </c>
      <c r="L77" s="114">
        <f t="shared" si="15"/>
        <v>0</v>
      </c>
      <c r="M77" s="131">
        <f>+'JRO''s Hours Information'!F1393</f>
        <v>0</v>
      </c>
      <c r="N77" s="114">
        <f t="shared" si="16"/>
        <v>0</v>
      </c>
      <c r="O77" s="131">
        <f>+'JRO''s Hours Information'!I1393</f>
        <v>0</v>
      </c>
      <c r="P77" s="116">
        <f t="shared" si="17"/>
        <v>0</v>
      </c>
      <c r="Q77" s="92">
        <f>+'JRO''s Hours Information'!D1393</f>
        <v>0</v>
      </c>
      <c r="R77" s="114">
        <f t="shared" si="18"/>
        <v>0</v>
      </c>
      <c r="S77" s="92">
        <f>+'JRO''s Hours Information'!G1393</f>
        <v>0</v>
      </c>
      <c r="T77" s="114">
        <f t="shared" si="19"/>
        <v>0</v>
      </c>
      <c r="U77" s="89">
        <f>+'JRO''s Hours Information'!J1393</f>
        <v>0</v>
      </c>
      <c r="V77" s="116">
        <f t="shared" si="20"/>
        <v>0</v>
      </c>
      <c r="W77" s="114">
        <f t="shared" si="21"/>
        <v>0</v>
      </c>
    </row>
    <row r="78" spans="1:23" ht="14.85" customHeight="1" x14ac:dyDescent="0.15">
      <c r="A78" s="176">
        <f>'Employee ROP Information'!A78</f>
        <v>0</v>
      </c>
      <c r="B78" s="169">
        <f>+'Employee ROP Information'!C78</f>
        <v>0</v>
      </c>
      <c r="C78" s="93">
        <f>+'Employee ROP Information'!M78</f>
        <v>0</v>
      </c>
      <c r="D78" s="93">
        <f>+'Employee ROP Information'!N78</f>
        <v>0</v>
      </c>
      <c r="E78" s="127">
        <f>+'JRO''s Hours Information'!B1394</f>
        <v>0</v>
      </c>
      <c r="F78" s="114">
        <f t="shared" si="12"/>
        <v>0</v>
      </c>
      <c r="G78" s="127">
        <f>+'JRO''s Hours Information'!E1394</f>
        <v>0</v>
      </c>
      <c r="H78" s="114">
        <f t="shared" si="13"/>
        <v>0</v>
      </c>
      <c r="I78" s="127">
        <f>+'JRO''s Hours Information'!H1394</f>
        <v>0</v>
      </c>
      <c r="J78" s="116">
        <f t="shared" si="14"/>
        <v>0</v>
      </c>
      <c r="K78" s="131">
        <f>+'JRO''s Hours Information'!C1394</f>
        <v>0</v>
      </c>
      <c r="L78" s="114">
        <f t="shared" si="15"/>
        <v>0</v>
      </c>
      <c r="M78" s="131">
        <f>+'JRO''s Hours Information'!F1394</f>
        <v>0</v>
      </c>
      <c r="N78" s="114">
        <f t="shared" si="16"/>
        <v>0</v>
      </c>
      <c r="O78" s="131">
        <f>+'JRO''s Hours Information'!I1394</f>
        <v>0</v>
      </c>
      <c r="P78" s="116">
        <f t="shared" si="17"/>
        <v>0</v>
      </c>
      <c r="Q78" s="92">
        <f>+'JRO''s Hours Information'!D1394</f>
        <v>0</v>
      </c>
      <c r="R78" s="114">
        <f t="shared" si="18"/>
        <v>0</v>
      </c>
      <c r="S78" s="92">
        <f>+'JRO''s Hours Information'!G1394</f>
        <v>0</v>
      </c>
      <c r="T78" s="114">
        <f t="shared" si="19"/>
        <v>0</v>
      </c>
      <c r="U78" s="89">
        <f>+'JRO''s Hours Information'!J1394</f>
        <v>0</v>
      </c>
      <c r="V78" s="116">
        <f t="shared" si="20"/>
        <v>0</v>
      </c>
      <c r="W78" s="114">
        <f t="shared" si="21"/>
        <v>0</v>
      </c>
    </row>
    <row r="79" spans="1:23" ht="14.85" customHeight="1" x14ac:dyDescent="0.15">
      <c r="A79" s="176">
        <f>'Employee ROP Information'!A79</f>
        <v>0</v>
      </c>
      <c r="B79" s="169">
        <f>+'Employee ROP Information'!C79</f>
        <v>0</v>
      </c>
      <c r="C79" s="93">
        <f>+'Employee ROP Information'!M79</f>
        <v>0</v>
      </c>
      <c r="D79" s="93">
        <f>+'Employee ROP Information'!N79</f>
        <v>0</v>
      </c>
      <c r="E79" s="127">
        <f>+'JRO''s Hours Information'!B1395</f>
        <v>0</v>
      </c>
      <c r="F79" s="114">
        <f t="shared" si="12"/>
        <v>0</v>
      </c>
      <c r="G79" s="127">
        <f>+'JRO''s Hours Information'!E1395</f>
        <v>0</v>
      </c>
      <c r="H79" s="114">
        <f t="shared" si="13"/>
        <v>0</v>
      </c>
      <c r="I79" s="127">
        <f>+'JRO''s Hours Information'!H1395</f>
        <v>0</v>
      </c>
      <c r="J79" s="116">
        <f t="shared" si="14"/>
        <v>0</v>
      </c>
      <c r="K79" s="131">
        <f>+'JRO''s Hours Information'!C1395</f>
        <v>0</v>
      </c>
      <c r="L79" s="114">
        <f t="shared" si="15"/>
        <v>0</v>
      </c>
      <c r="M79" s="131">
        <f>+'JRO''s Hours Information'!F1395</f>
        <v>0</v>
      </c>
      <c r="N79" s="114">
        <f t="shared" si="16"/>
        <v>0</v>
      </c>
      <c r="O79" s="131">
        <f>+'JRO''s Hours Information'!I1395</f>
        <v>0</v>
      </c>
      <c r="P79" s="116">
        <f t="shared" si="17"/>
        <v>0</v>
      </c>
      <c r="Q79" s="92">
        <f>+'JRO''s Hours Information'!D1395</f>
        <v>0</v>
      </c>
      <c r="R79" s="114">
        <f t="shared" si="18"/>
        <v>0</v>
      </c>
      <c r="S79" s="92">
        <f>+'JRO''s Hours Information'!G1395</f>
        <v>0</v>
      </c>
      <c r="T79" s="114">
        <f t="shared" si="19"/>
        <v>0</v>
      </c>
      <c r="U79" s="89">
        <f>+'JRO''s Hours Information'!J1395</f>
        <v>0</v>
      </c>
      <c r="V79" s="116">
        <f t="shared" si="20"/>
        <v>0</v>
      </c>
      <c r="W79" s="114">
        <f t="shared" si="21"/>
        <v>0</v>
      </c>
    </row>
    <row r="80" spans="1:23" ht="14.85" customHeight="1" x14ac:dyDescent="0.15">
      <c r="A80" s="176">
        <f>'Employee ROP Information'!A80</f>
        <v>0</v>
      </c>
      <c r="B80" s="169">
        <f>+'Employee ROP Information'!C80</f>
        <v>0</v>
      </c>
      <c r="C80" s="93">
        <f>+'Employee ROP Information'!M80</f>
        <v>0</v>
      </c>
      <c r="D80" s="93">
        <f>+'Employee ROP Information'!N80</f>
        <v>0</v>
      </c>
      <c r="E80" s="127">
        <f>+'JRO''s Hours Information'!B1396</f>
        <v>0</v>
      </c>
      <c r="F80" s="114">
        <f t="shared" si="12"/>
        <v>0</v>
      </c>
      <c r="G80" s="127">
        <f>+'JRO''s Hours Information'!E1396</f>
        <v>0</v>
      </c>
      <c r="H80" s="114">
        <f t="shared" si="13"/>
        <v>0</v>
      </c>
      <c r="I80" s="127">
        <f>+'JRO''s Hours Information'!H1396</f>
        <v>0</v>
      </c>
      <c r="J80" s="116">
        <f t="shared" si="14"/>
        <v>0</v>
      </c>
      <c r="K80" s="131">
        <f>+'JRO''s Hours Information'!C1396</f>
        <v>0</v>
      </c>
      <c r="L80" s="114">
        <f t="shared" si="15"/>
        <v>0</v>
      </c>
      <c r="M80" s="131">
        <f>+'JRO''s Hours Information'!F1396</f>
        <v>0</v>
      </c>
      <c r="N80" s="114">
        <f t="shared" si="16"/>
        <v>0</v>
      </c>
      <c r="O80" s="131">
        <f>+'JRO''s Hours Information'!I1396</f>
        <v>0</v>
      </c>
      <c r="P80" s="116">
        <f t="shared" si="17"/>
        <v>0</v>
      </c>
      <c r="Q80" s="92">
        <f>+'JRO''s Hours Information'!D1396</f>
        <v>0</v>
      </c>
      <c r="R80" s="114">
        <f t="shared" si="18"/>
        <v>0</v>
      </c>
      <c r="S80" s="92">
        <f>+'JRO''s Hours Information'!G1396</f>
        <v>0</v>
      </c>
      <c r="T80" s="114">
        <f t="shared" si="19"/>
        <v>0</v>
      </c>
      <c r="U80" s="89">
        <f>+'JRO''s Hours Information'!J1396</f>
        <v>0</v>
      </c>
      <c r="V80" s="116">
        <f t="shared" si="20"/>
        <v>0</v>
      </c>
      <c r="W80" s="114">
        <f t="shared" si="21"/>
        <v>0</v>
      </c>
    </row>
    <row r="81" spans="1:23" ht="14.85" customHeight="1" x14ac:dyDescent="0.15">
      <c r="A81" s="176">
        <f>'Employee ROP Information'!A81</f>
        <v>0</v>
      </c>
      <c r="B81" s="169">
        <f>+'Employee ROP Information'!C81</f>
        <v>0</v>
      </c>
      <c r="C81" s="93">
        <f>+'Employee ROP Information'!M81</f>
        <v>0</v>
      </c>
      <c r="D81" s="93">
        <f>+'Employee ROP Information'!N81</f>
        <v>0</v>
      </c>
      <c r="E81" s="127">
        <f>+'JRO''s Hours Information'!B1397</f>
        <v>0</v>
      </c>
      <c r="F81" s="114">
        <f t="shared" si="12"/>
        <v>0</v>
      </c>
      <c r="G81" s="127">
        <f>+'JRO''s Hours Information'!E1397</f>
        <v>0</v>
      </c>
      <c r="H81" s="114">
        <f t="shared" si="13"/>
        <v>0</v>
      </c>
      <c r="I81" s="127">
        <f>+'JRO''s Hours Information'!H1397</f>
        <v>0</v>
      </c>
      <c r="J81" s="116">
        <f t="shared" si="14"/>
        <v>0</v>
      </c>
      <c r="K81" s="131">
        <f>+'JRO''s Hours Information'!C1397</f>
        <v>0</v>
      </c>
      <c r="L81" s="114">
        <f t="shared" si="15"/>
        <v>0</v>
      </c>
      <c r="M81" s="131">
        <f>+'JRO''s Hours Information'!F1397</f>
        <v>0</v>
      </c>
      <c r="N81" s="114">
        <f t="shared" si="16"/>
        <v>0</v>
      </c>
      <c r="O81" s="131">
        <f>+'JRO''s Hours Information'!I1397</f>
        <v>0</v>
      </c>
      <c r="P81" s="116">
        <f t="shared" si="17"/>
        <v>0</v>
      </c>
      <c r="Q81" s="92">
        <f>+'JRO''s Hours Information'!D1397</f>
        <v>0</v>
      </c>
      <c r="R81" s="114">
        <f t="shared" si="18"/>
        <v>0</v>
      </c>
      <c r="S81" s="92">
        <f>+'JRO''s Hours Information'!G1397</f>
        <v>0</v>
      </c>
      <c r="T81" s="114">
        <f t="shared" si="19"/>
        <v>0</v>
      </c>
      <c r="U81" s="89">
        <f>+'JRO''s Hours Information'!J1397</f>
        <v>0</v>
      </c>
      <c r="V81" s="116">
        <f t="shared" si="20"/>
        <v>0</v>
      </c>
      <c r="W81" s="114">
        <f t="shared" si="21"/>
        <v>0</v>
      </c>
    </row>
    <row r="82" spans="1:23" ht="14.85" customHeight="1" x14ac:dyDescent="0.15">
      <c r="A82" s="176">
        <f>'Employee ROP Information'!A82</f>
        <v>0</v>
      </c>
      <c r="B82" s="169">
        <f>+'Employee ROP Information'!C82</f>
        <v>0</v>
      </c>
      <c r="C82" s="93">
        <f>+'Employee ROP Information'!M82</f>
        <v>0</v>
      </c>
      <c r="D82" s="93">
        <f>+'Employee ROP Information'!N82</f>
        <v>0</v>
      </c>
      <c r="E82" s="127">
        <f>+'JRO''s Hours Information'!B1398</f>
        <v>0</v>
      </c>
      <c r="F82" s="114">
        <f t="shared" si="12"/>
        <v>0</v>
      </c>
      <c r="G82" s="127">
        <f>+'JRO''s Hours Information'!E1398</f>
        <v>0</v>
      </c>
      <c r="H82" s="114">
        <f t="shared" si="13"/>
        <v>0</v>
      </c>
      <c r="I82" s="127">
        <f>+'JRO''s Hours Information'!H1398</f>
        <v>0</v>
      </c>
      <c r="J82" s="116">
        <f t="shared" si="14"/>
        <v>0</v>
      </c>
      <c r="K82" s="131">
        <f>+'JRO''s Hours Information'!C1398</f>
        <v>0</v>
      </c>
      <c r="L82" s="114">
        <f t="shared" si="15"/>
        <v>0</v>
      </c>
      <c r="M82" s="131">
        <f>+'JRO''s Hours Information'!F1398</f>
        <v>0</v>
      </c>
      <c r="N82" s="114">
        <f t="shared" si="16"/>
        <v>0</v>
      </c>
      <c r="O82" s="131">
        <f>+'JRO''s Hours Information'!I1398</f>
        <v>0</v>
      </c>
      <c r="P82" s="116">
        <f t="shared" si="17"/>
        <v>0</v>
      </c>
      <c r="Q82" s="92">
        <f>+'JRO''s Hours Information'!D1398</f>
        <v>0</v>
      </c>
      <c r="R82" s="114">
        <f t="shared" si="18"/>
        <v>0</v>
      </c>
      <c r="S82" s="92">
        <f>+'JRO''s Hours Information'!G1398</f>
        <v>0</v>
      </c>
      <c r="T82" s="114">
        <f t="shared" si="19"/>
        <v>0</v>
      </c>
      <c r="U82" s="89">
        <f>+'JRO''s Hours Information'!J1398</f>
        <v>0</v>
      </c>
      <c r="V82" s="116">
        <f t="shared" si="20"/>
        <v>0</v>
      </c>
      <c r="W82" s="114">
        <f t="shared" si="21"/>
        <v>0</v>
      </c>
    </row>
    <row r="83" spans="1:23" ht="14.85" customHeight="1" x14ac:dyDescent="0.15">
      <c r="A83" s="176">
        <f>'Employee ROP Information'!A83</f>
        <v>0</v>
      </c>
      <c r="B83" s="169">
        <f>+'Employee ROP Information'!C83</f>
        <v>0</v>
      </c>
      <c r="C83" s="93">
        <f>+'Employee ROP Information'!M83</f>
        <v>0</v>
      </c>
      <c r="D83" s="93">
        <f>+'Employee ROP Information'!N83</f>
        <v>0</v>
      </c>
      <c r="E83" s="127">
        <f>+'JRO''s Hours Information'!B1399</f>
        <v>0</v>
      </c>
      <c r="F83" s="114">
        <f t="shared" si="12"/>
        <v>0</v>
      </c>
      <c r="G83" s="127">
        <f>+'JRO''s Hours Information'!E1399</f>
        <v>0</v>
      </c>
      <c r="H83" s="114">
        <f t="shared" si="13"/>
        <v>0</v>
      </c>
      <c r="I83" s="127">
        <f>+'JRO''s Hours Information'!H1399</f>
        <v>0</v>
      </c>
      <c r="J83" s="116">
        <f t="shared" si="14"/>
        <v>0</v>
      </c>
      <c r="K83" s="131">
        <f>+'JRO''s Hours Information'!C1399</f>
        <v>0</v>
      </c>
      <c r="L83" s="114">
        <f t="shared" si="15"/>
        <v>0</v>
      </c>
      <c r="M83" s="131">
        <f>+'JRO''s Hours Information'!F1399</f>
        <v>0</v>
      </c>
      <c r="N83" s="114">
        <f t="shared" si="16"/>
        <v>0</v>
      </c>
      <c r="O83" s="131">
        <f>+'JRO''s Hours Information'!I1399</f>
        <v>0</v>
      </c>
      <c r="P83" s="116">
        <f t="shared" si="17"/>
        <v>0</v>
      </c>
      <c r="Q83" s="92">
        <f>+'JRO''s Hours Information'!D1399</f>
        <v>0</v>
      </c>
      <c r="R83" s="114">
        <f t="shared" si="18"/>
        <v>0</v>
      </c>
      <c r="S83" s="92">
        <f>+'JRO''s Hours Information'!G1399</f>
        <v>0</v>
      </c>
      <c r="T83" s="114">
        <f t="shared" si="19"/>
        <v>0</v>
      </c>
      <c r="U83" s="89">
        <f>+'JRO''s Hours Information'!J1399</f>
        <v>0</v>
      </c>
      <c r="V83" s="116">
        <f t="shared" si="20"/>
        <v>0</v>
      </c>
      <c r="W83" s="114">
        <f t="shared" si="21"/>
        <v>0</v>
      </c>
    </row>
    <row r="84" spans="1:23" ht="14.85" customHeight="1" x14ac:dyDescent="0.15">
      <c r="A84" s="176">
        <f>'Employee ROP Information'!A84</f>
        <v>0</v>
      </c>
      <c r="B84" s="169">
        <f>+'Employee ROP Information'!C84</f>
        <v>0</v>
      </c>
      <c r="C84" s="93">
        <f>+'Employee ROP Information'!M84</f>
        <v>0</v>
      </c>
      <c r="D84" s="93">
        <f>+'Employee ROP Information'!N84</f>
        <v>0</v>
      </c>
      <c r="E84" s="127">
        <f>+'JRO''s Hours Information'!B1400</f>
        <v>0</v>
      </c>
      <c r="F84" s="114">
        <f t="shared" si="12"/>
        <v>0</v>
      </c>
      <c r="G84" s="127">
        <f>+'JRO''s Hours Information'!E1400</f>
        <v>0</v>
      </c>
      <c r="H84" s="114">
        <f t="shared" si="13"/>
        <v>0</v>
      </c>
      <c r="I84" s="127">
        <f>+'JRO''s Hours Information'!H1400</f>
        <v>0</v>
      </c>
      <c r="J84" s="116">
        <f t="shared" si="14"/>
        <v>0</v>
      </c>
      <c r="K84" s="131">
        <f>+'JRO''s Hours Information'!C1400</f>
        <v>0</v>
      </c>
      <c r="L84" s="114">
        <f t="shared" si="15"/>
        <v>0</v>
      </c>
      <c r="M84" s="131">
        <f>+'JRO''s Hours Information'!F1400</f>
        <v>0</v>
      </c>
      <c r="N84" s="114">
        <f t="shared" si="16"/>
        <v>0</v>
      </c>
      <c r="O84" s="131">
        <f>+'JRO''s Hours Information'!I1400</f>
        <v>0</v>
      </c>
      <c r="P84" s="116">
        <f t="shared" si="17"/>
        <v>0</v>
      </c>
      <c r="Q84" s="92">
        <f>+'JRO''s Hours Information'!D1400</f>
        <v>0</v>
      </c>
      <c r="R84" s="114">
        <f t="shared" si="18"/>
        <v>0</v>
      </c>
      <c r="S84" s="92">
        <f>+'JRO''s Hours Information'!G1400</f>
        <v>0</v>
      </c>
      <c r="T84" s="114">
        <f t="shared" si="19"/>
        <v>0</v>
      </c>
      <c r="U84" s="89">
        <f>+'JRO''s Hours Information'!J1400</f>
        <v>0</v>
      </c>
      <c r="V84" s="116">
        <f t="shared" si="20"/>
        <v>0</v>
      </c>
      <c r="W84" s="114">
        <f t="shared" si="21"/>
        <v>0</v>
      </c>
    </row>
    <row r="85" spans="1:23" ht="14.85" customHeight="1" x14ac:dyDescent="0.15">
      <c r="A85" s="176">
        <f>'Employee ROP Information'!A85</f>
        <v>0</v>
      </c>
      <c r="B85" s="169">
        <f>+'Employee ROP Information'!C85</f>
        <v>0</v>
      </c>
      <c r="C85" s="93">
        <f>+'Employee ROP Information'!M85</f>
        <v>0</v>
      </c>
      <c r="D85" s="93">
        <f>+'Employee ROP Information'!N85</f>
        <v>0</v>
      </c>
      <c r="E85" s="127">
        <f>+'JRO''s Hours Information'!B1401</f>
        <v>0</v>
      </c>
      <c r="F85" s="114">
        <f t="shared" si="12"/>
        <v>0</v>
      </c>
      <c r="G85" s="127">
        <f>+'JRO''s Hours Information'!E1401</f>
        <v>0</v>
      </c>
      <c r="H85" s="114">
        <f t="shared" si="13"/>
        <v>0</v>
      </c>
      <c r="I85" s="127">
        <f>+'JRO''s Hours Information'!H1401</f>
        <v>0</v>
      </c>
      <c r="J85" s="116">
        <f t="shared" si="14"/>
        <v>0</v>
      </c>
      <c r="K85" s="131">
        <f>+'JRO''s Hours Information'!C1401</f>
        <v>0</v>
      </c>
      <c r="L85" s="114">
        <f t="shared" si="15"/>
        <v>0</v>
      </c>
      <c r="M85" s="131">
        <f>+'JRO''s Hours Information'!F1401</f>
        <v>0</v>
      </c>
      <c r="N85" s="114">
        <f t="shared" si="16"/>
        <v>0</v>
      </c>
      <c r="O85" s="131">
        <f>+'JRO''s Hours Information'!I1401</f>
        <v>0</v>
      </c>
      <c r="P85" s="116">
        <f t="shared" si="17"/>
        <v>0</v>
      </c>
      <c r="Q85" s="92">
        <f>+'JRO''s Hours Information'!D1401</f>
        <v>0</v>
      </c>
      <c r="R85" s="114">
        <f t="shared" si="18"/>
        <v>0</v>
      </c>
      <c r="S85" s="92">
        <f>+'JRO''s Hours Information'!G1401</f>
        <v>0</v>
      </c>
      <c r="T85" s="114">
        <f t="shared" si="19"/>
        <v>0</v>
      </c>
      <c r="U85" s="89">
        <f>+'JRO''s Hours Information'!J1401</f>
        <v>0</v>
      </c>
      <c r="V85" s="116">
        <f t="shared" si="20"/>
        <v>0</v>
      </c>
      <c r="W85" s="114">
        <f t="shared" si="21"/>
        <v>0</v>
      </c>
    </row>
    <row r="86" spans="1:23" ht="14.85" customHeight="1" x14ac:dyDescent="0.15">
      <c r="A86" s="176">
        <f>'Employee ROP Information'!A86</f>
        <v>0</v>
      </c>
      <c r="B86" s="169">
        <f>+'Employee ROP Information'!C86</f>
        <v>0</v>
      </c>
      <c r="C86" s="93">
        <f>+'Employee ROP Information'!M86</f>
        <v>0</v>
      </c>
      <c r="D86" s="93">
        <f>+'Employee ROP Information'!N86</f>
        <v>0</v>
      </c>
      <c r="E86" s="127">
        <f>+'JRO''s Hours Information'!B1402</f>
        <v>0</v>
      </c>
      <c r="F86" s="114">
        <f t="shared" si="12"/>
        <v>0</v>
      </c>
      <c r="G86" s="127">
        <f>+'JRO''s Hours Information'!E1402</f>
        <v>0</v>
      </c>
      <c r="H86" s="114">
        <f t="shared" si="13"/>
        <v>0</v>
      </c>
      <c r="I86" s="127">
        <f>+'JRO''s Hours Information'!H1402</f>
        <v>0</v>
      </c>
      <c r="J86" s="116">
        <f t="shared" si="14"/>
        <v>0</v>
      </c>
      <c r="K86" s="131">
        <f>+'JRO''s Hours Information'!C1402</f>
        <v>0</v>
      </c>
      <c r="L86" s="114">
        <f t="shared" si="15"/>
        <v>0</v>
      </c>
      <c r="M86" s="131">
        <f>+'JRO''s Hours Information'!F1402</f>
        <v>0</v>
      </c>
      <c r="N86" s="114">
        <f t="shared" si="16"/>
        <v>0</v>
      </c>
      <c r="O86" s="131">
        <f>+'JRO''s Hours Information'!I1402</f>
        <v>0</v>
      </c>
      <c r="P86" s="116">
        <f t="shared" si="17"/>
        <v>0</v>
      </c>
      <c r="Q86" s="92">
        <f>+'JRO''s Hours Information'!D1402</f>
        <v>0</v>
      </c>
      <c r="R86" s="114">
        <f t="shared" si="18"/>
        <v>0</v>
      </c>
      <c r="S86" s="92">
        <f>+'JRO''s Hours Information'!G1402</f>
        <v>0</v>
      </c>
      <c r="T86" s="114">
        <f t="shared" si="19"/>
        <v>0</v>
      </c>
      <c r="U86" s="89">
        <f>+'JRO''s Hours Information'!J1402</f>
        <v>0</v>
      </c>
      <c r="V86" s="116">
        <f t="shared" si="20"/>
        <v>0</v>
      </c>
      <c r="W86" s="114">
        <f t="shared" si="21"/>
        <v>0</v>
      </c>
    </row>
    <row r="87" spans="1:23" ht="14.85" customHeight="1" x14ac:dyDescent="0.15">
      <c r="A87" s="176">
        <f>'Employee ROP Information'!A87</f>
        <v>0</v>
      </c>
      <c r="B87" s="169">
        <f>+'Employee ROP Information'!C87</f>
        <v>0</v>
      </c>
      <c r="C87" s="93">
        <f>+'Employee ROP Information'!M87</f>
        <v>0</v>
      </c>
      <c r="D87" s="93">
        <f>+'Employee ROP Information'!N87</f>
        <v>0</v>
      </c>
      <c r="E87" s="127">
        <f>+'JRO''s Hours Information'!B1403</f>
        <v>0</v>
      </c>
      <c r="F87" s="114">
        <f t="shared" si="12"/>
        <v>0</v>
      </c>
      <c r="G87" s="127">
        <f>+'JRO''s Hours Information'!E1403</f>
        <v>0</v>
      </c>
      <c r="H87" s="114">
        <f t="shared" si="13"/>
        <v>0</v>
      </c>
      <c r="I87" s="127">
        <f>+'JRO''s Hours Information'!H1403</f>
        <v>0</v>
      </c>
      <c r="J87" s="116">
        <f t="shared" si="14"/>
        <v>0</v>
      </c>
      <c r="K87" s="131">
        <f>+'JRO''s Hours Information'!C1403</f>
        <v>0</v>
      </c>
      <c r="L87" s="114">
        <f t="shared" si="15"/>
        <v>0</v>
      </c>
      <c r="M87" s="131">
        <f>+'JRO''s Hours Information'!F1403</f>
        <v>0</v>
      </c>
      <c r="N87" s="114">
        <f t="shared" si="16"/>
        <v>0</v>
      </c>
      <c r="O87" s="131">
        <f>+'JRO''s Hours Information'!I1403</f>
        <v>0</v>
      </c>
      <c r="P87" s="116">
        <f t="shared" si="17"/>
        <v>0</v>
      </c>
      <c r="Q87" s="92">
        <f>+'JRO''s Hours Information'!D1403</f>
        <v>0</v>
      </c>
      <c r="R87" s="114">
        <f t="shared" si="18"/>
        <v>0</v>
      </c>
      <c r="S87" s="92">
        <f>+'JRO''s Hours Information'!G1403</f>
        <v>0</v>
      </c>
      <c r="T87" s="114">
        <f t="shared" si="19"/>
        <v>0</v>
      </c>
      <c r="U87" s="89">
        <f>+'JRO''s Hours Information'!J1403</f>
        <v>0</v>
      </c>
      <c r="V87" s="116">
        <f t="shared" si="20"/>
        <v>0</v>
      </c>
      <c r="W87" s="114">
        <f t="shared" si="21"/>
        <v>0</v>
      </c>
    </row>
    <row r="88" spans="1:23" ht="14.85" customHeight="1" x14ac:dyDescent="0.15">
      <c r="A88" s="176">
        <f>'Employee ROP Information'!A88</f>
        <v>0</v>
      </c>
      <c r="B88" s="169">
        <f>+'Employee ROP Information'!C88</f>
        <v>0</v>
      </c>
      <c r="C88" s="93">
        <f>+'Employee ROP Information'!M88</f>
        <v>0</v>
      </c>
      <c r="D88" s="93">
        <f>+'Employee ROP Information'!N88</f>
        <v>0</v>
      </c>
      <c r="E88" s="127">
        <f>+'JRO''s Hours Information'!B1404</f>
        <v>0</v>
      </c>
      <c r="F88" s="114">
        <f t="shared" si="12"/>
        <v>0</v>
      </c>
      <c r="G88" s="127">
        <f>+'JRO''s Hours Information'!E1404</f>
        <v>0</v>
      </c>
      <c r="H88" s="114">
        <f t="shared" si="13"/>
        <v>0</v>
      </c>
      <c r="I88" s="127">
        <f>+'JRO''s Hours Information'!H1404</f>
        <v>0</v>
      </c>
      <c r="J88" s="116">
        <f t="shared" si="14"/>
        <v>0</v>
      </c>
      <c r="K88" s="131">
        <f>+'JRO''s Hours Information'!C1404</f>
        <v>0</v>
      </c>
      <c r="L88" s="114">
        <f t="shared" si="15"/>
        <v>0</v>
      </c>
      <c r="M88" s="131">
        <f>+'JRO''s Hours Information'!F1404</f>
        <v>0</v>
      </c>
      <c r="N88" s="114">
        <f t="shared" si="16"/>
        <v>0</v>
      </c>
      <c r="O88" s="131">
        <f>+'JRO''s Hours Information'!I1404</f>
        <v>0</v>
      </c>
      <c r="P88" s="116">
        <f t="shared" si="17"/>
        <v>0</v>
      </c>
      <c r="Q88" s="92">
        <f>+'JRO''s Hours Information'!D1404</f>
        <v>0</v>
      </c>
      <c r="R88" s="114">
        <f t="shared" si="18"/>
        <v>0</v>
      </c>
      <c r="S88" s="92">
        <f>+'JRO''s Hours Information'!G1404</f>
        <v>0</v>
      </c>
      <c r="T88" s="114">
        <f t="shared" si="19"/>
        <v>0</v>
      </c>
      <c r="U88" s="89">
        <f>+'JRO''s Hours Information'!J1404</f>
        <v>0</v>
      </c>
      <c r="V88" s="116">
        <f t="shared" si="20"/>
        <v>0</v>
      </c>
      <c r="W88" s="114">
        <f t="shared" si="21"/>
        <v>0</v>
      </c>
    </row>
    <row r="89" spans="1:23" ht="14.85" customHeight="1" x14ac:dyDescent="0.15">
      <c r="A89" s="176">
        <f>'Employee ROP Information'!A89</f>
        <v>0</v>
      </c>
      <c r="B89" s="169">
        <f>+'Employee ROP Information'!C89</f>
        <v>0</v>
      </c>
      <c r="C89" s="93">
        <f>+'Employee ROP Information'!M89</f>
        <v>0</v>
      </c>
      <c r="D89" s="93">
        <f>+'Employee ROP Information'!N89</f>
        <v>0</v>
      </c>
      <c r="E89" s="127">
        <f>+'JRO''s Hours Information'!B1405</f>
        <v>0</v>
      </c>
      <c r="F89" s="114">
        <f t="shared" si="12"/>
        <v>0</v>
      </c>
      <c r="G89" s="127">
        <f>+'JRO''s Hours Information'!E1405</f>
        <v>0</v>
      </c>
      <c r="H89" s="114">
        <f t="shared" si="13"/>
        <v>0</v>
      </c>
      <c r="I89" s="127">
        <f>+'JRO''s Hours Information'!H1405</f>
        <v>0</v>
      </c>
      <c r="J89" s="116">
        <f t="shared" si="14"/>
        <v>0</v>
      </c>
      <c r="K89" s="131">
        <f>+'JRO''s Hours Information'!C1405</f>
        <v>0</v>
      </c>
      <c r="L89" s="114">
        <f t="shared" si="15"/>
        <v>0</v>
      </c>
      <c r="M89" s="131">
        <f>+'JRO''s Hours Information'!F1405</f>
        <v>0</v>
      </c>
      <c r="N89" s="114">
        <f t="shared" si="16"/>
        <v>0</v>
      </c>
      <c r="O89" s="131">
        <f>+'JRO''s Hours Information'!I1405</f>
        <v>0</v>
      </c>
      <c r="P89" s="116">
        <f t="shared" si="17"/>
        <v>0</v>
      </c>
      <c r="Q89" s="92">
        <f>+'JRO''s Hours Information'!D1405</f>
        <v>0</v>
      </c>
      <c r="R89" s="114">
        <f t="shared" si="18"/>
        <v>0</v>
      </c>
      <c r="S89" s="92">
        <f>+'JRO''s Hours Information'!G1405</f>
        <v>0</v>
      </c>
      <c r="T89" s="114">
        <f t="shared" si="19"/>
        <v>0</v>
      </c>
      <c r="U89" s="89">
        <f>+'JRO''s Hours Information'!J1405</f>
        <v>0</v>
      </c>
      <c r="V89" s="116">
        <f t="shared" si="20"/>
        <v>0</v>
      </c>
      <c r="W89" s="114">
        <f t="shared" si="21"/>
        <v>0</v>
      </c>
    </row>
    <row r="90" spans="1:23" ht="14.85" customHeight="1" x14ac:dyDescent="0.15">
      <c r="A90" s="176">
        <f>'Employee ROP Information'!A90</f>
        <v>0</v>
      </c>
      <c r="B90" s="169">
        <f>+'Employee ROP Information'!C90</f>
        <v>0</v>
      </c>
      <c r="C90" s="93">
        <f>+'Employee ROP Information'!M90</f>
        <v>0</v>
      </c>
      <c r="D90" s="93">
        <f>+'Employee ROP Information'!N90</f>
        <v>0</v>
      </c>
      <c r="E90" s="127">
        <f>+'JRO''s Hours Information'!B1406</f>
        <v>0</v>
      </c>
      <c r="F90" s="114">
        <f t="shared" si="12"/>
        <v>0</v>
      </c>
      <c r="G90" s="127">
        <f>+'JRO''s Hours Information'!E1406</f>
        <v>0</v>
      </c>
      <c r="H90" s="114">
        <f t="shared" si="13"/>
        <v>0</v>
      </c>
      <c r="I90" s="127">
        <f>+'JRO''s Hours Information'!H1406</f>
        <v>0</v>
      </c>
      <c r="J90" s="116">
        <f t="shared" si="14"/>
        <v>0</v>
      </c>
      <c r="K90" s="131">
        <f>+'JRO''s Hours Information'!C1406</f>
        <v>0</v>
      </c>
      <c r="L90" s="114">
        <f t="shared" si="15"/>
        <v>0</v>
      </c>
      <c r="M90" s="131">
        <f>+'JRO''s Hours Information'!F1406</f>
        <v>0</v>
      </c>
      <c r="N90" s="114">
        <f t="shared" si="16"/>
        <v>0</v>
      </c>
      <c r="O90" s="131">
        <f>+'JRO''s Hours Information'!I1406</f>
        <v>0</v>
      </c>
      <c r="P90" s="116">
        <f t="shared" si="17"/>
        <v>0</v>
      </c>
      <c r="Q90" s="92">
        <f>+'JRO''s Hours Information'!D1406</f>
        <v>0</v>
      </c>
      <c r="R90" s="114">
        <f t="shared" si="18"/>
        <v>0</v>
      </c>
      <c r="S90" s="92">
        <f>+'JRO''s Hours Information'!G1406</f>
        <v>0</v>
      </c>
      <c r="T90" s="114">
        <f t="shared" si="19"/>
        <v>0</v>
      </c>
      <c r="U90" s="89">
        <f>+'JRO''s Hours Information'!J1406</f>
        <v>0</v>
      </c>
      <c r="V90" s="116">
        <f t="shared" si="20"/>
        <v>0</v>
      </c>
      <c r="W90" s="114">
        <f t="shared" si="21"/>
        <v>0</v>
      </c>
    </row>
    <row r="91" spans="1:23" ht="14.85" customHeight="1" x14ac:dyDescent="0.15">
      <c r="A91" s="176">
        <f>'Employee ROP Information'!A91</f>
        <v>0</v>
      </c>
      <c r="B91" s="169">
        <f>+'Employee ROP Information'!C91</f>
        <v>0</v>
      </c>
      <c r="C91" s="93">
        <f>+'Employee ROP Information'!M91</f>
        <v>0</v>
      </c>
      <c r="D91" s="93">
        <f>+'Employee ROP Information'!N91</f>
        <v>0</v>
      </c>
      <c r="E91" s="127">
        <f>+'JRO''s Hours Information'!B1407</f>
        <v>0</v>
      </c>
      <c r="F91" s="114">
        <f t="shared" si="12"/>
        <v>0</v>
      </c>
      <c r="G91" s="127">
        <f>+'JRO''s Hours Information'!E1407</f>
        <v>0</v>
      </c>
      <c r="H91" s="114">
        <f t="shared" si="13"/>
        <v>0</v>
      </c>
      <c r="I91" s="127">
        <f>+'JRO''s Hours Information'!H1407</f>
        <v>0</v>
      </c>
      <c r="J91" s="116">
        <f t="shared" si="14"/>
        <v>0</v>
      </c>
      <c r="K91" s="131">
        <f>+'JRO''s Hours Information'!C1407</f>
        <v>0</v>
      </c>
      <c r="L91" s="114">
        <f t="shared" si="15"/>
        <v>0</v>
      </c>
      <c r="M91" s="131">
        <f>+'JRO''s Hours Information'!F1407</f>
        <v>0</v>
      </c>
      <c r="N91" s="114">
        <f t="shared" si="16"/>
        <v>0</v>
      </c>
      <c r="O91" s="131">
        <f>+'JRO''s Hours Information'!I1407</f>
        <v>0</v>
      </c>
      <c r="P91" s="116">
        <f t="shared" si="17"/>
        <v>0</v>
      </c>
      <c r="Q91" s="92">
        <f>+'JRO''s Hours Information'!D1407</f>
        <v>0</v>
      </c>
      <c r="R91" s="114">
        <f t="shared" si="18"/>
        <v>0</v>
      </c>
      <c r="S91" s="92">
        <f>+'JRO''s Hours Information'!G1407</f>
        <v>0</v>
      </c>
      <c r="T91" s="114">
        <f t="shared" si="19"/>
        <v>0</v>
      </c>
      <c r="U91" s="89">
        <f>+'JRO''s Hours Information'!J1407</f>
        <v>0</v>
      </c>
      <c r="V91" s="116">
        <f t="shared" si="20"/>
        <v>0</v>
      </c>
      <c r="W91" s="114">
        <f t="shared" si="21"/>
        <v>0</v>
      </c>
    </row>
    <row r="92" spans="1:23" ht="14.85" customHeight="1" x14ac:dyDescent="0.15">
      <c r="A92" s="176">
        <f>'Employee ROP Information'!A92</f>
        <v>0</v>
      </c>
      <c r="B92" s="169">
        <f>+'Employee ROP Information'!C92</f>
        <v>0</v>
      </c>
      <c r="C92" s="93">
        <f>+'Employee ROP Information'!M92</f>
        <v>0</v>
      </c>
      <c r="D92" s="93">
        <f>+'Employee ROP Information'!N92</f>
        <v>0</v>
      </c>
      <c r="E92" s="127">
        <f>+'JRO''s Hours Information'!B1408</f>
        <v>0</v>
      </c>
      <c r="F92" s="114">
        <f t="shared" si="12"/>
        <v>0</v>
      </c>
      <c r="G92" s="127">
        <f>+'JRO''s Hours Information'!E1408</f>
        <v>0</v>
      </c>
      <c r="H92" s="114">
        <f t="shared" si="13"/>
        <v>0</v>
      </c>
      <c r="I92" s="127">
        <f>+'JRO''s Hours Information'!H1408</f>
        <v>0</v>
      </c>
      <c r="J92" s="116">
        <f t="shared" si="14"/>
        <v>0</v>
      </c>
      <c r="K92" s="131">
        <f>+'JRO''s Hours Information'!C1408</f>
        <v>0</v>
      </c>
      <c r="L92" s="114">
        <f t="shared" si="15"/>
        <v>0</v>
      </c>
      <c r="M92" s="131">
        <f>+'JRO''s Hours Information'!F1408</f>
        <v>0</v>
      </c>
      <c r="N92" s="114">
        <f t="shared" si="16"/>
        <v>0</v>
      </c>
      <c r="O92" s="131">
        <f>+'JRO''s Hours Information'!I1408</f>
        <v>0</v>
      </c>
      <c r="P92" s="116">
        <f t="shared" si="17"/>
        <v>0</v>
      </c>
      <c r="Q92" s="92">
        <f>+'JRO''s Hours Information'!D1408</f>
        <v>0</v>
      </c>
      <c r="R92" s="114">
        <f t="shared" si="18"/>
        <v>0</v>
      </c>
      <c r="S92" s="92">
        <f>+'JRO''s Hours Information'!G1408</f>
        <v>0</v>
      </c>
      <c r="T92" s="114">
        <f t="shared" si="19"/>
        <v>0</v>
      </c>
      <c r="U92" s="89">
        <f>+'JRO''s Hours Information'!J1408</f>
        <v>0</v>
      </c>
      <c r="V92" s="116">
        <f t="shared" si="20"/>
        <v>0</v>
      </c>
      <c r="W92" s="114">
        <f t="shared" si="21"/>
        <v>0</v>
      </c>
    </row>
    <row r="93" spans="1:23" ht="14.85" customHeight="1" x14ac:dyDescent="0.15">
      <c r="A93" s="176">
        <f>'Employee ROP Information'!A93</f>
        <v>0</v>
      </c>
      <c r="B93" s="169">
        <f>+'Employee ROP Information'!C93</f>
        <v>0</v>
      </c>
      <c r="C93" s="93">
        <f>+'Employee ROP Information'!M93</f>
        <v>0</v>
      </c>
      <c r="D93" s="93">
        <f>+'Employee ROP Information'!N93</f>
        <v>0</v>
      </c>
      <c r="E93" s="127">
        <f>+'JRO''s Hours Information'!B1409</f>
        <v>0</v>
      </c>
      <c r="F93" s="114">
        <f t="shared" si="12"/>
        <v>0</v>
      </c>
      <c r="G93" s="127">
        <f>+'JRO''s Hours Information'!E1409</f>
        <v>0</v>
      </c>
      <c r="H93" s="114">
        <f t="shared" si="13"/>
        <v>0</v>
      </c>
      <c r="I93" s="127">
        <f>+'JRO''s Hours Information'!H1409</f>
        <v>0</v>
      </c>
      <c r="J93" s="116">
        <f t="shared" si="14"/>
        <v>0</v>
      </c>
      <c r="K93" s="131">
        <f>+'JRO''s Hours Information'!C1409</f>
        <v>0</v>
      </c>
      <c r="L93" s="114">
        <f t="shared" si="15"/>
        <v>0</v>
      </c>
      <c r="M93" s="131">
        <f>+'JRO''s Hours Information'!F1409</f>
        <v>0</v>
      </c>
      <c r="N93" s="114">
        <f t="shared" si="16"/>
        <v>0</v>
      </c>
      <c r="O93" s="131">
        <f>+'JRO''s Hours Information'!I1409</f>
        <v>0</v>
      </c>
      <c r="P93" s="116">
        <f t="shared" si="17"/>
        <v>0</v>
      </c>
      <c r="Q93" s="92">
        <f>+'JRO''s Hours Information'!D1409</f>
        <v>0</v>
      </c>
      <c r="R93" s="114">
        <f t="shared" si="18"/>
        <v>0</v>
      </c>
      <c r="S93" s="92">
        <f>+'JRO''s Hours Information'!G1409</f>
        <v>0</v>
      </c>
      <c r="T93" s="114">
        <f t="shared" si="19"/>
        <v>0</v>
      </c>
      <c r="U93" s="89">
        <f>+'JRO''s Hours Information'!J1409</f>
        <v>0</v>
      </c>
      <c r="V93" s="116">
        <f t="shared" si="20"/>
        <v>0</v>
      </c>
      <c r="W93" s="114">
        <f t="shared" si="21"/>
        <v>0</v>
      </c>
    </row>
    <row r="94" spans="1:23" ht="14.85" customHeight="1" x14ac:dyDescent="0.15">
      <c r="A94" s="176">
        <f>'Employee ROP Information'!A94</f>
        <v>0</v>
      </c>
      <c r="B94" s="169">
        <f>+'Employee ROP Information'!C94</f>
        <v>0</v>
      </c>
      <c r="C94" s="93">
        <f>+'Employee ROP Information'!M94</f>
        <v>0</v>
      </c>
      <c r="D94" s="93">
        <f>+'Employee ROP Information'!N94</f>
        <v>0</v>
      </c>
      <c r="E94" s="127">
        <f>+'JRO''s Hours Information'!B1410</f>
        <v>0</v>
      </c>
      <c r="F94" s="114">
        <f t="shared" si="12"/>
        <v>0</v>
      </c>
      <c r="G94" s="127">
        <f>+'JRO''s Hours Information'!E1410</f>
        <v>0</v>
      </c>
      <c r="H94" s="114">
        <f t="shared" si="13"/>
        <v>0</v>
      </c>
      <c r="I94" s="127">
        <f>+'JRO''s Hours Information'!H1410</f>
        <v>0</v>
      </c>
      <c r="J94" s="116">
        <f t="shared" si="14"/>
        <v>0</v>
      </c>
      <c r="K94" s="131">
        <f>+'JRO''s Hours Information'!C1410</f>
        <v>0</v>
      </c>
      <c r="L94" s="114">
        <f t="shared" si="15"/>
        <v>0</v>
      </c>
      <c r="M94" s="131">
        <f>+'JRO''s Hours Information'!F1410</f>
        <v>0</v>
      </c>
      <c r="N94" s="114">
        <f t="shared" si="16"/>
        <v>0</v>
      </c>
      <c r="O94" s="131">
        <f>+'JRO''s Hours Information'!I1410</f>
        <v>0</v>
      </c>
      <c r="P94" s="116">
        <f t="shared" si="17"/>
        <v>0</v>
      </c>
      <c r="Q94" s="92">
        <f>+'JRO''s Hours Information'!D1410</f>
        <v>0</v>
      </c>
      <c r="R94" s="114">
        <f t="shared" si="18"/>
        <v>0</v>
      </c>
      <c r="S94" s="92">
        <f>+'JRO''s Hours Information'!G1410</f>
        <v>0</v>
      </c>
      <c r="T94" s="114">
        <f t="shared" si="19"/>
        <v>0</v>
      </c>
      <c r="U94" s="89">
        <f>+'JRO''s Hours Information'!J1410</f>
        <v>0</v>
      </c>
      <c r="V94" s="116">
        <f t="shared" si="20"/>
        <v>0</v>
      </c>
      <c r="W94" s="114">
        <f t="shared" si="21"/>
        <v>0</v>
      </c>
    </row>
    <row r="95" spans="1:23" ht="14.85" customHeight="1" x14ac:dyDescent="0.15">
      <c r="A95" s="176">
        <f>'Employee ROP Information'!A95</f>
        <v>0</v>
      </c>
      <c r="B95" s="169">
        <f>+'Employee ROP Information'!C95</f>
        <v>0</v>
      </c>
      <c r="C95" s="93">
        <f>+'Employee ROP Information'!M95</f>
        <v>0</v>
      </c>
      <c r="D95" s="93">
        <f>+'Employee ROP Information'!N95</f>
        <v>0</v>
      </c>
      <c r="E95" s="127">
        <f>+'JRO''s Hours Information'!B1411</f>
        <v>0</v>
      </c>
      <c r="F95" s="114">
        <f t="shared" si="12"/>
        <v>0</v>
      </c>
      <c r="G95" s="127">
        <f>+'JRO''s Hours Information'!E1411</f>
        <v>0</v>
      </c>
      <c r="H95" s="114">
        <f t="shared" si="13"/>
        <v>0</v>
      </c>
      <c r="I95" s="127">
        <f>+'JRO''s Hours Information'!H1411</f>
        <v>0</v>
      </c>
      <c r="J95" s="116">
        <f t="shared" si="14"/>
        <v>0</v>
      </c>
      <c r="K95" s="131">
        <f>+'JRO''s Hours Information'!C1411</f>
        <v>0</v>
      </c>
      <c r="L95" s="114">
        <f t="shared" si="15"/>
        <v>0</v>
      </c>
      <c r="M95" s="131">
        <f>+'JRO''s Hours Information'!F1411</f>
        <v>0</v>
      </c>
      <c r="N95" s="114">
        <f t="shared" si="16"/>
        <v>0</v>
      </c>
      <c r="O95" s="131">
        <f>+'JRO''s Hours Information'!I1411</f>
        <v>0</v>
      </c>
      <c r="P95" s="116">
        <f t="shared" si="17"/>
        <v>0</v>
      </c>
      <c r="Q95" s="92">
        <f>+'JRO''s Hours Information'!D1411</f>
        <v>0</v>
      </c>
      <c r="R95" s="114">
        <f t="shared" si="18"/>
        <v>0</v>
      </c>
      <c r="S95" s="92">
        <f>+'JRO''s Hours Information'!G1411</f>
        <v>0</v>
      </c>
      <c r="T95" s="114">
        <f t="shared" si="19"/>
        <v>0</v>
      </c>
      <c r="U95" s="89">
        <f>+'JRO''s Hours Information'!J1411</f>
        <v>0</v>
      </c>
      <c r="V95" s="116">
        <f t="shared" si="20"/>
        <v>0</v>
      </c>
      <c r="W95" s="114">
        <f t="shared" si="21"/>
        <v>0</v>
      </c>
    </row>
    <row r="96" spans="1:23" ht="14.85" customHeight="1" x14ac:dyDescent="0.15">
      <c r="A96" s="176">
        <f>'Employee ROP Information'!A96</f>
        <v>0</v>
      </c>
      <c r="B96" s="169">
        <f>+'Employee ROP Information'!C96</f>
        <v>0</v>
      </c>
      <c r="C96" s="93">
        <f>+'Employee ROP Information'!M96</f>
        <v>0</v>
      </c>
      <c r="D96" s="93">
        <f>+'Employee ROP Information'!N96</f>
        <v>0</v>
      </c>
      <c r="E96" s="127">
        <f>+'JRO''s Hours Information'!B1412</f>
        <v>0</v>
      </c>
      <c r="F96" s="114">
        <f t="shared" si="12"/>
        <v>0</v>
      </c>
      <c r="G96" s="127">
        <f>+'JRO''s Hours Information'!E1412</f>
        <v>0</v>
      </c>
      <c r="H96" s="114">
        <f t="shared" si="13"/>
        <v>0</v>
      </c>
      <c r="I96" s="127">
        <f>+'JRO''s Hours Information'!H1412</f>
        <v>0</v>
      </c>
      <c r="J96" s="116">
        <f t="shared" si="14"/>
        <v>0</v>
      </c>
      <c r="K96" s="131">
        <f>+'JRO''s Hours Information'!C1412</f>
        <v>0</v>
      </c>
      <c r="L96" s="114">
        <f t="shared" si="15"/>
        <v>0</v>
      </c>
      <c r="M96" s="131">
        <f>+'JRO''s Hours Information'!F1412</f>
        <v>0</v>
      </c>
      <c r="N96" s="114">
        <f t="shared" si="16"/>
        <v>0</v>
      </c>
      <c r="O96" s="131">
        <f>+'JRO''s Hours Information'!I1412</f>
        <v>0</v>
      </c>
      <c r="P96" s="116">
        <f t="shared" si="17"/>
        <v>0</v>
      </c>
      <c r="Q96" s="92">
        <f>+'JRO''s Hours Information'!D1412</f>
        <v>0</v>
      </c>
      <c r="R96" s="114">
        <f t="shared" si="18"/>
        <v>0</v>
      </c>
      <c r="S96" s="92">
        <f>+'JRO''s Hours Information'!G1412</f>
        <v>0</v>
      </c>
      <c r="T96" s="114">
        <f t="shared" si="19"/>
        <v>0</v>
      </c>
      <c r="U96" s="89">
        <f>+'JRO''s Hours Information'!J1412</f>
        <v>0</v>
      </c>
      <c r="V96" s="116">
        <f t="shared" si="20"/>
        <v>0</v>
      </c>
      <c r="W96" s="114">
        <f t="shared" si="21"/>
        <v>0</v>
      </c>
    </row>
    <row r="97" spans="1:23" ht="14.85" customHeight="1" x14ac:dyDescent="0.15">
      <c r="A97" s="176">
        <f>'Employee ROP Information'!A97</f>
        <v>0</v>
      </c>
      <c r="B97" s="169">
        <f>+'Employee ROP Information'!C97</f>
        <v>0</v>
      </c>
      <c r="C97" s="93">
        <f>+'Employee ROP Information'!M97</f>
        <v>0</v>
      </c>
      <c r="D97" s="93">
        <f>+'Employee ROP Information'!N97</f>
        <v>0</v>
      </c>
      <c r="E97" s="127">
        <f>+'JRO''s Hours Information'!B1413</f>
        <v>0</v>
      </c>
      <c r="F97" s="114">
        <f t="shared" si="12"/>
        <v>0</v>
      </c>
      <c r="G97" s="127">
        <f>+'JRO''s Hours Information'!E1413</f>
        <v>0</v>
      </c>
      <c r="H97" s="114">
        <f t="shared" si="13"/>
        <v>0</v>
      </c>
      <c r="I97" s="127">
        <f>+'JRO''s Hours Information'!H1413</f>
        <v>0</v>
      </c>
      <c r="J97" s="116">
        <f t="shared" si="14"/>
        <v>0</v>
      </c>
      <c r="K97" s="131">
        <f>+'JRO''s Hours Information'!C1413</f>
        <v>0</v>
      </c>
      <c r="L97" s="114">
        <f t="shared" si="15"/>
        <v>0</v>
      </c>
      <c r="M97" s="131">
        <f>+'JRO''s Hours Information'!F1413</f>
        <v>0</v>
      </c>
      <c r="N97" s="114">
        <f t="shared" si="16"/>
        <v>0</v>
      </c>
      <c r="O97" s="131">
        <f>+'JRO''s Hours Information'!I1413</f>
        <v>0</v>
      </c>
      <c r="P97" s="116">
        <f t="shared" si="17"/>
        <v>0</v>
      </c>
      <c r="Q97" s="92">
        <f>+'JRO''s Hours Information'!D1413</f>
        <v>0</v>
      </c>
      <c r="R97" s="114">
        <f t="shared" si="18"/>
        <v>0</v>
      </c>
      <c r="S97" s="92">
        <f>+'JRO''s Hours Information'!G1413</f>
        <v>0</v>
      </c>
      <c r="T97" s="114">
        <f t="shared" si="19"/>
        <v>0</v>
      </c>
      <c r="U97" s="89">
        <f>+'JRO''s Hours Information'!J1413</f>
        <v>0</v>
      </c>
      <c r="V97" s="116">
        <f t="shared" si="20"/>
        <v>0</v>
      </c>
      <c r="W97" s="114">
        <f t="shared" si="21"/>
        <v>0</v>
      </c>
    </row>
    <row r="98" spans="1:23" ht="14.85" customHeight="1" x14ac:dyDescent="0.15">
      <c r="A98" s="176">
        <f>'Employee ROP Information'!A98</f>
        <v>0</v>
      </c>
      <c r="B98" s="169">
        <f>+'Employee ROP Information'!C98</f>
        <v>0</v>
      </c>
      <c r="C98" s="93">
        <f>+'Employee ROP Information'!M98</f>
        <v>0</v>
      </c>
      <c r="D98" s="93">
        <f>+'Employee ROP Information'!N98</f>
        <v>0</v>
      </c>
      <c r="E98" s="127">
        <f>+'JRO''s Hours Information'!B1414</f>
        <v>0</v>
      </c>
      <c r="F98" s="114">
        <f t="shared" ref="F98:F161" si="22">C98*E98</f>
        <v>0</v>
      </c>
      <c r="G98" s="127">
        <f>+'JRO''s Hours Information'!E1414</f>
        <v>0</v>
      </c>
      <c r="H98" s="114">
        <f t="shared" ref="H98:H161" si="23">D98*G98</f>
        <v>0</v>
      </c>
      <c r="I98" s="127">
        <f>+'JRO''s Hours Information'!H1414</f>
        <v>0</v>
      </c>
      <c r="J98" s="116">
        <f t="shared" ref="J98:J161" si="24">D98*I98</f>
        <v>0</v>
      </c>
      <c r="K98" s="131">
        <f>+'JRO''s Hours Information'!C1414</f>
        <v>0</v>
      </c>
      <c r="L98" s="114">
        <f t="shared" ref="L98:L161" si="25">C98*K98</f>
        <v>0</v>
      </c>
      <c r="M98" s="131">
        <f>+'JRO''s Hours Information'!F1414</f>
        <v>0</v>
      </c>
      <c r="N98" s="114">
        <f t="shared" ref="N98:N161" si="26">D98*M98</f>
        <v>0</v>
      </c>
      <c r="O98" s="131">
        <f>+'JRO''s Hours Information'!I1414</f>
        <v>0</v>
      </c>
      <c r="P98" s="116">
        <f t="shared" ref="P98:P161" si="27">D98*O98</f>
        <v>0</v>
      </c>
      <c r="Q98" s="92">
        <f>+'JRO''s Hours Information'!D1414</f>
        <v>0</v>
      </c>
      <c r="R98" s="114">
        <f t="shared" ref="R98:R161" si="28">C98*Q98</f>
        <v>0</v>
      </c>
      <c r="S98" s="92">
        <f>+'JRO''s Hours Information'!G1414</f>
        <v>0</v>
      </c>
      <c r="T98" s="114">
        <f t="shared" ref="T98:T161" si="29">D98*S98</f>
        <v>0</v>
      </c>
      <c r="U98" s="89">
        <f>+'JRO''s Hours Information'!J1414</f>
        <v>0</v>
      </c>
      <c r="V98" s="116">
        <f t="shared" ref="V98:V161" si="30">D98*U98</f>
        <v>0</v>
      </c>
      <c r="W98" s="114">
        <f t="shared" ref="W98:W161" si="31">F98+H98+J98</f>
        <v>0</v>
      </c>
    </row>
    <row r="99" spans="1:23" ht="14.85" customHeight="1" x14ac:dyDescent="0.15">
      <c r="A99" s="176">
        <f>'Employee ROP Information'!A99</f>
        <v>0</v>
      </c>
      <c r="B99" s="169">
        <f>+'Employee ROP Information'!C99</f>
        <v>0</v>
      </c>
      <c r="C99" s="93">
        <f>+'Employee ROP Information'!M99</f>
        <v>0</v>
      </c>
      <c r="D99" s="93">
        <f>+'Employee ROP Information'!N99</f>
        <v>0</v>
      </c>
      <c r="E99" s="127">
        <f>+'JRO''s Hours Information'!B1415</f>
        <v>0</v>
      </c>
      <c r="F99" s="114">
        <f t="shared" si="22"/>
        <v>0</v>
      </c>
      <c r="G99" s="127">
        <f>+'JRO''s Hours Information'!E1415</f>
        <v>0</v>
      </c>
      <c r="H99" s="114">
        <f t="shared" si="23"/>
        <v>0</v>
      </c>
      <c r="I99" s="127">
        <f>+'JRO''s Hours Information'!H1415</f>
        <v>0</v>
      </c>
      <c r="J99" s="116">
        <f t="shared" si="24"/>
        <v>0</v>
      </c>
      <c r="K99" s="131">
        <f>+'JRO''s Hours Information'!C1415</f>
        <v>0</v>
      </c>
      <c r="L99" s="114">
        <f t="shared" si="25"/>
        <v>0</v>
      </c>
      <c r="M99" s="131">
        <f>+'JRO''s Hours Information'!F1415</f>
        <v>0</v>
      </c>
      <c r="N99" s="114">
        <f t="shared" si="26"/>
        <v>0</v>
      </c>
      <c r="O99" s="131">
        <f>+'JRO''s Hours Information'!I1415</f>
        <v>0</v>
      </c>
      <c r="P99" s="116">
        <f t="shared" si="27"/>
        <v>0</v>
      </c>
      <c r="Q99" s="92">
        <f>+'JRO''s Hours Information'!D1415</f>
        <v>0</v>
      </c>
      <c r="R99" s="114">
        <f t="shared" si="28"/>
        <v>0</v>
      </c>
      <c r="S99" s="92">
        <f>+'JRO''s Hours Information'!G1415</f>
        <v>0</v>
      </c>
      <c r="T99" s="114">
        <f t="shared" si="29"/>
        <v>0</v>
      </c>
      <c r="U99" s="89">
        <f>+'JRO''s Hours Information'!J1415</f>
        <v>0</v>
      </c>
      <c r="V99" s="116">
        <f t="shared" si="30"/>
        <v>0</v>
      </c>
      <c r="W99" s="114">
        <f t="shared" si="31"/>
        <v>0</v>
      </c>
    </row>
    <row r="100" spans="1:23" ht="14.85" customHeight="1" x14ac:dyDescent="0.15">
      <c r="A100" s="176">
        <f>'Employee ROP Information'!A100</f>
        <v>0</v>
      </c>
      <c r="B100" s="169">
        <f>+'Employee ROP Information'!C100</f>
        <v>0</v>
      </c>
      <c r="C100" s="93">
        <f>+'Employee ROP Information'!M100</f>
        <v>0</v>
      </c>
      <c r="D100" s="93">
        <f>+'Employee ROP Information'!N100</f>
        <v>0</v>
      </c>
      <c r="E100" s="127">
        <f>+'JRO''s Hours Information'!B1416</f>
        <v>0</v>
      </c>
      <c r="F100" s="114">
        <f t="shared" si="22"/>
        <v>0</v>
      </c>
      <c r="G100" s="127">
        <f>+'JRO''s Hours Information'!E1416</f>
        <v>0</v>
      </c>
      <c r="H100" s="114">
        <f t="shared" si="23"/>
        <v>0</v>
      </c>
      <c r="I100" s="127">
        <f>+'JRO''s Hours Information'!H1416</f>
        <v>0</v>
      </c>
      <c r="J100" s="116">
        <f t="shared" si="24"/>
        <v>0</v>
      </c>
      <c r="K100" s="131">
        <f>+'JRO''s Hours Information'!C1416</f>
        <v>0</v>
      </c>
      <c r="L100" s="114">
        <f t="shared" si="25"/>
        <v>0</v>
      </c>
      <c r="M100" s="131">
        <f>+'JRO''s Hours Information'!F1416</f>
        <v>0</v>
      </c>
      <c r="N100" s="114">
        <f t="shared" si="26"/>
        <v>0</v>
      </c>
      <c r="O100" s="131">
        <f>+'JRO''s Hours Information'!I1416</f>
        <v>0</v>
      </c>
      <c r="P100" s="116">
        <f t="shared" si="27"/>
        <v>0</v>
      </c>
      <c r="Q100" s="92">
        <f>+'JRO''s Hours Information'!D1416</f>
        <v>0</v>
      </c>
      <c r="R100" s="114">
        <f t="shared" si="28"/>
        <v>0</v>
      </c>
      <c r="S100" s="92">
        <f>+'JRO''s Hours Information'!G1416</f>
        <v>0</v>
      </c>
      <c r="T100" s="114">
        <f t="shared" si="29"/>
        <v>0</v>
      </c>
      <c r="U100" s="89">
        <f>+'JRO''s Hours Information'!J1416</f>
        <v>0</v>
      </c>
      <c r="V100" s="116">
        <f t="shared" si="30"/>
        <v>0</v>
      </c>
      <c r="W100" s="114">
        <f t="shared" si="31"/>
        <v>0</v>
      </c>
    </row>
    <row r="101" spans="1:23" ht="14.85" customHeight="1" x14ac:dyDescent="0.15">
      <c r="A101" s="176">
        <f>'Employee ROP Information'!A101</f>
        <v>0</v>
      </c>
      <c r="B101" s="169">
        <f>+'Employee ROP Information'!C101</f>
        <v>0</v>
      </c>
      <c r="C101" s="93">
        <f>+'Employee ROP Information'!M101</f>
        <v>0</v>
      </c>
      <c r="D101" s="93">
        <f>+'Employee ROP Information'!N101</f>
        <v>0</v>
      </c>
      <c r="E101" s="127">
        <f>+'JRO''s Hours Information'!B1417</f>
        <v>0</v>
      </c>
      <c r="F101" s="114">
        <f t="shared" si="22"/>
        <v>0</v>
      </c>
      <c r="G101" s="127">
        <f>+'JRO''s Hours Information'!E1417</f>
        <v>0</v>
      </c>
      <c r="H101" s="114">
        <f t="shared" si="23"/>
        <v>0</v>
      </c>
      <c r="I101" s="127">
        <f>+'JRO''s Hours Information'!H1417</f>
        <v>0</v>
      </c>
      <c r="J101" s="116">
        <f t="shared" si="24"/>
        <v>0</v>
      </c>
      <c r="K101" s="131">
        <f>+'JRO''s Hours Information'!C1417</f>
        <v>0</v>
      </c>
      <c r="L101" s="114">
        <f t="shared" si="25"/>
        <v>0</v>
      </c>
      <c r="M101" s="131">
        <f>+'JRO''s Hours Information'!F1417</f>
        <v>0</v>
      </c>
      <c r="N101" s="114">
        <f t="shared" si="26"/>
        <v>0</v>
      </c>
      <c r="O101" s="131">
        <f>+'JRO''s Hours Information'!I1417</f>
        <v>0</v>
      </c>
      <c r="P101" s="116">
        <f t="shared" si="27"/>
        <v>0</v>
      </c>
      <c r="Q101" s="92">
        <f>+'JRO''s Hours Information'!D1417</f>
        <v>0</v>
      </c>
      <c r="R101" s="114">
        <f t="shared" si="28"/>
        <v>0</v>
      </c>
      <c r="S101" s="92">
        <f>+'JRO''s Hours Information'!G1417</f>
        <v>0</v>
      </c>
      <c r="T101" s="114">
        <f t="shared" si="29"/>
        <v>0</v>
      </c>
      <c r="U101" s="89">
        <f>+'JRO''s Hours Information'!J1417</f>
        <v>0</v>
      </c>
      <c r="V101" s="116">
        <f t="shared" si="30"/>
        <v>0</v>
      </c>
      <c r="W101" s="114">
        <f t="shared" si="31"/>
        <v>0</v>
      </c>
    </row>
    <row r="102" spans="1:23" ht="14.85" customHeight="1" x14ac:dyDescent="0.15">
      <c r="A102" s="176">
        <f>'Employee ROP Information'!A102</f>
        <v>0</v>
      </c>
      <c r="B102" s="169">
        <f>+'Employee ROP Information'!C102</f>
        <v>0</v>
      </c>
      <c r="C102" s="93">
        <f>+'Employee ROP Information'!M102</f>
        <v>0</v>
      </c>
      <c r="D102" s="93">
        <f>+'Employee ROP Information'!N102</f>
        <v>0</v>
      </c>
      <c r="E102" s="127">
        <f>+'JRO''s Hours Information'!B1418</f>
        <v>0</v>
      </c>
      <c r="F102" s="114">
        <f t="shared" si="22"/>
        <v>0</v>
      </c>
      <c r="G102" s="127">
        <f>+'JRO''s Hours Information'!E1418</f>
        <v>0</v>
      </c>
      <c r="H102" s="114">
        <f t="shared" si="23"/>
        <v>0</v>
      </c>
      <c r="I102" s="127">
        <f>+'JRO''s Hours Information'!H1418</f>
        <v>0</v>
      </c>
      <c r="J102" s="116">
        <f t="shared" si="24"/>
        <v>0</v>
      </c>
      <c r="K102" s="131">
        <f>+'JRO''s Hours Information'!C1418</f>
        <v>0</v>
      </c>
      <c r="L102" s="114">
        <f t="shared" si="25"/>
        <v>0</v>
      </c>
      <c r="M102" s="131">
        <f>+'JRO''s Hours Information'!F1418</f>
        <v>0</v>
      </c>
      <c r="N102" s="114">
        <f t="shared" si="26"/>
        <v>0</v>
      </c>
      <c r="O102" s="131">
        <f>+'JRO''s Hours Information'!I1418</f>
        <v>0</v>
      </c>
      <c r="P102" s="116">
        <f t="shared" si="27"/>
        <v>0</v>
      </c>
      <c r="Q102" s="92">
        <f>+'JRO''s Hours Information'!D1418</f>
        <v>0</v>
      </c>
      <c r="R102" s="114">
        <f t="shared" si="28"/>
        <v>0</v>
      </c>
      <c r="S102" s="92">
        <f>+'JRO''s Hours Information'!G1418</f>
        <v>0</v>
      </c>
      <c r="T102" s="114">
        <f t="shared" si="29"/>
        <v>0</v>
      </c>
      <c r="U102" s="89">
        <f>+'JRO''s Hours Information'!J1418</f>
        <v>0</v>
      </c>
      <c r="V102" s="116">
        <f t="shared" si="30"/>
        <v>0</v>
      </c>
      <c r="W102" s="114">
        <f t="shared" si="31"/>
        <v>0</v>
      </c>
    </row>
    <row r="103" spans="1:23" ht="14.85" customHeight="1" x14ac:dyDescent="0.15">
      <c r="A103" s="176">
        <f>'Employee ROP Information'!A103</f>
        <v>0</v>
      </c>
      <c r="B103" s="169">
        <f>+'Employee ROP Information'!C103</f>
        <v>0</v>
      </c>
      <c r="C103" s="93">
        <f>+'Employee ROP Information'!M103</f>
        <v>0</v>
      </c>
      <c r="D103" s="93">
        <f>+'Employee ROP Information'!N103</f>
        <v>0</v>
      </c>
      <c r="E103" s="127">
        <f>+'JRO''s Hours Information'!B1419</f>
        <v>0</v>
      </c>
      <c r="F103" s="114">
        <f t="shared" si="22"/>
        <v>0</v>
      </c>
      <c r="G103" s="127">
        <f>+'JRO''s Hours Information'!E1419</f>
        <v>0</v>
      </c>
      <c r="H103" s="114">
        <f t="shared" si="23"/>
        <v>0</v>
      </c>
      <c r="I103" s="127">
        <f>+'JRO''s Hours Information'!H1419</f>
        <v>0</v>
      </c>
      <c r="J103" s="116">
        <f t="shared" si="24"/>
        <v>0</v>
      </c>
      <c r="K103" s="131">
        <f>+'JRO''s Hours Information'!C1419</f>
        <v>0</v>
      </c>
      <c r="L103" s="114">
        <f t="shared" si="25"/>
        <v>0</v>
      </c>
      <c r="M103" s="131">
        <f>+'JRO''s Hours Information'!F1419</f>
        <v>0</v>
      </c>
      <c r="N103" s="114">
        <f t="shared" si="26"/>
        <v>0</v>
      </c>
      <c r="O103" s="131">
        <f>+'JRO''s Hours Information'!I1419</f>
        <v>0</v>
      </c>
      <c r="P103" s="116">
        <f t="shared" si="27"/>
        <v>0</v>
      </c>
      <c r="Q103" s="92">
        <f>+'JRO''s Hours Information'!D1419</f>
        <v>0</v>
      </c>
      <c r="R103" s="114">
        <f t="shared" si="28"/>
        <v>0</v>
      </c>
      <c r="S103" s="92">
        <f>+'JRO''s Hours Information'!G1419</f>
        <v>0</v>
      </c>
      <c r="T103" s="114">
        <f t="shared" si="29"/>
        <v>0</v>
      </c>
      <c r="U103" s="89">
        <f>+'JRO''s Hours Information'!J1419</f>
        <v>0</v>
      </c>
      <c r="V103" s="116">
        <f t="shared" si="30"/>
        <v>0</v>
      </c>
      <c r="W103" s="114">
        <f t="shared" si="31"/>
        <v>0</v>
      </c>
    </row>
    <row r="104" spans="1:23" ht="14.85" customHeight="1" x14ac:dyDescent="0.15">
      <c r="A104" s="176">
        <f>'Employee ROP Information'!A104</f>
        <v>0</v>
      </c>
      <c r="B104" s="169">
        <f>+'Employee ROP Information'!C104</f>
        <v>0</v>
      </c>
      <c r="C104" s="93">
        <f>+'Employee ROP Information'!M104</f>
        <v>0</v>
      </c>
      <c r="D104" s="93">
        <f>+'Employee ROP Information'!N104</f>
        <v>0</v>
      </c>
      <c r="E104" s="127">
        <f>+'JRO''s Hours Information'!B1420</f>
        <v>0</v>
      </c>
      <c r="F104" s="114">
        <f t="shared" si="22"/>
        <v>0</v>
      </c>
      <c r="G104" s="127">
        <f>+'JRO''s Hours Information'!E1420</f>
        <v>0</v>
      </c>
      <c r="H104" s="114">
        <f t="shared" si="23"/>
        <v>0</v>
      </c>
      <c r="I104" s="127">
        <f>+'JRO''s Hours Information'!H1420</f>
        <v>0</v>
      </c>
      <c r="J104" s="116">
        <f t="shared" si="24"/>
        <v>0</v>
      </c>
      <c r="K104" s="131">
        <f>+'JRO''s Hours Information'!C1420</f>
        <v>0</v>
      </c>
      <c r="L104" s="114">
        <f t="shared" si="25"/>
        <v>0</v>
      </c>
      <c r="M104" s="131">
        <f>+'JRO''s Hours Information'!F1420</f>
        <v>0</v>
      </c>
      <c r="N104" s="114">
        <f t="shared" si="26"/>
        <v>0</v>
      </c>
      <c r="O104" s="131">
        <f>+'JRO''s Hours Information'!I1420</f>
        <v>0</v>
      </c>
      <c r="P104" s="116">
        <f t="shared" si="27"/>
        <v>0</v>
      </c>
      <c r="Q104" s="92">
        <f>+'JRO''s Hours Information'!D1420</f>
        <v>0</v>
      </c>
      <c r="R104" s="114">
        <f t="shared" si="28"/>
        <v>0</v>
      </c>
      <c r="S104" s="92">
        <f>+'JRO''s Hours Information'!G1420</f>
        <v>0</v>
      </c>
      <c r="T104" s="114">
        <f t="shared" si="29"/>
        <v>0</v>
      </c>
      <c r="U104" s="89">
        <f>+'JRO''s Hours Information'!J1420</f>
        <v>0</v>
      </c>
      <c r="V104" s="116">
        <f t="shared" si="30"/>
        <v>0</v>
      </c>
      <c r="W104" s="114">
        <f t="shared" si="31"/>
        <v>0</v>
      </c>
    </row>
    <row r="105" spans="1:23" ht="14.85" customHeight="1" x14ac:dyDescent="0.15">
      <c r="A105" s="176">
        <f>'Employee ROP Information'!A105</f>
        <v>0</v>
      </c>
      <c r="B105" s="169">
        <f>+'Employee ROP Information'!C105</f>
        <v>0</v>
      </c>
      <c r="C105" s="93">
        <f>+'Employee ROP Information'!M105</f>
        <v>0</v>
      </c>
      <c r="D105" s="93">
        <f>+'Employee ROP Information'!N105</f>
        <v>0</v>
      </c>
      <c r="E105" s="127">
        <f>+'JRO''s Hours Information'!B1421</f>
        <v>0</v>
      </c>
      <c r="F105" s="114">
        <f t="shared" si="22"/>
        <v>0</v>
      </c>
      <c r="G105" s="127">
        <f>+'JRO''s Hours Information'!E1421</f>
        <v>0</v>
      </c>
      <c r="H105" s="114">
        <f t="shared" si="23"/>
        <v>0</v>
      </c>
      <c r="I105" s="127">
        <f>+'JRO''s Hours Information'!H1421</f>
        <v>0</v>
      </c>
      <c r="J105" s="116">
        <f t="shared" si="24"/>
        <v>0</v>
      </c>
      <c r="K105" s="131">
        <f>+'JRO''s Hours Information'!C1421</f>
        <v>0</v>
      </c>
      <c r="L105" s="114">
        <f t="shared" si="25"/>
        <v>0</v>
      </c>
      <c r="M105" s="131">
        <f>+'JRO''s Hours Information'!F1421</f>
        <v>0</v>
      </c>
      <c r="N105" s="114">
        <f t="shared" si="26"/>
        <v>0</v>
      </c>
      <c r="O105" s="131">
        <f>+'JRO''s Hours Information'!I1421</f>
        <v>0</v>
      </c>
      <c r="P105" s="116">
        <f t="shared" si="27"/>
        <v>0</v>
      </c>
      <c r="Q105" s="92">
        <f>+'JRO''s Hours Information'!D1421</f>
        <v>0</v>
      </c>
      <c r="R105" s="114">
        <f t="shared" si="28"/>
        <v>0</v>
      </c>
      <c r="S105" s="92">
        <f>+'JRO''s Hours Information'!G1421</f>
        <v>0</v>
      </c>
      <c r="T105" s="114">
        <f t="shared" si="29"/>
        <v>0</v>
      </c>
      <c r="U105" s="89">
        <f>+'JRO''s Hours Information'!J1421</f>
        <v>0</v>
      </c>
      <c r="V105" s="116">
        <f t="shared" si="30"/>
        <v>0</v>
      </c>
      <c r="W105" s="114">
        <f t="shared" si="31"/>
        <v>0</v>
      </c>
    </row>
    <row r="106" spans="1:23" ht="14.85" customHeight="1" x14ac:dyDescent="0.15">
      <c r="A106" s="176">
        <f>'Employee ROP Information'!A106</f>
        <v>0</v>
      </c>
      <c r="B106" s="169">
        <f>+'Employee ROP Information'!C106</f>
        <v>0</v>
      </c>
      <c r="C106" s="93">
        <f>+'Employee ROP Information'!M106</f>
        <v>0</v>
      </c>
      <c r="D106" s="93">
        <f>+'Employee ROP Information'!N106</f>
        <v>0</v>
      </c>
      <c r="E106" s="127">
        <f>+'JRO''s Hours Information'!B1422</f>
        <v>0</v>
      </c>
      <c r="F106" s="114">
        <f t="shared" si="22"/>
        <v>0</v>
      </c>
      <c r="G106" s="127">
        <f>+'JRO''s Hours Information'!E1422</f>
        <v>0</v>
      </c>
      <c r="H106" s="114">
        <f t="shared" si="23"/>
        <v>0</v>
      </c>
      <c r="I106" s="127">
        <f>+'JRO''s Hours Information'!H1422</f>
        <v>0</v>
      </c>
      <c r="J106" s="116">
        <f t="shared" si="24"/>
        <v>0</v>
      </c>
      <c r="K106" s="131">
        <f>+'JRO''s Hours Information'!C1422</f>
        <v>0</v>
      </c>
      <c r="L106" s="114">
        <f t="shared" si="25"/>
        <v>0</v>
      </c>
      <c r="M106" s="131">
        <f>+'JRO''s Hours Information'!F1422</f>
        <v>0</v>
      </c>
      <c r="N106" s="114">
        <f t="shared" si="26"/>
        <v>0</v>
      </c>
      <c r="O106" s="131">
        <f>+'JRO''s Hours Information'!I1422</f>
        <v>0</v>
      </c>
      <c r="P106" s="116">
        <f t="shared" si="27"/>
        <v>0</v>
      </c>
      <c r="Q106" s="92">
        <f>+'JRO''s Hours Information'!D1422</f>
        <v>0</v>
      </c>
      <c r="R106" s="114">
        <f t="shared" si="28"/>
        <v>0</v>
      </c>
      <c r="S106" s="92">
        <f>+'JRO''s Hours Information'!G1422</f>
        <v>0</v>
      </c>
      <c r="T106" s="114">
        <f t="shared" si="29"/>
        <v>0</v>
      </c>
      <c r="U106" s="89">
        <f>+'JRO''s Hours Information'!J1422</f>
        <v>0</v>
      </c>
      <c r="V106" s="116">
        <f t="shared" si="30"/>
        <v>0</v>
      </c>
      <c r="W106" s="114">
        <f t="shared" si="31"/>
        <v>0</v>
      </c>
    </row>
    <row r="107" spans="1:23" ht="14.85" customHeight="1" x14ac:dyDescent="0.15">
      <c r="A107" s="176">
        <f>'Employee ROP Information'!A107</f>
        <v>0</v>
      </c>
      <c r="B107" s="169">
        <f>+'Employee ROP Information'!C107</f>
        <v>0</v>
      </c>
      <c r="C107" s="93">
        <f>+'Employee ROP Information'!M107</f>
        <v>0</v>
      </c>
      <c r="D107" s="93">
        <f>+'Employee ROP Information'!N107</f>
        <v>0</v>
      </c>
      <c r="E107" s="127">
        <f>+'JRO''s Hours Information'!B1423</f>
        <v>0</v>
      </c>
      <c r="F107" s="114">
        <f t="shared" si="22"/>
        <v>0</v>
      </c>
      <c r="G107" s="127">
        <f>+'JRO''s Hours Information'!E1423</f>
        <v>0</v>
      </c>
      <c r="H107" s="114">
        <f t="shared" si="23"/>
        <v>0</v>
      </c>
      <c r="I107" s="127">
        <f>+'JRO''s Hours Information'!H1423</f>
        <v>0</v>
      </c>
      <c r="J107" s="116">
        <f t="shared" si="24"/>
        <v>0</v>
      </c>
      <c r="K107" s="131">
        <f>+'JRO''s Hours Information'!C1423</f>
        <v>0</v>
      </c>
      <c r="L107" s="114">
        <f t="shared" si="25"/>
        <v>0</v>
      </c>
      <c r="M107" s="131">
        <f>+'JRO''s Hours Information'!F1423</f>
        <v>0</v>
      </c>
      <c r="N107" s="114">
        <f t="shared" si="26"/>
        <v>0</v>
      </c>
      <c r="O107" s="131">
        <f>+'JRO''s Hours Information'!I1423</f>
        <v>0</v>
      </c>
      <c r="P107" s="116">
        <f t="shared" si="27"/>
        <v>0</v>
      </c>
      <c r="Q107" s="92">
        <f>+'JRO''s Hours Information'!D1423</f>
        <v>0</v>
      </c>
      <c r="R107" s="114">
        <f t="shared" si="28"/>
        <v>0</v>
      </c>
      <c r="S107" s="92">
        <f>+'JRO''s Hours Information'!G1423</f>
        <v>0</v>
      </c>
      <c r="T107" s="114">
        <f t="shared" si="29"/>
        <v>0</v>
      </c>
      <c r="U107" s="89">
        <f>+'JRO''s Hours Information'!J1423</f>
        <v>0</v>
      </c>
      <c r="V107" s="116">
        <f t="shared" si="30"/>
        <v>0</v>
      </c>
      <c r="W107" s="114">
        <f t="shared" si="31"/>
        <v>0</v>
      </c>
    </row>
    <row r="108" spans="1:23" ht="14.85" customHeight="1" x14ac:dyDescent="0.15">
      <c r="A108" s="176">
        <f>'Employee ROP Information'!A108</f>
        <v>0</v>
      </c>
      <c r="B108" s="169">
        <f>+'Employee ROP Information'!C108</f>
        <v>0</v>
      </c>
      <c r="C108" s="93">
        <f>+'Employee ROP Information'!M108</f>
        <v>0</v>
      </c>
      <c r="D108" s="93">
        <f>+'Employee ROP Information'!N108</f>
        <v>0</v>
      </c>
      <c r="E108" s="127">
        <f>+'JRO''s Hours Information'!B1424</f>
        <v>0</v>
      </c>
      <c r="F108" s="114">
        <f t="shared" si="22"/>
        <v>0</v>
      </c>
      <c r="G108" s="127">
        <f>+'JRO''s Hours Information'!E1424</f>
        <v>0</v>
      </c>
      <c r="H108" s="114">
        <f t="shared" si="23"/>
        <v>0</v>
      </c>
      <c r="I108" s="127">
        <f>+'JRO''s Hours Information'!H1424</f>
        <v>0</v>
      </c>
      <c r="J108" s="116">
        <f t="shared" si="24"/>
        <v>0</v>
      </c>
      <c r="K108" s="131">
        <f>+'JRO''s Hours Information'!C1424</f>
        <v>0</v>
      </c>
      <c r="L108" s="114">
        <f t="shared" si="25"/>
        <v>0</v>
      </c>
      <c r="M108" s="131">
        <f>+'JRO''s Hours Information'!F1424</f>
        <v>0</v>
      </c>
      <c r="N108" s="114">
        <f t="shared" si="26"/>
        <v>0</v>
      </c>
      <c r="O108" s="131">
        <f>+'JRO''s Hours Information'!I1424</f>
        <v>0</v>
      </c>
      <c r="P108" s="116">
        <f t="shared" si="27"/>
        <v>0</v>
      </c>
      <c r="Q108" s="92">
        <f>+'JRO''s Hours Information'!D1424</f>
        <v>0</v>
      </c>
      <c r="R108" s="114">
        <f t="shared" si="28"/>
        <v>0</v>
      </c>
      <c r="S108" s="92">
        <f>+'JRO''s Hours Information'!G1424</f>
        <v>0</v>
      </c>
      <c r="T108" s="114">
        <f t="shared" si="29"/>
        <v>0</v>
      </c>
      <c r="U108" s="89">
        <f>+'JRO''s Hours Information'!J1424</f>
        <v>0</v>
      </c>
      <c r="V108" s="116">
        <f t="shared" si="30"/>
        <v>0</v>
      </c>
      <c r="W108" s="114">
        <f t="shared" si="31"/>
        <v>0</v>
      </c>
    </row>
    <row r="109" spans="1:23" ht="14.85" customHeight="1" x14ac:dyDescent="0.15">
      <c r="A109" s="176">
        <f>'Employee ROP Information'!A109</f>
        <v>0</v>
      </c>
      <c r="B109" s="169">
        <f>+'Employee ROP Information'!C109</f>
        <v>0</v>
      </c>
      <c r="C109" s="93">
        <f>+'Employee ROP Information'!M109</f>
        <v>0</v>
      </c>
      <c r="D109" s="93">
        <f>+'Employee ROP Information'!N109</f>
        <v>0</v>
      </c>
      <c r="E109" s="127">
        <f>+'JRO''s Hours Information'!B1425</f>
        <v>0</v>
      </c>
      <c r="F109" s="114">
        <f t="shared" si="22"/>
        <v>0</v>
      </c>
      <c r="G109" s="127">
        <f>+'JRO''s Hours Information'!E1425</f>
        <v>0</v>
      </c>
      <c r="H109" s="114">
        <f t="shared" si="23"/>
        <v>0</v>
      </c>
      <c r="I109" s="127">
        <f>+'JRO''s Hours Information'!H1425</f>
        <v>0</v>
      </c>
      <c r="J109" s="116">
        <f t="shared" si="24"/>
        <v>0</v>
      </c>
      <c r="K109" s="131">
        <f>+'JRO''s Hours Information'!C1425</f>
        <v>0</v>
      </c>
      <c r="L109" s="114">
        <f t="shared" si="25"/>
        <v>0</v>
      </c>
      <c r="M109" s="131">
        <f>+'JRO''s Hours Information'!F1425</f>
        <v>0</v>
      </c>
      <c r="N109" s="114">
        <f t="shared" si="26"/>
        <v>0</v>
      </c>
      <c r="O109" s="131">
        <f>+'JRO''s Hours Information'!I1425</f>
        <v>0</v>
      </c>
      <c r="P109" s="116">
        <f t="shared" si="27"/>
        <v>0</v>
      </c>
      <c r="Q109" s="92">
        <f>+'JRO''s Hours Information'!D1425</f>
        <v>0</v>
      </c>
      <c r="R109" s="114">
        <f t="shared" si="28"/>
        <v>0</v>
      </c>
      <c r="S109" s="92">
        <f>+'JRO''s Hours Information'!G1425</f>
        <v>0</v>
      </c>
      <c r="T109" s="114">
        <f t="shared" si="29"/>
        <v>0</v>
      </c>
      <c r="U109" s="89">
        <f>+'JRO''s Hours Information'!J1425</f>
        <v>0</v>
      </c>
      <c r="V109" s="116">
        <f t="shared" si="30"/>
        <v>0</v>
      </c>
      <c r="W109" s="114">
        <f t="shared" si="31"/>
        <v>0</v>
      </c>
    </row>
    <row r="110" spans="1:23" ht="14.85" customHeight="1" x14ac:dyDescent="0.15">
      <c r="A110" s="176">
        <f>'Employee ROP Information'!A110</f>
        <v>0</v>
      </c>
      <c r="B110" s="169">
        <f>+'Employee ROP Information'!C110</f>
        <v>0</v>
      </c>
      <c r="C110" s="93">
        <f>+'Employee ROP Information'!M110</f>
        <v>0</v>
      </c>
      <c r="D110" s="93">
        <f>+'Employee ROP Information'!N110</f>
        <v>0</v>
      </c>
      <c r="E110" s="127">
        <f>+'JRO''s Hours Information'!B1426</f>
        <v>0</v>
      </c>
      <c r="F110" s="114">
        <f t="shared" si="22"/>
        <v>0</v>
      </c>
      <c r="G110" s="127">
        <f>+'JRO''s Hours Information'!E1426</f>
        <v>0</v>
      </c>
      <c r="H110" s="114">
        <f t="shared" si="23"/>
        <v>0</v>
      </c>
      <c r="I110" s="127">
        <f>+'JRO''s Hours Information'!H1426</f>
        <v>0</v>
      </c>
      <c r="J110" s="116">
        <f t="shared" si="24"/>
        <v>0</v>
      </c>
      <c r="K110" s="131">
        <f>+'JRO''s Hours Information'!C1426</f>
        <v>0</v>
      </c>
      <c r="L110" s="114">
        <f t="shared" si="25"/>
        <v>0</v>
      </c>
      <c r="M110" s="131">
        <f>+'JRO''s Hours Information'!F1426</f>
        <v>0</v>
      </c>
      <c r="N110" s="114">
        <f t="shared" si="26"/>
        <v>0</v>
      </c>
      <c r="O110" s="131">
        <f>+'JRO''s Hours Information'!I1426</f>
        <v>0</v>
      </c>
      <c r="P110" s="116">
        <f t="shared" si="27"/>
        <v>0</v>
      </c>
      <c r="Q110" s="92">
        <f>+'JRO''s Hours Information'!D1426</f>
        <v>0</v>
      </c>
      <c r="R110" s="114">
        <f t="shared" si="28"/>
        <v>0</v>
      </c>
      <c r="S110" s="92">
        <f>+'JRO''s Hours Information'!G1426</f>
        <v>0</v>
      </c>
      <c r="T110" s="114">
        <f t="shared" si="29"/>
        <v>0</v>
      </c>
      <c r="U110" s="89">
        <f>+'JRO''s Hours Information'!J1426</f>
        <v>0</v>
      </c>
      <c r="V110" s="116">
        <f t="shared" si="30"/>
        <v>0</v>
      </c>
      <c r="W110" s="114">
        <f t="shared" si="31"/>
        <v>0</v>
      </c>
    </row>
    <row r="111" spans="1:23" ht="14.85" customHeight="1" x14ac:dyDescent="0.15">
      <c r="A111" s="176">
        <f>'Employee ROP Information'!A111</f>
        <v>0</v>
      </c>
      <c r="B111" s="169">
        <f>+'Employee ROP Information'!C111</f>
        <v>0</v>
      </c>
      <c r="C111" s="93">
        <f>+'Employee ROP Information'!M111</f>
        <v>0</v>
      </c>
      <c r="D111" s="93">
        <f>+'Employee ROP Information'!N111</f>
        <v>0</v>
      </c>
      <c r="E111" s="127">
        <f>+'JRO''s Hours Information'!B1427</f>
        <v>0</v>
      </c>
      <c r="F111" s="114">
        <f t="shared" si="22"/>
        <v>0</v>
      </c>
      <c r="G111" s="127">
        <f>+'JRO''s Hours Information'!E1427</f>
        <v>0</v>
      </c>
      <c r="H111" s="114">
        <f t="shared" si="23"/>
        <v>0</v>
      </c>
      <c r="I111" s="127">
        <f>+'JRO''s Hours Information'!H1427</f>
        <v>0</v>
      </c>
      <c r="J111" s="116">
        <f t="shared" si="24"/>
        <v>0</v>
      </c>
      <c r="K111" s="131">
        <f>+'JRO''s Hours Information'!C1427</f>
        <v>0</v>
      </c>
      <c r="L111" s="114">
        <f t="shared" si="25"/>
        <v>0</v>
      </c>
      <c r="M111" s="131">
        <f>+'JRO''s Hours Information'!F1427</f>
        <v>0</v>
      </c>
      <c r="N111" s="114">
        <f t="shared" si="26"/>
        <v>0</v>
      </c>
      <c r="O111" s="131">
        <f>+'JRO''s Hours Information'!I1427</f>
        <v>0</v>
      </c>
      <c r="P111" s="116">
        <f t="shared" si="27"/>
        <v>0</v>
      </c>
      <c r="Q111" s="92">
        <f>+'JRO''s Hours Information'!D1427</f>
        <v>0</v>
      </c>
      <c r="R111" s="114">
        <f t="shared" si="28"/>
        <v>0</v>
      </c>
      <c r="S111" s="92">
        <f>+'JRO''s Hours Information'!G1427</f>
        <v>0</v>
      </c>
      <c r="T111" s="114">
        <f t="shared" si="29"/>
        <v>0</v>
      </c>
      <c r="U111" s="89">
        <f>+'JRO''s Hours Information'!J1427</f>
        <v>0</v>
      </c>
      <c r="V111" s="116">
        <f t="shared" si="30"/>
        <v>0</v>
      </c>
      <c r="W111" s="114">
        <f t="shared" si="31"/>
        <v>0</v>
      </c>
    </row>
    <row r="112" spans="1:23" ht="14.85" customHeight="1" x14ac:dyDescent="0.15">
      <c r="A112" s="176">
        <f>'Employee ROP Information'!A112</f>
        <v>0</v>
      </c>
      <c r="B112" s="169">
        <f>+'Employee ROP Information'!C112</f>
        <v>0</v>
      </c>
      <c r="C112" s="93">
        <f>+'Employee ROP Information'!M112</f>
        <v>0</v>
      </c>
      <c r="D112" s="93">
        <f>+'Employee ROP Information'!N112</f>
        <v>0</v>
      </c>
      <c r="E112" s="127">
        <f>+'JRO''s Hours Information'!B1428</f>
        <v>0</v>
      </c>
      <c r="F112" s="114">
        <f t="shared" si="22"/>
        <v>0</v>
      </c>
      <c r="G112" s="127">
        <f>+'JRO''s Hours Information'!E1428</f>
        <v>0</v>
      </c>
      <c r="H112" s="114">
        <f t="shared" si="23"/>
        <v>0</v>
      </c>
      <c r="I112" s="127">
        <f>+'JRO''s Hours Information'!H1428</f>
        <v>0</v>
      </c>
      <c r="J112" s="116">
        <f t="shared" si="24"/>
        <v>0</v>
      </c>
      <c r="K112" s="131">
        <f>+'JRO''s Hours Information'!C1428</f>
        <v>0</v>
      </c>
      <c r="L112" s="114">
        <f t="shared" si="25"/>
        <v>0</v>
      </c>
      <c r="M112" s="131">
        <f>+'JRO''s Hours Information'!F1428</f>
        <v>0</v>
      </c>
      <c r="N112" s="114">
        <f t="shared" si="26"/>
        <v>0</v>
      </c>
      <c r="O112" s="131">
        <f>+'JRO''s Hours Information'!I1428</f>
        <v>0</v>
      </c>
      <c r="P112" s="116">
        <f t="shared" si="27"/>
        <v>0</v>
      </c>
      <c r="Q112" s="92">
        <f>+'JRO''s Hours Information'!D1428</f>
        <v>0</v>
      </c>
      <c r="R112" s="114">
        <f t="shared" si="28"/>
        <v>0</v>
      </c>
      <c r="S112" s="92">
        <f>+'JRO''s Hours Information'!G1428</f>
        <v>0</v>
      </c>
      <c r="T112" s="114">
        <f t="shared" si="29"/>
        <v>0</v>
      </c>
      <c r="U112" s="89">
        <f>+'JRO''s Hours Information'!J1428</f>
        <v>0</v>
      </c>
      <c r="V112" s="116">
        <f t="shared" si="30"/>
        <v>0</v>
      </c>
      <c r="W112" s="114">
        <f t="shared" si="31"/>
        <v>0</v>
      </c>
    </row>
    <row r="113" spans="1:23" ht="14.85" customHeight="1" x14ac:dyDescent="0.15">
      <c r="A113" s="176">
        <f>'Employee ROP Information'!A113</f>
        <v>0</v>
      </c>
      <c r="B113" s="169">
        <f>+'Employee ROP Information'!C113</f>
        <v>0</v>
      </c>
      <c r="C113" s="93">
        <f>+'Employee ROP Information'!M113</f>
        <v>0</v>
      </c>
      <c r="D113" s="93">
        <f>+'Employee ROP Information'!N113</f>
        <v>0</v>
      </c>
      <c r="E113" s="127">
        <f>+'JRO''s Hours Information'!B1429</f>
        <v>0</v>
      </c>
      <c r="F113" s="114">
        <f t="shared" si="22"/>
        <v>0</v>
      </c>
      <c r="G113" s="127">
        <f>+'JRO''s Hours Information'!E1429</f>
        <v>0</v>
      </c>
      <c r="H113" s="114">
        <f t="shared" si="23"/>
        <v>0</v>
      </c>
      <c r="I113" s="127">
        <f>+'JRO''s Hours Information'!H1429</f>
        <v>0</v>
      </c>
      <c r="J113" s="116">
        <f t="shared" si="24"/>
        <v>0</v>
      </c>
      <c r="K113" s="131">
        <f>+'JRO''s Hours Information'!C1429</f>
        <v>0</v>
      </c>
      <c r="L113" s="114">
        <f t="shared" si="25"/>
        <v>0</v>
      </c>
      <c r="M113" s="131">
        <f>+'JRO''s Hours Information'!F1429</f>
        <v>0</v>
      </c>
      <c r="N113" s="114">
        <f t="shared" si="26"/>
        <v>0</v>
      </c>
      <c r="O113" s="131">
        <f>+'JRO''s Hours Information'!I1429</f>
        <v>0</v>
      </c>
      <c r="P113" s="116">
        <f t="shared" si="27"/>
        <v>0</v>
      </c>
      <c r="Q113" s="92">
        <f>+'JRO''s Hours Information'!D1429</f>
        <v>0</v>
      </c>
      <c r="R113" s="114">
        <f t="shared" si="28"/>
        <v>0</v>
      </c>
      <c r="S113" s="92">
        <f>+'JRO''s Hours Information'!G1429</f>
        <v>0</v>
      </c>
      <c r="T113" s="114">
        <f t="shared" si="29"/>
        <v>0</v>
      </c>
      <c r="U113" s="89">
        <f>+'JRO''s Hours Information'!J1429</f>
        <v>0</v>
      </c>
      <c r="V113" s="116">
        <f t="shared" si="30"/>
        <v>0</v>
      </c>
      <c r="W113" s="114">
        <f t="shared" si="31"/>
        <v>0</v>
      </c>
    </row>
    <row r="114" spans="1:23" ht="14.85" customHeight="1" x14ac:dyDescent="0.15">
      <c r="A114" s="176">
        <f>'Employee ROP Information'!A114</f>
        <v>0</v>
      </c>
      <c r="B114" s="169">
        <f>+'Employee ROP Information'!C114</f>
        <v>0</v>
      </c>
      <c r="C114" s="93">
        <f>+'Employee ROP Information'!M114</f>
        <v>0</v>
      </c>
      <c r="D114" s="93">
        <f>+'Employee ROP Information'!N114</f>
        <v>0</v>
      </c>
      <c r="E114" s="127">
        <f>+'JRO''s Hours Information'!B1430</f>
        <v>0</v>
      </c>
      <c r="F114" s="114">
        <f t="shared" si="22"/>
        <v>0</v>
      </c>
      <c r="G114" s="127">
        <f>+'JRO''s Hours Information'!E1430</f>
        <v>0</v>
      </c>
      <c r="H114" s="114">
        <f t="shared" si="23"/>
        <v>0</v>
      </c>
      <c r="I114" s="127">
        <f>+'JRO''s Hours Information'!H1430</f>
        <v>0</v>
      </c>
      <c r="J114" s="116">
        <f t="shared" si="24"/>
        <v>0</v>
      </c>
      <c r="K114" s="131">
        <f>+'JRO''s Hours Information'!C1430</f>
        <v>0</v>
      </c>
      <c r="L114" s="114">
        <f t="shared" si="25"/>
        <v>0</v>
      </c>
      <c r="M114" s="131">
        <f>+'JRO''s Hours Information'!F1430</f>
        <v>0</v>
      </c>
      <c r="N114" s="114">
        <f t="shared" si="26"/>
        <v>0</v>
      </c>
      <c r="O114" s="131">
        <f>+'JRO''s Hours Information'!I1430</f>
        <v>0</v>
      </c>
      <c r="P114" s="116">
        <f t="shared" si="27"/>
        <v>0</v>
      </c>
      <c r="Q114" s="92">
        <f>+'JRO''s Hours Information'!D1430</f>
        <v>0</v>
      </c>
      <c r="R114" s="114">
        <f t="shared" si="28"/>
        <v>0</v>
      </c>
      <c r="S114" s="92">
        <f>+'JRO''s Hours Information'!G1430</f>
        <v>0</v>
      </c>
      <c r="T114" s="114">
        <f t="shared" si="29"/>
        <v>0</v>
      </c>
      <c r="U114" s="89">
        <f>+'JRO''s Hours Information'!J1430</f>
        <v>0</v>
      </c>
      <c r="V114" s="116">
        <f t="shared" si="30"/>
        <v>0</v>
      </c>
      <c r="W114" s="114">
        <f t="shared" si="31"/>
        <v>0</v>
      </c>
    </row>
    <row r="115" spans="1:23" ht="14.85" customHeight="1" x14ac:dyDescent="0.15">
      <c r="A115" s="176">
        <f>'Employee ROP Information'!A115</f>
        <v>0</v>
      </c>
      <c r="B115" s="169">
        <f>+'Employee ROP Information'!C115</f>
        <v>0</v>
      </c>
      <c r="C115" s="93">
        <f>+'Employee ROP Information'!M115</f>
        <v>0</v>
      </c>
      <c r="D115" s="93">
        <f>+'Employee ROP Information'!N115</f>
        <v>0</v>
      </c>
      <c r="E115" s="127">
        <f>+'JRO''s Hours Information'!B1431</f>
        <v>0</v>
      </c>
      <c r="F115" s="114">
        <f t="shared" si="22"/>
        <v>0</v>
      </c>
      <c r="G115" s="127">
        <f>+'JRO''s Hours Information'!E1431</f>
        <v>0</v>
      </c>
      <c r="H115" s="114">
        <f t="shared" si="23"/>
        <v>0</v>
      </c>
      <c r="I115" s="127">
        <f>+'JRO''s Hours Information'!H1431</f>
        <v>0</v>
      </c>
      <c r="J115" s="116">
        <f t="shared" si="24"/>
        <v>0</v>
      </c>
      <c r="K115" s="131">
        <f>+'JRO''s Hours Information'!C1431</f>
        <v>0</v>
      </c>
      <c r="L115" s="114">
        <f t="shared" si="25"/>
        <v>0</v>
      </c>
      <c r="M115" s="131">
        <f>+'JRO''s Hours Information'!F1431</f>
        <v>0</v>
      </c>
      <c r="N115" s="114">
        <f t="shared" si="26"/>
        <v>0</v>
      </c>
      <c r="O115" s="131">
        <f>+'JRO''s Hours Information'!I1431</f>
        <v>0</v>
      </c>
      <c r="P115" s="116">
        <f t="shared" si="27"/>
        <v>0</v>
      </c>
      <c r="Q115" s="92">
        <f>+'JRO''s Hours Information'!D1431</f>
        <v>0</v>
      </c>
      <c r="R115" s="114">
        <f t="shared" si="28"/>
        <v>0</v>
      </c>
      <c r="S115" s="92">
        <f>+'JRO''s Hours Information'!G1431</f>
        <v>0</v>
      </c>
      <c r="T115" s="114">
        <f t="shared" si="29"/>
        <v>0</v>
      </c>
      <c r="U115" s="89">
        <f>+'JRO''s Hours Information'!J1431</f>
        <v>0</v>
      </c>
      <c r="V115" s="116">
        <f t="shared" si="30"/>
        <v>0</v>
      </c>
      <c r="W115" s="114">
        <f t="shared" si="31"/>
        <v>0</v>
      </c>
    </row>
    <row r="116" spans="1:23" ht="14.85" customHeight="1" x14ac:dyDescent="0.15">
      <c r="A116" s="176">
        <f>'Employee ROP Information'!A116</f>
        <v>0</v>
      </c>
      <c r="B116" s="169">
        <f>+'Employee ROP Information'!C116</f>
        <v>0</v>
      </c>
      <c r="C116" s="93">
        <f>+'Employee ROP Information'!M116</f>
        <v>0</v>
      </c>
      <c r="D116" s="93">
        <f>+'Employee ROP Information'!N116</f>
        <v>0</v>
      </c>
      <c r="E116" s="127">
        <f>+'JRO''s Hours Information'!B1432</f>
        <v>0</v>
      </c>
      <c r="F116" s="114">
        <f t="shared" si="22"/>
        <v>0</v>
      </c>
      <c r="G116" s="127">
        <f>+'JRO''s Hours Information'!E1432</f>
        <v>0</v>
      </c>
      <c r="H116" s="114">
        <f t="shared" si="23"/>
        <v>0</v>
      </c>
      <c r="I116" s="127">
        <f>+'JRO''s Hours Information'!H1432</f>
        <v>0</v>
      </c>
      <c r="J116" s="116">
        <f t="shared" si="24"/>
        <v>0</v>
      </c>
      <c r="K116" s="131">
        <f>+'JRO''s Hours Information'!C1432</f>
        <v>0</v>
      </c>
      <c r="L116" s="114">
        <f t="shared" si="25"/>
        <v>0</v>
      </c>
      <c r="M116" s="131">
        <f>+'JRO''s Hours Information'!F1432</f>
        <v>0</v>
      </c>
      <c r="N116" s="114">
        <f t="shared" si="26"/>
        <v>0</v>
      </c>
      <c r="O116" s="131">
        <f>+'JRO''s Hours Information'!I1432</f>
        <v>0</v>
      </c>
      <c r="P116" s="116">
        <f t="shared" si="27"/>
        <v>0</v>
      </c>
      <c r="Q116" s="92">
        <f>+'JRO''s Hours Information'!D1432</f>
        <v>0</v>
      </c>
      <c r="R116" s="114">
        <f t="shared" si="28"/>
        <v>0</v>
      </c>
      <c r="S116" s="92">
        <f>+'JRO''s Hours Information'!G1432</f>
        <v>0</v>
      </c>
      <c r="T116" s="114">
        <f t="shared" si="29"/>
        <v>0</v>
      </c>
      <c r="U116" s="89">
        <f>+'JRO''s Hours Information'!J1432</f>
        <v>0</v>
      </c>
      <c r="V116" s="116">
        <f t="shared" si="30"/>
        <v>0</v>
      </c>
      <c r="W116" s="114">
        <f t="shared" si="31"/>
        <v>0</v>
      </c>
    </row>
    <row r="117" spans="1:23" ht="14.85" customHeight="1" x14ac:dyDescent="0.15">
      <c r="A117" s="176">
        <f>'Employee ROP Information'!A117</f>
        <v>0</v>
      </c>
      <c r="B117" s="169">
        <f>+'Employee ROP Information'!C117</f>
        <v>0</v>
      </c>
      <c r="C117" s="93">
        <f>+'Employee ROP Information'!M117</f>
        <v>0</v>
      </c>
      <c r="D117" s="93">
        <f>+'Employee ROP Information'!N117</f>
        <v>0</v>
      </c>
      <c r="E117" s="127">
        <f>+'JRO''s Hours Information'!B1433</f>
        <v>0</v>
      </c>
      <c r="F117" s="114">
        <f t="shared" si="22"/>
        <v>0</v>
      </c>
      <c r="G117" s="127">
        <f>+'JRO''s Hours Information'!E1433</f>
        <v>0</v>
      </c>
      <c r="H117" s="114">
        <f t="shared" si="23"/>
        <v>0</v>
      </c>
      <c r="I117" s="127">
        <f>+'JRO''s Hours Information'!H1433</f>
        <v>0</v>
      </c>
      <c r="J117" s="116">
        <f t="shared" si="24"/>
        <v>0</v>
      </c>
      <c r="K117" s="131">
        <f>+'JRO''s Hours Information'!C1433</f>
        <v>0</v>
      </c>
      <c r="L117" s="114">
        <f t="shared" si="25"/>
        <v>0</v>
      </c>
      <c r="M117" s="131">
        <f>+'JRO''s Hours Information'!F1433</f>
        <v>0</v>
      </c>
      <c r="N117" s="114">
        <f t="shared" si="26"/>
        <v>0</v>
      </c>
      <c r="O117" s="131">
        <f>+'JRO''s Hours Information'!I1433</f>
        <v>0</v>
      </c>
      <c r="P117" s="116">
        <f t="shared" si="27"/>
        <v>0</v>
      </c>
      <c r="Q117" s="92">
        <f>+'JRO''s Hours Information'!D1433</f>
        <v>0</v>
      </c>
      <c r="R117" s="114">
        <f t="shared" si="28"/>
        <v>0</v>
      </c>
      <c r="S117" s="92">
        <f>+'JRO''s Hours Information'!G1433</f>
        <v>0</v>
      </c>
      <c r="T117" s="114">
        <f t="shared" si="29"/>
        <v>0</v>
      </c>
      <c r="U117" s="89">
        <f>+'JRO''s Hours Information'!J1433</f>
        <v>0</v>
      </c>
      <c r="V117" s="116">
        <f t="shared" si="30"/>
        <v>0</v>
      </c>
      <c r="W117" s="114">
        <f t="shared" si="31"/>
        <v>0</v>
      </c>
    </row>
    <row r="118" spans="1:23" ht="14.85" customHeight="1" x14ac:dyDescent="0.15">
      <c r="A118" s="176">
        <f>'Employee ROP Information'!A118</f>
        <v>0</v>
      </c>
      <c r="B118" s="169">
        <f>+'Employee ROP Information'!C118</f>
        <v>0</v>
      </c>
      <c r="C118" s="93">
        <f>+'Employee ROP Information'!M118</f>
        <v>0</v>
      </c>
      <c r="D118" s="93">
        <f>+'Employee ROP Information'!N118</f>
        <v>0</v>
      </c>
      <c r="E118" s="127">
        <f>+'JRO''s Hours Information'!B1434</f>
        <v>0</v>
      </c>
      <c r="F118" s="114">
        <f t="shared" si="22"/>
        <v>0</v>
      </c>
      <c r="G118" s="127">
        <f>+'JRO''s Hours Information'!E1434</f>
        <v>0</v>
      </c>
      <c r="H118" s="114">
        <f t="shared" si="23"/>
        <v>0</v>
      </c>
      <c r="I118" s="127">
        <f>+'JRO''s Hours Information'!H1434</f>
        <v>0</v>
      </c>
      <c r="J118" s="116">
        <f t="shared" si="24"/>
        <v>0</v>
      </c>
      <c r="K118" s="131">
        <f>+'JRO''s Hours Information'!C1434</f>
        <v>0</v>
      </c>
      <c r="L118" s="114">
        <f t="shared" si="25"/>
        <v>0</v>
      </c>
      <c r="M118" s="131">
        <f>+'JRO''s Hours Information'!F1434</f>
        <v>0</v>
      </c>
      <c r="N118" s="114">
        <f t="shared" si="26"/>
        <v>0</v>
      </c>
      <c r="O118" s="131">
        <f>+'JRO''s Hours Information'!I1434</f>
        <v>0</v>
      </c>
      <c r="P118" s="116">
        <f t="shared" si="27"/>
        <v>0</v>
      </c>
      <c r="Q118" s="92">
        <f>+'JRO''s Hours Information'!D1434</f>
        <v>0</v>
      </c>
      <c r="R118" s="114">
        <f t="shared" si="28"/>
        <v>0</v>
      </c>
      <c r="S118" s="92">
        <f>+'JRO''s Hours Information'!G1434</f>
        <v>0</v>
      </c>
      <c r="T118" s="114">
        <f t="shared" si="29"/>
        <v>0</v>
      </c>
      <c r="U118" s="89">
        <f>+'JRO''s Hours Information'!J1434</f>
        <v>0</v>
      </c>
      <c r="V118" s="116">
        <f t="shared" si="30"/>
        <v>0</v>
      </c>
      <c r="W118" s="114">
        <f t="shared" si="31"/>
        <v>0</v>
      </c>
    </row>
    <row r="119" spans="1:23" ht="14.85" customHeight="1" x14ac:dyDescent="0.15">
      <c r="A119" s="176">
        <f>'Employee ROP Information'!A119</f>
        <v>0</v>
      </c>
      <c r="B119" s="169">
        <f>+'Employee ROP Information'!C119</f>
        <v>0</v>
      </c>
      <c r="C119" s="93">
        <f>+'Employee ROP Information'!M119</f>
        <v>0</v>
      </c>
      <c r="D119" s="93">
        <f>+'Employee ROP Information'!N119</f>
        <v>0</v>
      </c>
      <c r="E119" s="127">
        <f>+'JRO''s Hours Information'!B1435</f>
        <v>0</v>
      </c>
      <c r="F119" s="114">
        <f t="shared" si="22"/>
        <v>0</v>
      </c>
      <c r="G119" s="127">
        <f>+'JRO''s Hours Information'!E1435</f>
        <v>0</v>
      </c>
      <c r="H119" s="114">
        <f t="shared" si="23"/>
        <v>0</v>
      </c>
      <c r="I119" s="127">
        <f>+'JRO''s Hours Information'!H1435</f>
        <v>0</v>
      </c>
      <c r="J119" s="116">
        <f t="shared" si="24"/>
        <v>0</v>
      </c>
      <c r="K119" s="131">
        <f>+'JRO''s Hours Information'!C1435</f>
        <v>0</v>
      </c>
      <c r="L119" s="114">
        <f t="shared" si="25"/>
        <v>0</v>
      </c>
      <c r="M119" s="131">
        <f>+'JRO''s Hours Information'!F1435</f>
        <v>0</v>
      </c>
      <c r="N119" s="114">
        <f t="shared" si="26"/>
        <v>0</v>
      </c>
      <c r="O119" s="131">
        <f>+'JRO''s Hours Information'!I1435</f>
        <v>0</v>
      </c>
      <c r="P119" s="116">
        <f t="shared" si="27"/>
        <v>0</v>
      </c>
      <c r="Q119" s="92">
        <f>+'JRO''s Hours Information'!D1435</f>
        <v>0</v>
      </c>
      <c r="R119" s="114">
        <f t="shared" si="28"/>
        <v>0</v>
      </c>
      <c r="S119" s="92">
        <f>+'JRO''s Hours Information'!G1435</f>
        <v>0</v>
      </c>
      <c r="T119" s="114">
        <f t="shared" si="29"/>
        <v>0</v>
      </c>
      <c r="U119" s="89">
        <f>+'JRO''s Hours Information'!J1435</f>
        <v>0</v>
      </c>
      <c r="V119" s="116">
        <f t="shared" si="30"/>
        <v>0</v>
      </c>
      <c r="W119" s="114">
        <f t="shared" si="31"/>
        <v>0</v>
      </c>
    </row>
    <row r="120" spans="1:23" ht="14.85" customHeight="1" x14ac:dyDescent="0.15">
      <c r="A120" s="176">
        <f>'Employee ROP Information'!A120</f>
        <v>0</v>
      </c>
      <c r="B120" s="169">
        <f>+'Employee ROP Information'!C120</f>
        <v>0</v>
      </c>
      <c r="C120" s="93">
        <f>+'Employee ROP Information'!M120</f>
        <v>0</v>
      </c>
      <c r="D120" s="93">
        <f>+'Employee ROP Information'!N120</f>
        <v>0</v>
      </c>
      <c r="E120" s="127">
        <f>+'JRO''s Hours Information'!B1436</f>
        <v>0</v>
      </c>
      <c r="F120" s="114">
        <f t="shared" si="22"/>
        <v>0</v>
      </c>
      <c r="G120" s="127">
        <f>+'JRO''s Hours Information'!E1436</f>
        <v>0</v>
      </c>
      <c r="H120" s="114">
        <f t="shared" si="23"/>
        <v>0</v>
      </c>
      <c r="I120" s="127">
        <f>+'JRO''s Hours Information'!H1436</f>
        <v>0</v>
      </c>
      <c r="J120" s="116">
        <f t="shared" si="24"/>
        <v>0</v>
      </c>
      <c r="K120" s="131">
        <f>+'JRO''s Hours Information'!C1436</f>
        <v>0</v>
      </c>
      <c r="L120" s="114">
        <f t="shared" si="25"/>
        <v>0</v>
      </c>
      <c r="M120" s="131">
        <f>+'JRO''s Hours Information'!F1436</f>
        <v>0</v>
      </c>
      <c r="N120" s="114">
        <f t="shared" si="26"/>
        <v>0</v>
      </c>
      <c r="O120" s="131">
        <f>+'JRO''s Hours Information'!I1436</f>
        <v>0</v>
      </c>
      <c r="P120" s="116">
        <f t="shared" si="27"/>
        <v>0</v>
      </c>
      <c r="Q120" s="92">
        <f>+'JRO''s Hours Information'!D1436</f>
        <v>0</v>
      </c>
      <c r="R120" s="114">
        <f t="shared" si="28"/>
        <v>0</v>
      </c>
      <c r="S120" s="92">
        <f>+'JRO''s Hours Information'!G1436</f>
        <v>0</v>
      </c>
      <c r="T120" s="114">
        <f t="shared" si="29"/>
        <v>0</v>
      </c>
      <c r="U120" s="89">
        <f>+'JRO''s Hours Information'!J1436</f>
        <v>0</v>
      </c>
      <c r="V120" s="116">
        <f t="shared" si="30"/>
        <v>0</v>
      </c>
      <c r="W120" s="114">
        <f t="shared" si="31"/>
        <v>0</v>
      </c>
    </row>
    <row r="121" spans="1:23" ht="14.85" customHeight="1" x14ac:dyDescent="0.15">
      <c r="A121" s="176">
        <f>'Employee ROP Information'!A121</f>
        <v>0</v>
      </c>
      <c r="B121" s="169">
        <f>+'Employee ROP Information'!C121</f>
        <v>0</v>
      </c>
      <c r="C121" s="93">
        <f>+'Employee ROP Information'!M121</f>
        <v>0</v>
      </c>
      <c r="D121" s="93">
        <f>+'Employee ROP Information'!N121</f>
        <v>0</v>
      </c>
      <c r="E121" s="127">
        <f>+'JRO''s Hours Information'!B1437</f>
        <v>0</v>
      </c>
      <c r="F121" s="114">
        <f t="shared" si="22"/>
        <v>0</v>
      </c>
      <c r="G121" s="127">
        <f>+'JRO''s Hours Information'!E1437</f>
        <v>0</v>
      </c>
      <c r="H121" s="114">
        <f t="shared" si="23"/>
        <v>0</v>
      </c>
      <c r="I121" s="127">
        <f>+'JRO''s Hours Information'!H1437</f>
        <v>0</v>
      </c>
      <c r="J121" s="116">
        <f t="shared" si="24"/>
        <v>0</v>
      </c>
      <c r="K121" s="131">
        <f>+'JRO''s Hours Information'!C1437</f>
        <v>0</v>
      </c>
      <c r="L121" s="114">
        <f t="shared" si="25"/>
        <v>0</v>
      </c>
      <c r="M121" s="131">
        <f>+'JRO''s Hours Information'!F1437</f>
        <v>0</v>
      </c>
      <c r="N121" s="114">
        <f t="shared" si="26"/>
        <v>0</v>
      </c>
      <c r="O121" s="131">
        <f>+'JRO''s Hours Information'!I1437</f>
        <v>0</v>
      </c>
      <c r="P121" s="116">
        <f t="shared" si="27"/>
        <v>0</v>
      </c>
      <c r="Q121" s="92">
        <f>+'JRO''s Hours Information'!D1437</f>
        <v>0</v>
      </c>
      <c r="R121" s="114">
        <f t="shared" si="28"/>
        <v>0</v>
      </c>
      <c r="S121" s="92">
        <f>+'JRO''s Hours Information'!G1437</f>
        <v>0</v>
      </c>
      <c r="T121" s="114">
        <f t="shared" si="29"/>
        <v>0</v>
      </c>
      <c r="U121" s="89">
        <f>+'JRO''s Hours Information'!J1437</f>
        <v>0</v>
      </c>
      <c r="V121" s="116">
        <f t="shared" si="30"/>
        <v>0</v>
      </c>
      <c r="W121" s="114">
        <f t="shared" si="31"/>
        <v>0</v>
      </c>
    </row>
    <row r="122" spans="1:23" ht="14.85" customHeight="1" x14ac:dyDescent="0.15">
      <c r="A122" s="176">
        <f>'Employee ROP Information'!A122</f>
        <v>0</v>
      </c>
      <c r="B122" s="169">
        <f>+'Employee ROP Information'!C122</f>
        <v>0</v>
      </c>
      <c r="C122" s="93">
        <f>+'Employee ROP Information'!M122</f>
        <v>0</v>
      </c>
      <c r="D122" s="93">
        <f>+'Employee ROP Information'!N122</f>
        <v>0</v>
      </c>
      <c r="E122" s="127">
        <f>+'JRO''s Hours Information'!B1438</f>
        <v>0</v>
      </c>
      <c r="F122" s="114">
        <f t="shared" si="22"/>
        <v>0</v>
      </c>
      <c r="G122" s="127">
        <f>+'JRO''s Hours Information'!E1438</f>
        <v>0</v>
      </c>
      <c r="H122" s="114">
        <f t="shared" si="23"/>
        <v>0</v>
      </c>
      <c r="I122" s="127">
        <f>+'JRO''s Hours Information'!H1438</f>
        <v>0</v>
      </c>
      <c r="J122" s="116">
        <f t="shared" si="24"/>
        <v>0</v>
      </c>
      <c r="K122" s="131">
        <f>+'JRO''s Hours Information'!C1438</f>
        <v>0</v>
      </c>
      <c r="L122" s="114">
        <f t="shared" si="25"/>
        <v>0</v>
      </c>
      <c r="M122" s="131">
        <f>+'JRO''s Hours Information'!F1438</f>
        <v>0</v>
      </c>
      <c r="N122" s="114">
        <f t="shared" si="26"/>
        <v>0</v>
      </c>
      <c r="O122" s="131">
        <f>+'JRO''s Hours Information'!I1438</f>
        <v>0</v>
      </c>
      <c r="P122" s="116">
        <f t="shared" si="27"/>
        <v>0</v>
      </c>
      <c r="Q122" s="92">
        <f>+'JRO''s Hours Information'!D1438</f>
        <v>0</v>
      </c>
      <c r="R122" s="114">
        <f t="shared" si="28"/>
        <v>0</v>
      </c>
      <c r="S122" s="92">
        <f>+'JRO''s Hours Information'!G1438</f>
        <v>0</v>
      </c>
      <c r="T122" s="114">
        <f t="shared" si="29"/>
        <v>0</v>
      </c>
      <c r="U122" s="89">
        <f>+'JRO''s Hours Information'!J1438</f>
        <v>0</v>
      </c>
      <c r="V122" s="116">
        <f t="shared" si="30"/>
        <v>0</v>
      </c>
      <c r="W122" s="114">
        <f t="shared" si="31"/>
        <v>0</v>
      </c>
    </row>
    <row r="123" spans="1:23" ht="14.85" customHeight="1" x14ac:dyDescent="0.15">
      <c r="A123" s="176">
        <f>'Employee ROP Information'!A123</f>
        <v>0</v>
      </c>
      <c r="B123" s="169">
        <f>+'Employee ROP Information'!C123</f>
        <v>0</v>
      </c>
      <c r="C123" s="93">
        <f>+'Employee ROP Information'!M123</f>
        <v>0</v>
      </c>
      <c r="D123" s="93">
        <f>+'Employee ROP Information'!N123</f>
        <v>0</v>
      </c>
      <c r="E123" s="127">
        <f>+'JRO''s Hours Information'!B1439</f>
        <v>0</v>
      </c>
      <c r="F123" s="114">
        <f t="shared" si="22"/>
        <v>0</v>
      </c>
      <c r="G123" s="127">
        <f>+'JRO''s Hours Information'!E1439</f>
        <v>0</v>
      </c>
      <c r="H123" s="114">
        <f t="shared" si="23"/>
        <v>0</v>
      </c>
      <c r="I123" s="127">
        <f>+'JRO''s Hours Information'!H1439</f>
        <v>0</v>
      </c>
      <c r="J123" s="116">
        <f t="shared" si="24"/>
        <v>0</v>
      </c>
      <c r="K123" s="131">
        <f>+'JRO''s Hours Information'!C1439</f>
        <v>0</v>
      </c>
      <c r="L123" s="114">
        <f t="shared" si="25"/>
        <v>0</v>
      </c>
      <c r="M123" s="131">
        <f>+'JRO''s Hours Information'!F1439</f>
        <v>0</v>
      </c>
      <c r="N123" s="114">
        <f t="shared" si="26"/>
        <v>0</v>
      </c>
      <c r="O123" s="131">
        <f>+'JRO''s Hours Information'!I1439</f>
        <v>0</v>
      </c>
      <c r="P123" s="116">
        <f t="shared" si="27"/>
        <v>0</v>
      </c>
      <c r="Q123" s="92">
        <f>+'JRO''s Hours Information'!D1439</f>
        <v>0</v>
      </c>
      <c r="R123" s="114">
        <f t="shared" si="28"/>
        <v>0</v>
      </c>
      <c r="S123" s="92">
        <f>+'JRO''s Hours Information'!G1439</f>
        <v>0</v>
      </c>
      <c r="T123" s="114">
        <f t="shared" si="29"/>
        <v>0</v>
      </c>
      <c r="U123" s="89">
        <f>+'JRO''s Hours Information'!J1439</f>
        <v>0</v>
      </c>
      <c r="V123" s="116">
        <f t="shared" si="30"/>
        <v>0</v>
      </c>
      <c r="W123" s="114">
        <f t="shared" si="31"/>
        <v>0</v>
      </c>
    </row>
    <row r="124" spans="1:23" ht="14.85" customHeight="1" x14ac:dyDescent="0.15">
      <c r="A124" s="176">
        <f>'Employee ROP Information'!A124</f>
        <v>0</v>
      </c>
      <c r="B124" s="169">
        <f>+'Employee ROP Information'!C124</f>
        <v>0</v>
      </c>
      <c r="C124" s="93">
        <f>+'Employee ROP Information'!M124</f>
        <v>0</v>
      </c>
      <c r="D124" s="93">
        <f>+'Employee ROP Information'!N124</f>
        <v>0</v>
      </c>
      <c r="E124" s="127">
        <f>+'JRO''s Hours Information'!B1440</f>
        <v>0</v>
      </c>
      <c r="F124" s="114">
        <f t="shared" si="22"/>
        <v>0</v>
      </c>
      <c r="G124" s="127">
        <f>+'JRO''s Hours Information'!E1440</f>
        <v>0</v>
      </c>
      <c r="H124" s="114">
        <f t="shared" si="23"/>
        <v>0</v>
      </c>
      <c r="I124" s="127">
        <f>+'JRO''s Hours Information'!H1440</f>
        <v>0</v>
      </c>
      <c r="J124" s="116">
        <f t="shared" si="24"/>
        <v>0</v>
      </c>
      <c r="K124" s="131">
        <f>+'JRO''s Hours Information'!C1440</f>
        <v>0</v>
      </c>
      <c r="L124" s="114">
        <f t="shared" si="25"/>
        <v>0</v>
      </c>
      <c r="M124" s="131">
        <f>+'JRO''s Hours Information'!F1440</f>
        <v>0</v>
      </c>
      <c r="N124" s="114">
        <f t="shared" si="26"/>
        <v>0</v>
      </c>
      <c r="O124" s="131">
        <f>+'JRO''s Hours Information'!I1440</f>
        <v>0</v>
      </c>
      <c r="P124" s="116">
        <f t="shared" si="27"/>
        <v>0</v>
      </c>
      <c r="Q124" s="92">
        <f>+'JRO''s Hours Information'!D1440</f>
        <v>0</v>
      </c>
      <c r="R124" s="114">
        <f t="shared" si="28"/>
        <v>0</v>
      </c>
      <c r="S124" s="92">
        <f>+'JRO''s Hours Information'!G1440</f>
        <v>0</v>
      </c>
      <c r="T124" s="114">
        <f t="shared" si="29"/>
        <v>0</v>
      </c>
      <c r="U124" s="89">
        <f>+'JRO''s Hours Information'!J1440</f>
        <v>0</v>
      </c>
      <c r="V124" s="116">
        <f t="shared" si="30"/>
        <v>0</v>
      </c>
      <c r="W124" s="114">
        <f t="shared" si="31"/>
        <v>0</v>
      </c>
    </row>
    <row r="125" spans="1:23" ht="14.85" customHeight="1" x14ac:dyDescent="0.15">
      <c r="A125" s="176">
        <f>'Employee ROP Information'!A125</f>
        <v>0</v>
      </c>
      <c r="B125" s="169">
        <f>+'Employee ROP Information'!C125</f>
        <v>0</v>
      </c>
      <c r="C125" s="93">
        <f>+'Employee ROP Information'!M125</f>
        <v>0</v>
      </c>
      <c r="D125" s="93">
        <f>+'Employee ROP Information'!N125</f>
        <v>0</v>
      </c>
      <c r="E125" s="127">
        <f>+'JRO''s Hours Information'!B1441</f>
        <v>0</v>
      </c>
      <c r="F125" s="114">
        <f t="shared" si="22"/>
        <v>0</v>
      </c>
      <c r="G125" s="127">
        <f>+'JRO''s Hours Information'!E1441</f>
        <v>0</v>
      </c>
      <c r="H125" s="114">
        <f t="shared" si="23"/>
        <v>0</v>
      </c>
      <c r="I125" s="127">
        <f>+'JRO''s Hours Information'!H1441</f>
        <v>0</v>
      </c>
      <c r="J125" s="116">
        <f t="shared" si="24"/>
        <v>0</v>
      </c>
      <c r="K125" s="131">
        <f>+'JRO''s Hours Information'!C1441</f>
        <v>0</v>
      </c>
      <c r="L125" s="114">
        <f t="shared" si="25"/>
        <v>0</v>
      </c>
      <c r="M125" s="131">
        <f>+'JRO''s Hours Information'!F1441</f>
        <v>0</v>
      </c>
      <c r="N125" s="114">
        <f t="shared" si="26"/>
        <v>0</v>
      </c>
      <c r="O125" s="131">
        <f>+'JRO''s Hours Information'!I1441</f>
        <v>0</v>
      </c>
      <c r="P125" s="116">
        <f t="shared" si="27"/>
        <v>0</v>
      </c>
      <c r="Q125" s="92">
        <f>+'JRO''s Hours Information'!D1441</f>
        <v>0</v>
      </c>
      <c r="R125" s="114">
        <f t="shared" si="28"/>
        <v>0</v>
      </c>
      <c r="S125" s="92">
        <f>+'JRO''s Hours Information'!G1441</f>
        <v>0</v>
      </c>
      <c r="T125" s="114">
        <f t="shared" si="29"/>
        <v>0</v>
      </c>
      <c r="U125" s="89">
        <f>+'JRO''s Hours Information'!J1441</f>
        <v>0</v>
      </c>
      <c r="V125" s="116">
        <f t="shared" si="30"/>
        <v>0</v>
      </c>
      <c r="W125" s="114">
        <f t="shared" si="31"/>
        <v>0</v>
      </c>
    </row>
    <row r="126" spans="1:23" ht="14.85" customHeight="1" x14ac:dyDescent="0.15">
      <c r="A126" s="176">
        <f>'Employee ROP Information'!A126</f>
        <v>0</v>
      </c>
      <c r="B126" s="169">
        <f>+'Employee ROP Information'!C126</f>
        <v>0</v>
      </c>
      <c r="C126" s="93">
        <f>+'Employee ROP Information'!M126</f>
        <v>0</v>
      </c>
      <c r="D126" s="93">
        <f>+'Employee ROP Information'!N126</f>
        <v>0</v>
      </c>
      <c r="E126" s="127">
        <f>+'JRO''s Hours Information'!B1442</f>
        <v>0</v>
      </c>
      <c r="F126" s="114">
        <f t="shared" si="22"/>
        <v>0</v>
      </c>
      <c r="G126" s="127">
        <f>+'JRO''s Hours Information'!E1442</f>
        <v>0</v>
      </c>
      <c r="H126" s="114">
        <f t="shared" si="23"/>
        <v>0</v>
      </c>
      <c r="I126" s="127">
        <f>+'JRO''s Hours Information'!H1442</f>
        <v>0</v>
      </c>
      <c r="J126" s="116">
        <f t="shared" si="24"/>
        <v>0</v>
      </c>
      <c r="K126" s="131">
        <f>+'JRO''s Hours Information'!C1442</f>
        <v>0</v>
      </c>
      <c r="L126" s="114">
        <f t="shared" si="25"/>
        <v>0</v>
      </c>
      <c r="M126" s="131">
        <f>+'JRO''s Hours Information'!F1442</f>
        <v>0</v>
      </c>
      <c r="N126" s="114">
        <f t="shared" si="26"/>
        <v>0</v>
      </c>
      <c r="O126" s="131">
        <f>+'JRO''s Hours Information'!I1442</f>
        <v>0</v>
      </c>
      <c r="P126" s="116">
        <f t="shared" si="27"/>
        <v>0</v>
      </c>
      <c r="Q126" s="92">
        <f>+'JRO''s Hours Information'!D1442</f>
        <v>0</v>
      </c>
      <c r="R126" s="114">
        <f t="shared" si="28"/>
        <v>0</v>
      </c>
      <c r="S126" s="92">
        <f>+'JRO''s Hours Information'!G1442</f>
        <v>0</v>
      </c>
      <c r="T126" s="114">
        <f t="shared" si="29"/>
        <v>0</v>
      </c>
      <c r="U126" s="89">
        <f>+'JRO''s Hours Information'!J1442</f>
        <v>0</v>
      </c>
      <c r="V126" s="116">
        <f t="shared" si="30"/>
        <v>0</v>
      </c>
      <c r="W126" s="114">
        <f t="shared" si="31"/>
        <v>0</v>
      </c>
    </row>
    <row r="127" spans="1:23" ht="14.85" customHeight="1" x14ac:dyDescent="0.15">
      <c r="A127" s="176">
        <f>'Employee ROP Information'!A127</f>
        <v>0</v>
      </c>
      <c r="B127" s="169">
        <f>+'Employee ROP Information'!C127</f>
        <v>0</v>
      </c>
      <c r="C127" s="93">
        <f>+'Employee ROP Information'!M127</f>
        <v>0</v>
      </c>
      <c r="D127" s="93">
        <f>+'Employee ROP Information'!N127</f>
        <v>0</v>
      </c>
      <c r="E127" s="127">
        <f>+'JRO''s Hours Information'!B1443</f>
        <v>0</v>
      </c>
      <c r="F127" s="114">
        <f t="shared" si="22"/>
        <v>0</v>
      </c>
      <c r="G127" s="127">
        <f>+'JRO''s Hours Information'!E1443</f>
        <v>0</v>
      </c>
      <c r="H127" s="114">
        <f t="shared" si="23"/>
        <v>0</v>
      </c>
      <c r="I127" s="127">
        <f>+'JRO''s Hours Information'!H1443</f>
        <v>0</v>
      </c>
      <c r="J127" s="116">
        <f t="shared" si="24"/>
        <v>0</v>
      </c>
      <c r="K127" s="131">
        <f>+'JRO''s Hours Information'!C1443</f>
        <v>0</v>
      </c>
      <c r="L127" s="114">
        <f t="shared" si="25"/>
        <v>0</v>
      </c>
      <c r="M127" s="131">
        <f>+'JRO''s Hours Information'!F1443</f>
        <v>0</v>
      </c>
      <c r="N127" s="114">
        <f t="shared" si="26"/>
        <v>0</v>
      </c>
      <c r="O127" s="131">
        <f>+'JRO''s Hours Information'!I1443</f>
        <v>0</v>
      </c>
      <c r="P127" s="116">
        <f t="shared" si="27"/>
        <v>0</v>
      </c>
      <c r="Q127" s="92">
        <f>+'JRO''s Hours Information'!D1443</f>
        <v>0</v>
      </c>
      <c r="R127" s="114">
        <f t="shared" si="28"/>
        <v>0</v>
      </c>
      <c r="S127" s="92">
        <f>+'JRO''s Hours Information'!G1443</f>
        <v>0</v>
      </c>
      <c r="T127" s="114">
        <f t="shared" si="29"/>
        <v>0</v>
      </c>
      <c r="U127" s="89">
        <f>+'JRO''s Hours Information'!J1443</f>
        <v>0</v>
      </c>
      <c r="V127" s="116">
        <f t="shared" si="30"/>
        <v>0</v>
      </c>
      <c r="W127" s="114">
        <f t="shared" si="31"/>
        <v>0</v>
      </c>
    </row>
    <row r="128" spans="1:23" ht="14.85" customHeight="1" x14ac:dyDescent="0.15">
      <c r="A128" s="176">
        <f>'Employee ROP Information'!A128</f>
        <v>0</v>
      </c>
      <c r="B128" s="169">
        <f>+'Employee ROP Information'!C128</f>
        <v>0</v>
      </c>
      <c r="C128" s="93">
        <f>+'Employee ROP Information'!M128</f>
        <v>0</v>
      </c>
      <c r="D128" s="93">
        <f>+'Employee ROP Information'!N128</f>
        <v>0</v>
      </c>
      <c r="E128" s="127">
        <f>+'JRO''s Hours Information'!B1444</f>
        <v>0</v>
      </c>
      <c r="F128" s="114">
        <f t="shared" si="22"/>
        <v>0</v>
      </c>
      <c r="G128" s="127">
        <f>+'JRO''s Hours Information'!E1444</f>
        <v>0</v>
      </c>
      <c r="H128" s="114">
        <f t="shared" si="23"/>
        <v>0</v>
      </c>
      <c r="I128" s="127">
        <f>+'JRO''s Hours Information'!H1444</f>
        <v>0</v>
      </c>
      <c r="J128" s="116">
        <f t="shared" si="24"/>
        <v>0</v>
      </c>
      <c r="K128" s="131">
        <f>+'JRO''s Hours Information'!C1444</f>
        <v>0</v>
      </c>
      <c r="L128" s="114">
        <f t="shared" si="25"/>
        <v>0</v>
      </c>
      <c r="M128" s="131">
        <f>+'JRO''s Hours Information'!F1444</f>
        <v>0</v>
      </c>
      <c r="N128" s="114">
        <f t="shared" si="26"/>
        <v>0</v>
      </c>
      <c r="O128" s="131">
        <f>+'JRO''s Hours Information'!I1444</f>
        <v>0</v>
      </c>
      <c r="P128" s="116">
        <f t="shared" si="27"/>
        <v>0</v>
      </c>
      <c r="Q128" s="92">
        <f>+'JRO''s Hours Information'!D1444</f>
        <v>0</v>
      </c>
      <c r="R128" s="114">
        <f t="shared" si="28"/>
        <v>0</v>
      </c>
      <c r="S128" s="92">
        <f>+'JRO''s Hours Information'!G1444</f>
        <v>0</v>
      </c>
      <c r="T128" s="114">
        <f t="shared" si="29"/>
        <v>0</v>
      </c>
      <c r="U128" s="89">
        <f>+'JRO''s Hours Information'!J1444</f>
        <v>0</v>
      </c>
      <c r="V128" s="116">
        <f t="shared" si="30"/>
        <v>0</v>
      </c>
      <c r="W128" s="114">
        <f t="shared" si="31"/>
        <v>0</v>
      </c>
    </row>
    <row r="129" spans="1:23" ht="14.85" customHeight="1" x14ac:dyDescent="0.15">
      <c r="A129" s="176">
        <f>'Employee ROP Information'!A129</f>
        <v>0</v>
      </c>
      <c r="B129" s="169">
        <f>+'Employee ROP Information'!C129</f>
        <v>0</v>
      </c>
      <c r="C129" s="93">
        <f>+'Employee ROP Information'!M129</f>
        <v>0</v>
      </c>
      <c r="D129" s="93">
        <f>+'Employee ROP Information'!N129</f>
        <v>0</v>
      </c>
      <c r="E129" s="127">
        <f>+'JRO''s Hours Information'!B1445</f>
        <v>0</v>
      </c>
      <c r="F129" s="114">
        <f t="shared" si="22"/>
        <v>0</v>
      </c>
      <c r="G129" s="127">
        <f>+'JRO''s Hours Information'!E1445</f>
        <v>0</v>
      </c>
      <c r="H129" s="114">
        <f t="shared" si="23"/>
        <v>0</v>
      </c>
      <c r="I129" s="127">
        <f>+'JRO''s Hours Information'!H1445</f>
        <v>0</v>
      </c>
      <c r="J129" s="116">
        <f t="shared" si="24"/>
        <v>0</v>
      </c>
      <c r="K129" s="131">
        <f>+'JRO''s Hours Information'!C1445</f>
        <v>0</v>
      </c>
      <c r="L129" s="114">
        <f t="shared" si="25"/>
        <v>0</v>
      </c>
      <c r="M129" s="131">
        <f>+'JRO''s Hours Information'!F1445</f>
        <v>0</v>
      </c>
      <c r="N129" s="114">
        <f t="shared" si="26"/>
        <v>0</v>
      </c>
      <c r="O129" s="131">
        <f>+'JRO''s Hours Information'!I1445</f>
        <v>0</v>
      </c>
      <c r="P129" s="116">
        <f t="shared" si="27"/>
        <v>0</v>
      </c>
      <c r="Q129" s="92">
        <f>+'JRO''s Hours Information'!D1445</f>
        <v>0</v>
      </c>
      <c r="R129" s="114">
        <f t="shared" si="28"/>
        <v>0</v>
      </c>
      <c r="S129" s="92">
        <f>+'JRO''s Hours Information'!G1445</f>
        <v>0</v>
      </c>
      <c r="T129" s="114">
        <f t="shared" si="29"/>
        <v>0</v>
      </c>
      <c r="U129" s="89">
        <f>+'JRO''s Hours Information'!J1445</f>
        <v>0</v>
      </c>
      <c r="V129" s="116">
        <f t="shared" si="30"/>
        <v>0</v>
      </c>
      <c r="W129" s="114">
        <f t="shared" si="31"/>
        <v>0</v>
      </c>
    </row>
    <row r="130" spans="1:23" ht="14.85" customHeight="1" x14ac:dyDescent="0.15">
      <c r="A130" s="176">
        <f>'Employee ROP Information'!A130</f>
        <v>0</v>
      </c>
      <c r="B130" s="169">
        <f>+'Employee ROP Information'!C130</f>
        <v>0</v>
      </c>
      <c r="C130" s="93">
        <f>+'Employee ROP Information'!M130</f>
        <v>0</v>
      </c>
      <c r="D130" s="93">
        <f>+'Employee ROP Information'!N130</f>
        <v>0</v>
      </c>
      <c r="E130" s="127">
        <f>+'JRO''s Hours Information'!B1446</f>
        <v>0</v>
      </c>
      <c r="F130" s="114">
        <f t="shared" si="22"/>
        <v>0</v>
      </c>
      <c r="G130" s="127">
        <f>+'JRO''s Hours Information'!E1446</f>
        <v>0</v>
      </c>
      <c r="H130" s="114">
        <f t="shared" si="23"/>
        <v>0</v>
      </c>
      <c r="I130" s="127">
        <f>+'JRO''s Hours Information'!H1446</f>
        <v>0</v>
      </c>
      <c r="J130" s="116">
        <f t="shared" si="24"/>
        <v>0</v>
      </c>
      <c r="K130" s="131">
        <f>+'JRO''s Hours Information'!C1446</f>
        <v>0</v>
      </c>
      <c r="L130" s="114">
        <f t="shared" si="25"/>
        <v>0</v>
      </c>
      <c r="M130" s="131">
        <f>+'JRO''s Hours Information'!F1446</f>
        <v>0</v>
      </c>
      <c r="N130" s="114">
        <f t="shared" si="26"/>
        <v>0</v>
      </c>
      <c r="O130" s="131">
        <f>+'JRO''s Hours Information'!I1446</f>
        <v>0</v>
      </c>
      <c r="P130" s="116">
        <f t="shared" si="27"/>
        <v>0</v>
      </c>
      <c r="Q130" s="92">
        <f>+'JRO''s Hours Information'!D1446</f>
        <v>0</v>
      </c>
      <c r="R130" s="114">
        <f t="shared" si="28"/>
        <v>0</v>
      </c>
      <c r="S130" s="92">
        <f>+'JRO''s Hours Information'!G1446</f>
        <v>0</v>
      </c>
      <c r="T130" s="114">
        <f t="shared" si="29"/>
        <v>0</v>
      </c>
      <c r="U130" s="89">
        <f>+'JRO''s Hours Information'!J1446</f>
        <v>0</v>
      </c>
      <c r="V130" s="116">
        <f t="shared" si="30"/>
        <v>0</v>
      </c>
      <c r="W130" s="114">
        <f t="shared" si="31"/>
        <v>0</v>
      </c>
    </row>
    <row r="131" spans="1:23" ht="14.85" customHeight="1" x14ac:dyDescent="0.15">
      <c r="A131" s="176">
        <f>'Employee ROP Information'!A131</f>
        <v>0</v>
      </c>
      <c r="B131" s="169">
        <f>+'Employee ROP Information'!C131</f>
        <v>0</v>
      </c>
      <c r="C131" s="93">
        <f>+'Employee ROP Information'!M131</f>
        <v>0</v>
      </c>
      <c r="D131" s="93">
        <f>+'Employee ROP Information'!N131</f>
        <v>0</v>
      </c>
      <c r="E131" s="127">
        <f>+'JRO''s Hours Information'!B1447</f>
        <v>0</v>
      </c>
      <c r="F131" s="114">
        <f t="shared" si="22"/>
        <v>0</v>
      </c>
      <c r="G131" s="127">
        <f>+'JRO''s Hours Information'!E1447</f>
        <v>0</v>
      </c>
      <c r="H131" s="114">
        <f t="shared" si="23"/>
        <v>0</v>
      </c>
      <c r="I131" s="127">
        <f>+'JRO''s Hours Information'!H1447</f>
        <v>0</v>
      </c>
      <c r="J131" s="116">
        <f t="shared" si="24"/>
        <v>0</v>
      </c>
      <c r="K131" s="131">
        <f>+'JRO''s Hours Information'!C1447</f>
        <v>0</v>
      </c>
      <c r="L131" s="114">
        <f t="shared" si="25"/>
        <v>0</v>
      </c>
      <c r="M131" s="131">
        <f>+'JRO''s Hours Information'!F1447</f>
        <v>0</v>
      </c>
      <c r="N131" s="114">
        <f t="shared" si="26"/>
        <v>0</v>
      </c>
      <c r="O131" s="131">
        <f>+'JRO''s Hours Information'!I1447</f>
        <v>0</v>
      </c>
      <c r="P131" s="116">
        <f t="shared" si="27"/>
        <v>0</v>
      </c>
      <c r="Q131" s="92">
        <f>+'JRO''s Hours Information'!D1447</f>
        <v>0</v>
      </c>
      <c r="R131" s="114">
        <f t="shared" si="28"/>
        <v>0</v>
      </c>
      <c r="S131" s="92">
        <f>+'JRO''s Hours Information'!G1447</f>
        <v>0</v>
      </c>
      <c r="T131" s="114">
        <f t="shared" si="29"/>
        <v>0</v>
      </c>
      <c r="U131" s="89">
        <f>+'JRO''s Hours Information'!J1447</f>
        <v>0</v>
      </c>
      <c r="V131" s="116">
        <f t="shared" si="30"/>
        <v>0</v>
      </c>
      <c r="W131" s="114">
        <f t="shared" si="31"/>
        <v>0</v>
      </c>
    </row>
    <row r="132" spans="1:23" ht="14.85" customHeight="1" x14ac:dyDescent="0.15">
      <c r="A132" s="176">
        <f>'Employee ROP Information'!A132</f>
        <v>0</v>
      </c>
      <c r="B132" s="169">
        <f>+'Employee ROP Information'!C132</f>
        <v>0</v>
      </c>
      <c r="C132" s="93">
        <f>+'Employee ROP Information'!M132</f>
        <v>0</v>
      </c>
      <c r="D132" s="93">
        <f>+'Employee ROP Information'!N132</f>
        <v>0</v>
      </c>
      <c r="E132" s="127">
        <f>+'JRO''s Hours Information'!B1448</f>
        <v>0</v>
      </c>
      <c r="F132" s="114">
        <f t="shared" si="22"/>
        <v>0</v>
      </c>
      <c r="G132" s="127">
        <f>+'JRO''s Hours Information'!E1448</f>
        <v>0</v>
      </c>
      <c r="H132" s="114">
        <f t="shared" si="23"/>
        <v>0</v>
      </c>
      <c r="I132" s="127">
        <f>+'JRO''s Hours Information'!H1448</f>
        <v>0</v>
      </c>
      <c r="J132" s="116">
        <f t="shared" si="24"/>
        <v>0</v>
      </c>
      <c r="K132" s="131">
        <f>+'JRO''s Hours Information'!C1448</f>
        <v>0</v>
      </c>
      <c r="L132" s="114">
        <f t="shared" si="25"/>
        <v>0</v>
      </c>
      <c r="M132" s="131">
        <f>+'JRO''s Hours Information'!F1448</f>
        <v>0</v>
      </c>
      <c r="N132" s="114">
        <f t="shared" si="26"/>
        <v>0</v>
      </c>
      <c r="O132" s="131">
        <f>+'JRO''s Hours Information'!I1448</f>
        <v>0</v>
      </c>
      <c r="P132" s="116">
        <f t="shared" si="27"/>
        <v>0</v>
      </c>
      <c r="Q132" s="92">
        <f>+'JRO''s Hours Information'!D1448</f>
        <v>0</v>
      </c>
      <c r="R132" s="114">
        <f t="shared" si="28"/>
        <v>0</v>
      </c>
      <c r="S132" s="92">
        <f>+'JRO''s Hours Information'!G1448</f>
        <v>0</v>
      </c>
      <c r="T132" s="114">
        <f t="shared" si="29"/>
        <v>0</v>
      </c>
      <c r="U132" s="89">
        <f>+'JRO''s Hours Information'!J1448</f>
        <v>0</v>
      </c>
      <c r="V132" s="116">
        <f t="shared" si="30"/>
        <v>0</v>
      </c>
      <c r="W132" s="114">
        <f t="shared" si="31"/>
        <v>0</v>
      </c>
    </row>
    <row r="133" spans="1:23" ht="14.85" customHeight="1" x14ac:dyDescent="0.15">
      <c r="A133" s="176">
        <f>'Employee ROP Information'!A133</f>
        <v>0</v>
      </c>
      <c r="B133" s="169">
        <f>+'Employee ROP Information'!C133</f>
        <v>0</v>
      </c>
      <c r="C133" s="93">
        <f>+'Employee ROP Information'!M133</f>
        <v>0</v>
      </c>
      <c r="D133" s="93">
        <f>+'Employee ROP Information'!N133</f>
        <v>0</v>
      </c>
      <c r="E133" s="127">
        <f>+'JRO''s Hours Information'!B1449</f>
        <v>0</v>
      </c>
      <c r="F133" s="114">
        <f t="shared" si="22"/>
        <v>0</v>
      </c>
      <c r="G133" s="127">
        <f>+'JRO''s Hours Information'!E1449</f>
        <v>0</v>
      </c>
      <c r="H133" s="114">
        <f t="shared" si="23"/>
        <v>0</v>
      </c>
      <c r="I133" s="127">
        <f>+'JRO''s Hours Information'!H1449</f>
        <v>0</v>
      </c>
      <c r="J133" s="116">
        <f t="shared" si="24"/>
        <v>0</v>
      </c>
      <c r="K133" s="131">
        <f>+'JRO''s Hours Information'!C1449</f>
        <v>0</v>
      </c>
      <c r="L133" s="114">
        <f t="shared" si="25"/>
        <v>0</v>
      </c>
      <c r="M133" s="131">
        <f>+'JRO''s Hours Information'!F1449</f>
        <v>0</v>
      </c>
      <c r="N133" s="114">
        <f t="shared" si="26"/>
        <v>0</v>
      </c>
      <c r="O133" s="131">
        <f>+'JRO''s Hours Information'!I1449</f>
        <v>0</v>
      </c>
      <c r="P133" s="116">
        <f t="shared" si="27"/>
        <v>0</v>
      </c>
      <c r="Q133" s="92">
        <f>+'JRO''s Hours Information'!D1449</f>
        <v>0</v>
      </c>
      <c r="R133" s="114">
        <f t="shared" si="28"/>
        <v>0</v>
      </c>
      <c r="S133" s="92">
        <f>+'JRO''s Hours Information'!G1449</f>
        <v>0</v>
      </c>
      <c r="T133" s="114">
        <f t="shared" si="29"/>
        <v>0</v>
      </c>
      <c r="U133" s="89">
        <f>+'JRO''s Hours Information'!J1449</f>
        <v>0</v>
      </c>
      <c r="V133" s="116">
        <f t="shared" si="30"/>
        <v>0</v>
      </c>
      <c r="W133" s="114">
        <f t="shared" si="31"/>
        <v>0</v>
      </c>
    </row>
    <row r="134" spans="1:23" ht="14.85" customHeight="1" x14ac:dyDescent="0.15">
      <c r="A134" s="176">
        <f>'Employee ROP Information'!A134</f>
        <v>0</v>
      </c>
      <c r="B134" s="169">
        <f>+'Employee ROP Information'!C134</f>
        <v>0</v>
      </c>
      <c r="C134" s="93">
        <f>+'Employee ROP Information'!M134</f>
        <v>0</v>
      </c>
      <c r="D134" s="93">
        <f>+'Employee ROP Information'!N134</f>
        <v>0</v>
      </c>
      <c r="E134" s="127">
        <f>+'JRO''s Hours Information'!B1450</f>
        <v>0</v>
      </c>
      <c r="F134" s="114">
        <f t="shared" si="22"/>
        <v>0</v>
      </c>
      <c r="G134" s="127">
        <f>+'JRO''s Hours Information'!E1450</f>
        <v>0</v>
      </c>
      <c r="H134" s="114">
        <f t="shared" si="23"/>
        <v>0</v>
      </c>
      <c r="I134" s="127">
        <f>+'JRO''s Hours Information'!H1450</f>
        <v>0</v>
      </c>
      <c r="J134" s="116">
        <f t="shared" si="24"/>
        <v>0</v>
      </c>
      <c r="K134" s="131">
        <f>+'JRO''s Hours Information'!C1450</f>
        <v>0</v>
      </c>
      <c r="L134" s="114">
        <f t="shared" si="25"/>
        <v>0</v>
      </c>
      <c r="M134" s="131">
        <f>+'JRO''s Hours Information'!F1450</f>
        <v>0</v>
      </c>
      <c r="N134" s="114">
        <f t="shared" si="26"/>
        <v>0</v>
      </c>
      <c r="O134" s="131">
        <f>+'JRO''s Hours Information'!I1450</f>
        <v>0</v>
      </c>
      <c r="P134" s="116">
        <f t="shared" si="27"/>
        <v>0</v>
      </c>
      <c r="Q134" s="92">
        <f>+'JRO''s Hours Information'!D1450</f>
        <v>0</v>
      </c>
      <c r="R134" s="114">
        <f t="shared" si="28"/>
        <v>0</v>
      </c>
      <c r="S134" s="92">
        <f>+'JRO''s Hours Information'!G1450</f>
        <v>0</v>
      </c>
      <c r="T134" s="114">
        <f t="shared" si="29"/>
        <v>0</v>
      </c>
      <c r="U134" s="89">
        <f>+'JRO''s Hours Information'!J1450</f>
        <v>0</v>
      </c>
      <c r="V134" s="116">
        <f t="shared" si="30"/>
        <v>0</v>
      </c>
      <c r="W134" s="114">
        <f t="shared" si="31"/>
        <v>0</v>
      </c>
    </row>
    <row r="135" spans="1:23" ht="14.85" customHeight="1" x14ac:dyDescent="0.15">
      <c r="A135" s="176">
        <f>'Employee ROP Information'!A135</f>
        <v>0</v>
      </c>
      <c r="B135" s="169">
        <f>+'Employee ROP Information'!C135</f>
        <v>0</v>
      </c>
      <c r="C135" s="93">
        <f>+'Employee ROP Information'!M135</f>
        <v>0</v>
      </c>
      <c r="D135" s="93">
        <f>+'Employee ROP Information'!N135</f>
        <v>0</v>
      </c>
      <c r="E135" s="127">
        <f>+'JRO''s Hours Information'!B1451</f>
        <v>0</v>
      </c>
      <c r="F135" s="114">
        <f t="shared" si="22"/>
        <v>0</v>
      </c>
      <c r="G135" s="127">
        <f>+'JRO''s Hours Information'!E1451</f>
        <v>0</v>
      </c>
      <c r="H135" s="114">
        <f t="shared" si="23"/>
        <v>0</v>
      </c>
      <c r="I135" s="127">
        <f>+'JRO''s Hours Information'!H1451</f>
        <v>0</v>
      </c>
      <c r="J135" s="116">
        <f t="shared" si="24"/>
        <v>0</v>
      </c>
      <c r="K135" s="131">
        <f>+'JRO''s Hours Information'!C1451</f>
        <v>0</v>
      </c>
      <c r="L135" s="114">
        <f t="shared" si="25"/>
        <v>0</v>
      </c>
      <c r="M135" s="131">
        <f>+'JRO''s Hours Information'!F1451</f>
        <v>0</v>
      </c>
      <c r="N135" s="114">
        <f t="shared" si="26"/>
        <v>0</v>
      </c>
      <c r="O135" s="131">
        <f>+'JRO''s Hours Information'!I1451</f>
        <v>0</v>
      </c>
      <c r="P135" s="116">
        <f t="shared" si="27"/>
        <v>0</v>
      </c>
      <c r="Q135" s="92">
        <f>+'JRO''s Hours Information'!D1451</f>
        <v>0</v>
      </c>
      <c r="R135" s="114">
        <f t="shared" si="28"/>
        <v>0</v>
      </c>
      <c r="S135" s="92">
        <f>+'JRO''s Hours Information'!G1451</f>
        <v>0</v>
      </c>
      <c r="T135" s="114">
        <f t="shared" si="29"/>
        <v>0</v>
      </c>
      <c r="U135" s="89">
        <f>+'JRO''s Hours Information'!J1451</f>
        <v>0</v>
      </c>
      <c r="V135" s="116">
        <f t="shared" si="30"/>
        <v>0</v>
      </c>
      <c r="W135" s="114">
        <f t="shared" si="31"/>
        <v>0</v>
      </c>
    </row>
    <row r="136" spans="1:23" ht="14.85" customHeight="1" x14ac:dyDescent="0.15">
      <c r="A136" s="176">
        <f>'Employee ROP Information'!A136</f>
        <v>0</v>
      </c>
      <c r="B136" s="169">
        <f>+'Employee ROP Information'!C136</f>
        <v>0</v>
      </c>
      <c r="C136" s="93">
        <f>+'Employee ROP Information'!M136</f>
        <v>0</v>
      </c>
      <c r="D136" s="93">
        <f>+'Employee ROP Information'!N136</f>
        <v>0</v>
      </c>
      <c r="E136" s="127">
        <f>+'JRO''s Hours Information'!B1452</f>
        <v>0</v>
      </c>
      <c r="F136" s="114">
        <f t="shared" si="22"/>
        <v>0</v>
      </c>
      <c r="G136" s="127">
        <f>+'JRO''s Hours Information'!E1452</f>
        <v>0</v>
      </c>
      <c r="H136" s="114">
        <f t="shared" si="23"/>
        <v>0</v>
      </c>
      <c r="I136" s="127">
        <f>+'JRO''s Hours Information'!H1452</f>
        <v>0</v>
      </c>
      <c r="J136" s="116">
        <f t="shared" si="24"/>
        <v>0</v>
      </c>
      <c r="K136" s="131">
        <f>+'JRO''s Hours Information'!C1452</f>
        <v>0</v>
      </c>
      <c r="L136" s="114">
        <f t="shared" si="25"/>
        <v>0</v>
      </c>
      <c r="M136" s="131">
        <f>+'JRO''s Hours Information'!F1452</f>
        <v>0</v>
      </c>
      <c r="N136" s="114">
        <f t="shared" si="26"/>
        <v>0</v>
      </c>
      <c r="O136" s="131">
        <f>+'JRO''s Hours Information'!I1452</f>
        <v>0</v>
      </c>
      <c r="P136" s="116">
        <f t="shared" si="27"/>
        <v>0</v>
      </c>
      <c r="Q136" s="92">
        <f>+'JRO''s Hours Information'!D1452</f>
        <v>0</v>
      </c>
      <c r="R136" s="114">
        <f t="shared" si="28"/>
        <v>0</v>
      </c>
      <c r="S136" s="92">
        <f>+'JRO''s Hours Information'!G1452</f>
        <v>0</v>
      </c>
      <c r="T136" s="114">
        <f t="shared" si="29"/>
        <v>0</v>
      </c>
      <c r="U136" s="89">
        <f>+'JRO''s Hours Information'!J1452</f>
        <v>0</v>
      </c>
      <c r="V136" s="116">
        <f t="shared" si="30"/>
        <v>0</v>
      </c>
      <c r="W136" s="114">
        <f t="shared" si="31"/>
        <v>0</v>
      </c>
    </row>
    <row r="137" spans="1:23" ht="14.85" customHeight="1" x14ac:dyDescent="0.15">
      <c r="A137" s="176">
        <f>'Employee ROP Information'!A137</f>
        <v>0</v>
      </c>
      <c r="B137" s="169">
        <f>+'Employee ROP Information'!C137</f>
        <v>0</v>
      </c>
      <c r="C137" s="93">
        <f>+'Employee ROP Information'!M137</f>
        <v>0</v>
      </c>
      <c r="D137" s="93">
        <f>+'Employee ROP Information'!N137</f>
        <v>0</v>
      </c>
      <c r="E137" s="127">
        <f>+'JRO''s Hours Information'!B1453</f>
        <v>0</v>
      </c>
      <c r="F137" s="114">
        <f t="shared" si="22"/>
        <v>0</v>
      </c>
      <c r="G137" s="127">
        <f>+'JRO''s Hours Information'!E1453</f>
        <v>0</v>
      </c>
      <c r="H137" s="114">
        <f t="shared" si="23"/>
        <v>0</v>
      </c>
      <c r="I137" s="127">
        <f>+'JRO''s Hours Information'!H1453</f>
        <v>0</v>
      </c>
      <c r="J137" s="116">
        <f t="shared" si="24"/>
        <v>0</v>
      </c>
      <c r="K137" s="131">
        <f>+'JRO''s Hours Information'!C1453</f>
        <v>0</v>
      </c>
      <c r="L137" s="114">
        <f t="shared" si="25"/>
        <v>0</v>
      </c>
      <c r="M137" s="131">
        <f>+'JRO''s Hours Information'!F1453</f>
        <v>0</v>
      </c>
      <c r="N137" s="114">
        <f t="shared" si="26"/>
        <v>0</v>
      </c>
      <c r="O137" s="131">
        <f>+'JRO''s Hours Information'!I1453</f>
        <v>0</v>
      </c>
      <c r="P137" s="116">
        <f t="shared" si="27"/>
        <v>0</v>
      </c>
      <c r="Q137" s="92">
        <f>+'JRO''s Hours Information'!D1453</f>
        <v>0</v>
      </c>
      <c r="R137" s="114">
        <f t="shared" si="28"/>
        <v>0</v>
      </c>
      <c r="S137" s="92">
        <f>+'JRO''s Hours Information'!G1453</f>
        <v>0</v>
      </c>
      <c r="T137" s="114">
        <f t="shared" si="29"/>
        <v>0</v>
      </c>
      <c r="U137" s="89">
        <f>+'JRO''s Hours Information'!J1453</f>
        <v>0</v>
      </c>
      <c r="V137" s="116">
        <f t="shared" si="30"/>
        <v>0</v>
      </c>
      <c r="W137" s="114">
        <f t="shared" si="31"/>
        <v>0</v>
      </c>
    </row>
    <row r="138" spans="1:23" ht="14.85" customHeight="1" x14ac:dyDescent="0.15">
      <c r="A138" s="176">
        <f>'Employee ROP Information'!A138</f>
        <v>0</v>
      </c>
      <c r="B138" s="169">
        <f>+'Employee ROP Information'!C138</f>
        <v>0</v>
      </c>
      <c r="C138" s="93">
        <f>+'Employee ROP Information'!M138</f>
        <v>0</v>
      </c>
      <c r="D138" s="93">
        <f>+'Employee ROP Information'!N138</f>
        <v>0</v>
      </c>
      <c r="E138" s="127">
        <f>+'JRO''s Hours Information'!B1454</f>
        <v>0</v>
      </c>
      <c r="F138" s="114">
        <f t="shared" si="22"/>
        <v>0</v>
      </c>
      <c r="G138" s="127">
        <f>+'JRO''s Hours Information'!E1454</f>
        <v>0</v>
      </c>
      <c r="H138" s="114">
        <f t="shared" si="23"/>
        <v>0</v>
      </c>
      <c r="I138" s="127">
        <f>+'JRO''s Hours Information'!H1454</f>
        <v>0</v>
      </c>
      <c r="J138" s="116">
        <f t="shared" si="24"/>
        <v>0</v>
      </c>
      <c r="K138" s="131">
        <f>+'JRO''s Hours Information'!C1454</f>
        <v>0</v>
      </c>
      <c r="L138" s="114">
        <f t="shared" si="25"/>
        <v>0</v>
      </c>
      <c r="M138" s="131">
        <f>+'JRO''s Hours Information'!F1454</f>
        <v>0</v>
      </c>
      <c r="N138" s="114">
        <f t="shared" si="26"/>
        <v>0</v>
      </c>
      <c r="O138" s="131">
        <f>+'JRO''s Hours Information'!I1454</f>
        <v>0</v>
      </c>
      <c r="P138" s="116">
        <f t="shared" si="27"/>
        <v>0</v>
      </c>
      <c r="Q138" s="92">
        <f>+'JRO''s Hours Information'!D1454</f>
        <v>0</v>
      </c>
      <c r="R138" s="114">
        <f t="shared" si="28"/>
        <v>0</v>
      </c>
      <c r="S138" s="92">
        <f>+'JRO''s Hours Information'!G1454</f>
        <v>0</v>
      </c>
      <c r="T138" s="114">
        <f t="shared" si="29"/>
        <v>0</v>
      </c>
      <c r="U138" s="89">
        <f>+'JRO''s Hours Information'!J1454</f>
        <v>0</v>
      </c>
      <c r="V138" s="116">
        <f t="shared" si="30"/>
        <v>0</v>
      </c>
      <c r="W138" s="114">
        <f t="shared" si="31"/>
        <v>0</v>
      </c>
    </row>
    <row r="139" spans="1:23" ht="14.85" customHeight="1" x14ac:dyDescent="0.15">
      <c r="A139" s="176">
        <f>'Employee ROP Information'!A139</f>
        <v>0</v>
      </c>
      <c r="B139" s="169">
        <f>+'Employee ROP Information'!C139</f>
        <v>0</v>
      </c>
      <c r="C139" s="93">
        <f>+'Employee ROP Information'!M139</f>
        <v>0</v>
      </c>
      <c r="D139" s="93">
        <f>+'Employee ROP Information'!N139</f>
        <v>0</v>
      </c>
      <c r="E139" s="127">
        <f>+'JRO''s Hours Information'!B1455</f>
        <v>0</v>
      </c>
      <c r="F139" s="114">
        <f t="shared" si="22"/>
        <v>0</v>
      </c>
      <c r="G139" s="127">
        <f>+'JRO''s Hours Information'!E1455</f>
        <v>0</v>
      </c>
      <c r="H139" s="114">
        <f t="shared" si="23"/>
        <v>0</v>
      </c>
      <c r="I139" s="127">
        <f>+'JRO''s Hours Information'!H1455</f>
        <v>0</v>
      </c>
      <c r="J139" s="116">
        <f t="shared" si="24"/>
        <v>0</v>
      </c>
      <c r="K139" s="131">
        <f>+'JRO''s Hours Information'!C1455</f>
        <v>0</v>
      </c>
      <c r="L139" s="114">
        <f t="shared" si="25"/>
        <v>0</v>
      </c>
      <c r="M139" s="131">
        <f>+'JRO''s Hours Information'!F1455</f>
        <v>0</v>
      </c>
      <c r="N139" s="114">
        <f t="shared" si="26"/>
        <v>0</v>
      </c>
      <c r="O139" s="131">
        <f>+'JRO''s Hours Information'!I1455</f>
        <v>0</v>
      </c>
      <c r="P139" s="116">
        <f t="shared" si="27"/>
        <v>0</v>
      </c>
      <c r="Q139" s="92">
        <f>+'JRO''s Hours Information'!D1455</f>
        <v>0</v>
      </c>
      <c r="R139" s="114">
        <f t="shared" si="28"/>
        <v>0</v>
      </c>
      <c r="S139" s="92">
        <f>+'JRO''s Hours Information'!G1455</f>
        <v>0</v>
      </c>
      <c r="T139" s="114">
        <f t="shared" si="29"/>
        <v>0</v>
      </c>
      <c r="U139" s="89">
        <f>+'JRO''s Hours Information'!J1455</f>
        <v>0</v>
      </c>
      <c r="V139" s="116">
        <f t="shared" si="30"/>
        <v>0</v>
      </c>
      <c r="W139" s="114">
        <f t="shared" si="31"/>
        <v>0</v>
      </c>
    </row>
    <row r="140" spans="1:23" ht="14.85" customHeight="1" x14ac:dyDescent="0.15">
      <c r="A140" s="176">
        <f>'Employee ROP Information'!A140</f>
        <v>0</v>
      </c>
      <c r="B140" s="169">
        <f>+'Employee ROP Information'!C140</f>
        <v>0</v>
      </c>
      <c r="C140" s="93">
        <f>+'Employee ROP Information'!M140</f>
        <v>0</v>
      </c>
      <c r="D140" s="93">
        <f>+'Employee ROP Information'!N140</f>
        <v>0</v>
      </c>
      <c r="E140" s="127">
        <f>+'JRO''s Hours Information'!B1456</f>
        <v>0</v>
      </c>
      <c r="F140" s="114">
        <f t="shared" si="22"/>
        <v>0</v>
      </c>
      <c r="G140" s="127">
        <f>+'JRO''s Hours Information'!E1456</f>
        <v>0</v>
      </c>
      <c r="H140" s="114">
        <f t="shared" si="23"/>
        <v>0</v>
      </c>
      <c r="I140" s="127">
        <f>+'JRO''s Hours Information'!H1456</f>
        <v>0</v>
      </c>
      <c r="J140" s="116">
        <f t="shared" si="24"/>
        <v>0</v>
      </c>
      <c r="K140" s="131">
        <f>+'JRO''s Hours Information'!C1456</f>
        <v>0</v>
      </c>
      <c r="L140" s="114">
        <f t="shared" si="25"/>
        <v>0</v>
      </c>
      <c r="M140" s="131">
        <f>+'JRO''s Hours Information'!F1456</f>
        <v>0</v>
      </c>
      <c r="N140" s="114">
        <f t="shared" si="26"/>
        <v>0</v>
      </c>
      <c r="O140" s="131">
        <f>+'JRO''s Hours Information'!I1456</f>
        <v>0</v>
      </c>
      <c r="P140" s="116">
        <f t="shared" si="27"/>
        <v>0</v>
      </c>
      <c r="Q140" s="92">
        <f>+'JRO''s Hours Information'!D1456</f>
        <v>0</v>
      </c>
      <c r="R140" s="114">
        <f t="shared" si="28"/>
        <v>0</v>
      </c>
      <c r="S140" s="92">
        <f>+'JRO''s Hours Information'!G1456</f>
        <v>0</v>
      </c>
      <c r="T140" s="114">
        <f t="shared" si="29"/>
        <v>0</v>
      </c>
      <c r="U140" s="89">
        <f>+'JRO''s Hours Information'!J1456</f>
        <v>0</v>
      </c>
      <c r="V140" s="116">
        <f t="shared" si="30"/>
        <v>0</v>
      </c>
      <c r="W140" s="114">
        <f t="shared" si="31"/>
        <v>0</v>
      </c>
    </row>
    <row r="141" spans="1:23" ht="14.85" customHeight="1" x14ac:dyDescent="0.15">
      <c r="A141" s="176">
        <f>'Employee ROP Information'!A141</f>
        <v>0</v>
      </c>
      <c r="B141" s="169">
        <f>+'Employee ROP Information'!C141</f>
        <v>0</v>
      </c>
      <c r="C141" s="93">
        <f>+'Employee ROP Information'!M141</f>
        <v>0</v>
      </c>
      <c r="D141" s="93">
        <f>+'Employee ROP Information'!N141</f>
        <v>0</v>
      </c>
      <c r="E141" s="127">
        <f>+'JRO''s Hours Information'!B1457</f>
        <v>0</v>
      </c>
      <c r="F141" s="114">
        <f t="shared" si="22"/>
        <v>0</v>
      </c>
      <c r="G141" s="127">
        <f>+'JRO''s Hours Information'!E1457</f>
        <v>0</v>
      </c>
      <c r="H141" s="114">
        <f t="shared" si="23"/>
        <v>0</v>
      </c>
      <c r="I141" s="127">
        <f>+'JRO''s Hours Information'!H1457</f>
        <v>0</v>
      </c>
      <c r="J141" s="116">
        <f t="shared" si="24"/>
        <v>0</v>
      </c>
      <c r="K141" s="131">
        <f>+'JRO''s Hours Information'!C1457</f>
        <v>0</v>
      </c>
      <c r="L141" s="114">
        <f t="shared" si="25"/>
        <v>0</v>
      </c>
      <c r="M141" s="131">
        <f>+'JRO''s Hours Information'!F1457</f>
        <v>0</v>
      </c>
      <c r="N141" s="114">
        <f t="shared" si="26"/>
        <v>0</v>
      </c>
      <c r="O141" s="131">
        <f>+'JRO''s Hours Information'!I1457</f>
        <v>0</v>
      </c>
      <c r="P141" s="116">
        <f t="shared" si="27"/>
        <v>0</v>
      </c>
      <c r="Q141" s="92">
        <f>+'JRO''s Hours Information'!D1457</f>
        <v>0</v>
      </c>
      <c r="R141" s="114">
        <f t="shared" si="28"/>
        <v>0</v>
      </c>
      <c r="S141" s="92">
        <f>+'JRO''s Hours Information'!G1457</f>
        <v>0</v>
      </c>
      <c r="T141" s="114">
        <f t="shared" si="29"/>
        <v>0</v>
      </c>
      <c r="U141" s="89">
        <f>+'JRO''s Hours Information'!J1457</f>
        <v>0</v>
      </c>
      <c r="V141" s="116">
        <f t="shared" si="30"/>
        <v>0</v>
      </c>
      <c r="W141" s="114">
        <f t="shared" si="31"/>
        <v>0</v>
      </c>
    </row>
    <row r="142" spans="1:23" ht="14.85" customHeight="1" x14ac:dyDescent="0.15">
      <c r="A142" s="176">
        <f>'Employee ROP Information'!A142</f>
        <v>0</v>
      </c>
      <c r="B142" s="169">
        <f>+'Employee ROP Information'!C142</f>
        <v>0</v>
      </c>
      <c r="C142" s="93">
        <f>+'Employee ROP Information'!M142</f>
        <v>0</v>
      </c>
      <c r="D142" s="93">
        <f>+'Employee ROP Information'!N142</f>
        <v>0</v>
      </c>
      <c r="E142" s="127">
        <f>+'JRO''s Hours Information'!B1458</f>
        <v>0</v>
      </c>
      <c r="F142" s="114">
        <f t="shared" si="22"/>
        <v>0</v>
      </c>
      <c r="G142" s="127">
        <f>+'JRO''s Hours Information'!E1458</f>
        <v>0</v>
      </c>
      <c r="H142" s="114">
        <f t="shared" si="23"/>
        <v>0</v>
      </c>
      <c r="I142" s="127">
        <f>+'JRO''s Hours Information'!H1458</f>
        <v>0</v>
      </c>
      <c r="J142" s="116">
        <f t="shared" si="24"/>
        <v>0</v>
      </c>
      <c r="K142" s="131">
        <f>+'JRO''s Hours Information'!C1458</f>
        <v>0</v>
      </c>
      <c r="L142" s="114">
        <f t="shared" si="25"/>
        <v>0</v>
      </c>
      <c r="M142" s="131">
        <f>+'JRO''s Hours Information'!F1458</f>
        <v>0</v>
      </c>
      <c r="N142" s="114">
        <f t="shared" si="26"/>
        <v>0</v>
      </c>
      <c r="O142" s="131">
        <f>+'JRO''s Hours Information'!I1458</f>
        <v>0</v>
      </c>
      <c r="P142" s="116">
        <f t="shared" si="27"/>
        <v>0</v>
      </c>
      <c r="Q142" s="92">
        <f>+'JRO''s Hours Information'!D1458</f>
        <v>0</v>
      </c>
      <c r="R142" s="114">
        <f t="shared" si="28"/>
        <v>0</v>
      </c>
      <c r="S142" s="92">
        <f>+'JRO''s Hours Information'!G1458</f>
        <v>0</v>
      </c>
      <c r="T142" s="114">
        <f t="shared" si="29"/>
        <v>0</v>
      </c>
      <c r="U142" s="89">
        <f>+'JRO''s Hours Information'!J1458</f>
        <v>0</v>
      </c>
      <c r="V142" s="116">
        <f t="shared" si="30"/>
        <v>0</v>
      </c>
      <c r="W142" s="114">
        <f t="shared" si="31"/>
        <v>0</v>
      </c>
    </row>
    <row r="143" spans="1:23" ht="14.85" customHeight="1" x14ac:dyDescent="0.15">
      <c r="A143" s="176">
        <f>'Employee ROP Information'!A143</f>
        <v>0</v>
      </c>
      <c r="B143" s="169">
        <f>+'Employee ROP Information'!C143</f>
        <v>0</v>
      </c>
      <c r="C143" s="93">
        <f>+'Employee ROP Information'!M143</f>
        <v>0</v>
      </c>
      <c r="D143" s="93">
        <f>+'Employee ROP Information'!N143</f>
        <v>0</v>
      </c>
      <c r="E143" s="127">
        <f>+'JRO''s Hours Information'!B1459</f>
        <v>0</v>
      </c>
      <c r="F143" s="114">
        <f t="shared" si="22"/>
        <v>0</v>
      </c>
      <c r="G143" s="127">
        <f>+'JRO''s Hours Information'!E1459</f>
        <v>0</v>
      </c>
      <c r="H143" s="114">
        <f t="shared" si="23"/>
        <v>0</v>
      </c>
      <c r="I143" s="127">
        <f>+'JRO''s Hours Information'!H1459</f>
        <v>0</v>
      </c>
      <c r="J143" s="116">
        <f t="shared" si="24"/>
        <v>0</v>
      </c>
      <c r="K143" s="131">
        <f>+'JRO''s Hours Information'!C1459</f>
        <v>0</v>
      </c>
      <c r="L143" s="114">
        <f t="shared" si="25"/>
        <v>0</v>
      </c>
      <c r="M143" s="131">
        <f>+'JRO''s Hours Information'!F1459</f>
        <v>0</v>
      </c>
      <c r="N143" s="114">
        <f t="shared" si="26"/>
        <v>0</v>
      </c>
      <c r="O143" s="131">
        <f>+'JRO''s Hours Information'!I1459</f>
        <v>0</v>
      </c>
      <c r="P143" s="116">
        <f t="shared" si="27"/>
        <v>0</v>
      </c>
      <c r="Q143" s="92">
        <f>+'JRO''s Hours Information'!D1459</f>
        <v>0</v>
      </c>
      <c r="R143" s="114">
        <f t="shared" si="28"/>
        <v>0</v>
      </c>
      <c r="S143" s="92">
        <f>+'JRO''s Hours Information'!G1459</f>
        <v>0</v>
      </c>
      <c r="T143" s="114">
        <f t="shared" si="29"/>
        <v>0</v>
      </c>
      <c r="U143" s="89">
        <f>+'JRO''s Hours Information'!J1459</f>
        <v>0</v>
      </c>
      <c r="V143" s="116">
        <f t="shared" si="30"/>
        <v>0</v>
      </c>
      <c r="W143" s="114">
        <f t="shared" si="31"/>
        <v>0</v>
      </c>
    </row>
    <row r="144" spans="1:23" ht="14.85" customHeight="1" x14ac:dyDescent="0.15">
      <c r="A144" s="176">
        <f>'Employee ROP Information'!A144</f>
        <v>0</v>
      </c>
      <c r="B144" s="169">
        <f>+'Employee ROP Information'!C144</f>
        <v>0</v>
      </c>
      <c r="C144" s="93">
        <f>+'Employee ROP Information'!M144</f>
        <v>0</v>
      </c>
      <c r="D144" s="93">
        <f>+'Employee ROP Information'!N144</f>
        <v>0</v>
      </c>
      <c r="E144" s="127">
        <f>+'JRO''s Hours Information'!B1460</f>
        <v>0</v>
      </c>
      <c r="F144" s="114">
        <f t="shared" si="22"/>
        <v>0</v>
      </c>
      <c r="G144" s="127">
        <f>+'JRO''s Hours Information'!E1460</f>
        <v>0</v>
      </c>
      <c r="H144" s="114">
        <f t="shared" si="23"/>
        <v>0</v>
      </c>
      <c r="I144" s="127">
        <f>+'JRO''s Hours Information'!H1460</f>
        <v>0</v>
      </c>
      <c r="J144" s="116">
        <f t="shared" si="24"/>
        <v>0</v>
      </c>
      <c r="K144" s="131">
        <f>+'JRO''s Hours Information'!C1460</f>
        <v>0</v>
      </c>
      <c r="L144" s="114">
        <f t="shared" si="25"/>
        <v>0</v>
      </c>
      <c r="M144" s="131">
        <f>+'JRO''s Hours Information'!F1460</f>
        <v>0</v>
      </c>
      <c r="N144" s="114">
        <f t="shared" si="26"/>
        <v>0</v>
      </c>
      <c r="O144" s="131">
        <f>+'JRO''s Hours Information'!I1460</f>
        <v>0</v>
      </c>
      <c r="P144" s="116">
        <f t="shared" si="27"/>
        <v>0</v>
      </c>
      <c r="Q144" s="92">
        <f>+'JRO''s Hours Information'!D1460</f>
        <v>0</v>
      </c>
      <c r="R144" s="114">
        <f t="shared" si="28"/>
        <v>0</v>
      </c>
      <c r="S144" s="92">
        <f>+'JRO''s Hours Information'!G1460</f>
        <v>0</v>
      </c>
      <c r="T144" s="114">
        <f t="shared" si="29"/>
        <v>0</v>
      </c>
      <c r="U144" s="89">
        <f>+'JRO''s Hours Information'!J1460</f>
        <v>0</v>
      </c>
      <c r="V144" s="116">
        <f t="shared" si="30"/>
        <v>0</v>
      </c>
      <c r="W144" s="114">
        <f t="shared" si="31"/>
        <v>0</v>
      </c>
    </row>
    <row r="145" spans="1:23" ht="14.85" customHeight="1" x14ac:dyDescent="0.15">
      <c r="A145" s="176">
        <f>'Employee ROP Information'!A145</f>
        <v>0</v>
      </c>
      <c r="B145" s="169">
        <f>+'Employee ROP Information'!C145</f>
        <v>0</v>
      </c>
      <c r="C145" s="93">
        <f>+'Employee ROP Information'!M145</f>
        <v>0</v>
      </c>
      <c r="D145" s="93">
        <f>+'Employee ROP Information'!N145</f>
        <v>0</v>
      </c>
      <c r="E145" s="127">
        <f>+'JRO''s Hours Information'!B1461</f>
        <v>0</v>
      </c>
      <c r="F145" s="114">
        <f t="shared" si="22"/>
        <v>0</v>
      </c>
      <c r="G145" s="127">
        <f>+'JRO''s Hours Information'!E1461</f>
        <v>0</v>
      </c>
      <c r="H145" s="114">
        <f t="shared" si="23"/>
        <v>0</v>
      </c>
      <c r="I145" s="127">
        <f>+'JRO''s Hours Information'!H1461</f>
        <v>0</v>
      </c>
      <c r="J145" s="116">
        <f t="shared" si="24"/>
        <v>0</v>
      </c>
      <c r="K145" s="131">
        <f>+'JRO''s Hours Information'!C1461</f>
        <v>0</v>
      </c>
      <c r="L145" s="114">
        <f t="shared" si="25"/>
        <v>0</v>
      </c>
      <c r="M145" s="131">
        <f>+'JRO''s Hours Information'!F1461</f>
        <v>0</v>
      </c>
      <c r="N145" s="114">
        <f t="shared" si="26"/>
        <v>0</v>
      </c>
      <c r="O145" s="131">
        <f>+'JRO''s Hours Information'!I1461</f>
        <v>0</v>
      </c>
      <c r="P145" s="116">
        <f t="shared" si="27"/>
        <v>0</v>
      </c>
      <c r="Q145" s="92">
        <f>+'JRO''s Hours Information'!D1461</f>
        <v>0</v>
      </c>
      <c r="R145" s="114">
        <f t="shared" si="28"/>
        <v>0</v>
      </c>
      <c r="S145" s="92">
        <f>+'JRO''s Hours Information'!G1461</f>
        <v>0</v>
      </c>
      <c r="T145" s="114">
        <f t="shared" si="29"/>
        <v>0</v>
      </c>
      <c r="U145" s="89">
        <f>+'JRO''s Hours Information'!J1461</f>
        <v>0</v>
      </c>
      <c r="V145" s="116">
        <f t="shared" si="30"/>
        <v>0</v>
      </c>
      <c r="W145" s="114">
        <f t="shared" si="31"/>
        <v>0</v>
      </c>
    </row>
    <row r="146" spans="1:23" ht="14.85" customHeight="1" x14ac:dyDescent="0.15">
      <c r="A146" s="176">
        <f>'Employee ROP Information'!A146</f>
        <v>0</v>
      </c>
      <c r="B146" s="169">
        <f>+'Employee ROP Information'!C146</f>
        <v>0</v>
      </c>
      <c r="C146" s="93">
        <f>+'Employee ROP Information'!M146</f>
        <v>0</v>
      </c>
      <c r="D146" s="93">
        <f>+'Employee ROP Information'!N146</f>
        <v>0</v>
      </c>
      <c r="E146" s="127">
        <f>+'JRO''s Hours Information'!B1462</f>
        <v>0</v>
      </c>
      <c r="F146" s="114">
        <f t="shared" si="22"/>
        <v>0</v>
      </c>
      <c r="G146" s="127">
        <f>+'JRO''s Hours Information'!E1462</f>
        <v>0</v>
      </c>
      <c r="H146" s="114">
        <f t="shared" si="23"/>
        <v>0</v>
      </c>
      <c r="I146" s="127">
        <f>+'JRO''s Hours Information'!H1462</f>
        <v>0</v>
      </c>
      <c r="J146" s="116">
        <f t="shared" si="24"/>
        <v>0</v>
      </c>
      <c r="K146" s="131">
        <f>+'JRO''s Hours Information'!C1462</f>
        <v>0</v>
      </c>
      <c r="L146" s="114">
        <f t="shared" si="25"/>
        <v>0</v>
      </c>
      <c r="M146" s="131">
        <f>+'JRO''s Hours Information'!F1462</f>
        <v>0</v>
      </c>
      <c r="N146" s="114">
        <f t="shared" si="26"/>
        <v>0</v>
      </c>
      <c r="O146" s="131">
        <f>+'JRO''s Hours Information'!I1462</f>
        <v>0</v>
      </c>
      <c r="P146" s="116">
        <f t="shared" si="27"/>
        <v>0</v>
      </c>
      <c r="Q146" s="92">
        <f>+'JRO''s Hours Information'!D1462</f>
        <v>0</v>
      </c>
      <c r="R146" s="114">
        <f t="shared" si="28"/>
        <v>0</v>
      </c>
      <c r="S146" s="92">
        <f>+'JRO''s Hours Information'!G1462</f>
        <v>0</v>
      </c>
      <c r="T146" s="114">
        <f t="shared" si="29"/>
        <v>0</v>
      </c>
      <c r="U146" s="89">
        <f>+'JRO''s Hours Information'!J1462</f>
        <v>0</v>
      </c>
      <c r="V146" s="116">
        <f t="shared" si="30"/>
        <v>0</v>
      </c>
      <c r="W146" s="114">
        <f t="shared" si="31"/>
        <v>0</v>
      </c>
    </row>
    <row r="147" spans="1:23" ht="14.85" customHeight="1" x14ac:dyDescent="0.15">
      <c r="A147" s="176">
        <f>'Employee ROP Information'!A147</f>
        <v>0</v>
      </c>
      <c r="B147" s="169">
        <f>+'Employee ROP Information'!C147</f>
        <v>0</v>
      </c>
      <c r="C147" s="93">
        <f>+'Employee ROP Information'!M147</f>
        <v>0</v>
      </c>
      <c r="D147" s="93">
        <f>+'Employee ROP Information'!N147</f>
        <v>0</v>
      </c>
      <c r="E147" s="127">
        <f>+'JRO''s Hours Information'!B1463</f>
        <v>0</v>
      </c>
      <c r="F147" s="114">
        <f t="shared" si="22"/>
        <v>0</v>
      </c>
      <c r="G147" s="127">
        <f>+'JRO''s Hours Information'!E1463</f>
        <v>0</v>
      </c>
      <c r="H147" s="114">
        <f t="shared" si="23"/>
        <v>0</v>
      </c>
      <c r="I147" s="127">
        <f>+'JRO''s Hours Information'!H1463</f>
        <v>0</v>
      </c>
      <c r="J147" s="116">
        <f t="shared" si="24"/>
        <v>0</v>
      </c>
      <c r="K147" s="131">
        <f>+'JRO''s Hours Information'!C1463</f>
        <v>0</v>
      </c>
      <c r="L147" s="114">
        <f t="shared" si="25"/>
        <v>0</v>
      </c>
      <c r="M147" s="131">
        <f>+'JRO''s Hours Information'!F1463</f>
        <v>0</v>
      </c>
      <c r="N147" s="114">
        <f t="shared" si="26"/>
        <v>0</v>
      </c>
      <c r="O147" s="131">
        <f>+'JRO''s Hours Information'!I1463</f>
        <v>0</v>
      </c>
      <c r="P147" s="116">
        <f t="shared" si="27"/>
        <v>0</v>
      </c>
      <c r="Q147" s="92">
        <f>+'JRO''s Hours Information'!D1463</f>
        <v>0</v>
      </c>
      <c r="R147" s="114">
        <f t="shared" si="28"/>
        <v>0</v>
      </c>
      <c r="S147" s="92">
        <f>+'JRO''s Hours Information'!G1463</f>
        <v>0</v>
      </c>
      <c r="T147" s="114">
        <f t="shared" si="29"/>
        <v>0</v>
      </c>
      <c r="U147" s="89">
        <f>+'JRO''s Hours Information'!J1463</f>
        <v>0</v>
      </c>
      <c r="V147" s="116">
        <f t="shared" si="30"/>
        <v>0</v>
      </c>
      <c r="W147" s="114">
        <f t="shared" si="31"/>
        <v>0</v>
      </c>
    </row>
    <row r="148" spans="1:23" ht="14.85" customHeight="1" x14ac:dyDescent="0.15">
      <c r="A148" s="176">
        <f>'Employee ROP Information'!A148</f>
        <v>0</v>
      </c>
      <c r="B148" s="169">
        <f>+'Employee ROP Information'!C148</f>
        <v>0</v>
      </c>
      <c r="C148" s="93">
        <f>+'Employee ROP Information'!M148</f>
        <v>0</v>
      </c>
      <c r="D148" s="93">
        <f>+'Employee ROP Information'!N148</f>
        <v>0</v>
      </c>
      <c r="E148" s="127">
        <f>+'JRO''s Hours Information'!B1464</f>
        <v>0</v>
      </c>
      <c r="F148" s="114">
        <f t="shared" si="22"/>
        <v>0</v>
      </c>
      <c r="G148" s="127">
        <f>+'JRO''s Hours Information'!E1464</f>
        <v>0</v>
      </c>
      <c r="H148" s="114">
        <f t="shared" si="23"/>
        <v>0</v>
      </c>
      <c r="I148" s="127">
        <f>+'JRO''s Hours Information'!H1464</f>
        <v>0</v>
      </c>
      <c r="J148" s="116">
        <f t="shared" si="24"/>
        <v>0</v>
      </c>
      <c r="K148" s="131">
        <f>+'JRO''s Hours Information'!C1464</f>
        <v>0</v>
      </c>
      <c r="L148" s="114">
        <f t="shared" si="25"/>
        <v>0</v>
      </c>
      <c r="M148" s="131">
        <f>+'JRO''s Hours Information'!F1464</f>
        <v>0</v>
      </c>
      <c r="N148" s="114">
        <f t="shared" si="26"/>
        <v>0</v>
      </c>
      <c r="O148" s="131">
        <f>+'JRO''s Hours Information'!I1464</f>
        <v>0</v>
      </c>
      <c r="P148" s="116">
        <f t="shared" si="27"/>
        <v>0</v>
      </c>
      <c r="Q148" s="92">
        <f>+'JRO''s Hours Information'!D1464</f>
        <v>0</v>
      </c>
      <c r="R148" s="114">
        <f t="shared" si="28"/>
        <v>0</v>
      </c>
      <c r="S148" s="92">
        <f>+'JRO''s Hours Information'!G1464</f>
        <v>0</v>
      </c>
      <c r="T148" s="114">
        <f t="shared" si="29"/>
        <v>0</v>
      </c>
      <c r="U148" s="89">
        <f>+'JRO''s Hours Information'!J1464</f>
        <v>0</v>
      </c>
      <c r="V148" s="116">
        <f t="shared" si="30"/>
        <v>0</v>
      </c>
      <c r="W148" s="114">
        <f t="shared" si="31"/>
        <v>0</v>
      </c>
    </row>
    <row r="149" spans="1:23" ht="14.85" customHeight="1" x14ac:dyDescent="0.15">
      <c r="A149" s="176">
        <f>'Employee ROP Information'!A149</f>
        <v>0</v>
      </c>
      <c r="B149" s="169">
        <f>+'Employee ROP Information'!C149</f>
        <v>0</v>
      </c>
      <c r="C149" s="93">
        <f>+'Employee ROP Information'!M149</f>
        <v>0</v>
      </c>
      <c r="D149" s="93">
        <f>+'Employee ROP Information'!N149</f>
        <v>0</v>
      </c>
      <c r="E149" s="127">
        <f>+'JRO''s Hours Information'!B1465</f>
        <v>0</v>
      </c>
      <c r="F149" s="114">
        <f t="shared" si="22"/>
        <v>0</v>
      </c>
      <c r="G149" s="127">
        <f>+'JRO''s Hours Information'!E1465</f>
        <v>0</v>
      </c>
      <c r="H149" s="114">
        <f t="shared" si="23"/>
        <v>0</v>
      </c>
      <c r="I149" s="127">
        <f>+'JRO''s Hours Information'!H1465</f>
        <v>0</v>
      </c>
      <c r="J149" s="116">
        <f t="shared" si="24"/>
        <v>0</v>
      </c>
      <c r="K149" s="131">
        <f>+'JRO''s Hours Information'!C1465</f>
        <v>0</v>
      </c>
      <c r="L149" s="114">
        <f t="shared" si="25"/>
        <v>0</v>
      </c>
      <c r="M149" s="131">
        <f>+'JRO''s Hours Information'!F1465</f>
        <v>0</v>
      </c>
      <c r="N149" s="114">
        <f t="shared" si="26"/>
        <v>0</v>
      </c>
      <c r="O149" s="131">
        <f>+'JRO''s Hours Information'!I1465</f>
        <v>0</v>
      </c>
      <c r="P149" s="116">
        <f t="shared" si="27"/>
        <v>0</v>
      </c>
      <c r="Q149" s="92">
        <f>+'JRO''s Hours Information'!D1465</f>
        <v>0</v>
      </c>
      <c r="R149" s="114">
        <f t="shared" si="28"/>
        <v>0</v>
      </c>
      <c r="S149" s="92">
        <f>+'JRO''s Hours Information'!G1465</f>
        <v>0</v>
      </c>
      <c r="T149" s="114">
        <f t="shared" si="29"/>
        <v>0</v>
      </c>
      <c r="U149" s="89">
        <f>+'JRO''s Hours Information'!J1465</f>
        <v>0</v>
      </c>
      <c r="V149" s="116">
        <f t="shared" si="30"/>
        <v>0</v>
      </c>
      <c r="W149" s="114">
        <f t="shared" si="31"/>
        <v>0</v>
      </c>
    </row>
    <row r="150" spans="1:23" ht="14.85" customHeight="1" x14ac:dyDescent="0.15">
      <c r="A150" s="176">
        <f>'Employee ROP Information'!A150</f>
        <v>0</v>
      </c>
      <c r="B150" s="169">
        <f>+'Employee ROP Information'!C150</f>
        <v>0</v>
      </c>
      <c r="C150" s="93">
        <f>+'Employee ROP Information'!M150</f>
        <v>0</v>
      </c>
      <c r="D150" s="93">
        <f>+'Employee ROP Information'!N150</f>
        <v>0</v>
      </c>
      <c r="E150" s="127">
        <f>+'JRO''s Hours Information'!B1466</f>
        <v>0</v>
      </c>
      <c r="F150" s="114">
        <f t="shared" si="22"/>
        <v>0</v>
      </c>
      <c r="G150" s="127">
        <f>+'JRO''s Hours Information'!E1466</f>
        <v>0</v>
      </c>
      <c r="H150" s="114">
        <f t="shared" si="23"/>
        <v>0</v>
      </c>
      <c r="I150" s="127">
        <f>+'JRO''s Hours Information'!H1466</f>
        <v>0</v>
      </c>
      <c r="J150" s="116">
        <f t="shared" si="24"/>
        <v>0</v>
      </c>
      <c r="K150" s="131">
        <f>+'JRO''s Hours Information'!C1466</f>
        <v>0</v>
      </c>
      <c r="L150" s="114">
        <f t="shared" si="25"/>
        <v>0</v>
      </c>
      <c r="M150" s="131">
        <f>+'JRO''s Hours Information'!F1466</f>
        <v>0</v>
      </c>
      <c r="N150" s="114">
        <f t="shared" si="26"/>
        <v>0</v>
      </c>
      <c r="O150" s="131">
        <f>+'JRO''s Hours Information'!I1466</f>
        <v>0</v>
      </c>
      <c r="P150" s="116">
        <f t="shared" si="27"/>
        <v>0</v>
      </c>
      <c r="Q150" s="92">
        <f>+'JRO''s Hours Information'!D1466</f>
        <v>0</v>
      </c>
      <c r="R150" s="114">
        <f t="shared" si="28"/>
        <v>0</v>
      </c>
      <c r="S150" s="92">
        <f>+'JRO''s Hours Information'!G1466</f>
        <v>0</v>
      </c>
      <c r="T150" s="114">
        <f t="shared" si="29"/>
        <v>0</v>
      </c>
      <c r="U150" s="89">
        <f>+'JRO''s Hours Information'!J1466</f>
        <v>0</v>
      </c>
      <c r="V150" s="116">
        <f t="shared" si="30"/>
        <v>0</v>
      </c>
      <c r="W150" s="114">
        <f t="shared" si="31"/>
        <v>0</v>
      </c>
    </row>
    <row r="151" spans="1:23" ht="14.85" customHeight="1" x14ac:dyDescent="0.15">
      <c r="A151" s="176">
        <f>'Employee ROP Information'!A151</f>
        <v>0</v>
      </c>
      <c r="B151" s="169">
        <f>+'Employee ROP Information'!C151</f>
        <v>0</v>
      </c>
      <c r="C151" s="93">
        <f>+'Employee ROP Information'!M151</f>
        <v>0</v>
      </c>
      <c r="D151" s="93">
        <f>+'Employee ROP Information'!N151</f>
        <v>0</v>
      </c>
      <c r="E151" s="127">
        <f>+'JRO''s Hours Information'!B1467</f>
        <v>0</v>
      </c>
      <c r="F151" s="114">
        <f t="shared" si="22"/>
        <v>0</v>
      </c>
      <c r="G151" s="127">
        <f>+'JRO''s Hours Information'!E1467</f>
        <v>0</v>
      </c>
      <c r="H151" s="114">
        <f t="shared" si="23"/>
        <v>0</v>
      </c>
      <c r="I151" s="127">
        <f>+'JRO''s Hours Information'!H1467</f>
        <v>0</v>
      </c>
      <c r="J151" s="116">
        <f t="shared" si="24"/>
        <v>0</v>
      </c>
      <c r="K151" s="131">
        <f>+'JRO''s Hours Information'!C1467</f>
        <v>0</v>
      </c>
      <c r="L151" s="114">
        <f t="shared" si="25"/>
        <v>0</v>
      </c>
      <c r="M151" s="131">
        <f>+'JRO''s Hours Information'!F1467</f>
        <v>0</v>
      </c>
      <c r="N151" s="114">
        <f t="shared" si="26"/>
        <v>0</v>
      </c>
      <c r="O151" s="131">
        <f>+'JRO''s Hours Information'!I1467</f>
        <v>0</v>
      </c>
      <c r="P151" s="116">
        <f t="shared" si="27"/>
        <v>0</v>
      </c>
      <c r="Q151" s="92">
        <f>+'JRO''s Hours Information'!D1467</f>
        <v>0</v>
      </c>
      <c r="R151" s="114">
        <f t="shared" si="28"/>
        <v>0</v>
      </c>
      <c r="S151" s="92">
        <f>+'JRO''s Hours Information'!G1467</f>
        <v>0</v>
      </c>
      <c r="T151" s="114">
        <f t="shared" si="29"/>
        <v>0</v>
      </c>
      <c r="U151" s="89">
        <f>+'JRO''s Hours Information'!J1467</f>
        <v>0</v>
      </c>
      <c r="V151" s="116">
        <f t="shared" si="30"/>
        <v>0</v>
      </c>
      <c r="W151" s="114">
        <f t="shared" si="31"/>
        <v>0</v>
      </c>
    </row>
    <row r="152" spans="1:23" ht="14.85" customHeight="1" x14ac:dyDescent="0.15">
      <c r="A152" s="176">
        <f>'Employee ROP Information'!A152</f>
        <v>0</v>
      </c>
      <c r="B152" s="169">
        <f>+'Employee ROP Information'!C152</f>
        <v>0</v>
      </c>
      <c r="C152" s="93">
        <f>+'Employee ROP Information'!M152</f>
        <v>0</v>
      </c>
      <c r="D152" s="93">
        <f>+'Employee ROP Information'!N152</f>
        <v>0</v>
      </c>
      <c r="E152" s="127">
        <f>+'JRO''s Hours Information'!B1468</f>
        <v>0</v>
      </c>
      <c r="F152" s="114">
        <f t="shared" si="22"/>
        <v>0</v>
      </c>
      <c r="G152" s="127">
        <f>+'JRO''s Hours Information'!E1468</f>
        <v>0</v>
      </c>
      <c r="H152" s="114">
        <f t="shared" si="23"/>
        <v>0</v>
      </c>
      <c r="I152" s="127">
        <f>+'JRO''s Hours Information'!H1468</f>
        <v>0</v>
      </c>
      <c r="J152" s="116">
        <f t="shared" si="24"/>
        <v>0</v>
      </c>
      <c r="K152" s="131">
        <f>+'JRO''s Hours Information'!C1468</f>
        <v>0</v>
      </c>
      <c r="L152" s="114">
        <f t="shared" si="25"/>
        <v>0</v>
      </c>
      <c r="M152" s="131">
        <f>+'JRO''s Hours Information'!F1468</f>
        <v>0</v>
      </c>
      <c r="N152" s="114">
        <f t="shared" si="26"/>
        <v>0</v>
      </c>
      <c r="O152" s="131">
        <f>+'JRO''s Hours Information'!I1468</f>
        <v>0</v>
      </c>
      <c r="P152" s="116">
        <f t="shared" si="27"/>
        <v>0</v>
      </c>
      <c r="Q152" s="92">
        <f>+'JRO''s Hours Information'!D1468</f>
        <v>0</v>
      </c>
      <c r="R152" s="114">
        <f t="shared" si="28"/>
        <v>0</v>
      </c>
      <c r="S152" s="92">
        <f>+'JRO''s Hours Information'!G1468</f>
        <v>0</v>
      </c>
      <c r="T152" s="114">
        <f t="shared" si="29"/>
        <v>0</v>
      </c>
      <c r="U152" s="89">
        <f>+'JRO''s Hours Information'!J1468</f>
        <v>0</v>
      </c>
      <c r="V152" s="116">
        <f t="shared" si="30"/>
        <v>0</v>
      </c>
      <c r="W152" s="114">
        <f t="shared" si="31"/>
        <v>0</v>
      </c>
    </row>
    <row r="153" spans="1:23" ht="14.85" customHeight="1" x14ac:dyDescent="0.15">
      <c r="A153" s="176">
        <f>'Employee ROP Information'!A153</f>
        <v>0</v>
      </c>
      <c r="B153" s="169">
        <f>+'Employee ROP Information'!C153</f>
        <v>0</v>
      </c>
      <c r="C153" s="93">
        <f>+'Employee ROP Information'!M153</f>
        <v>0</v>
      </c>
      <c r="D153" s="93">
        <f>+'Employee ROP Information'!N153</f>
        <v>0</v>
      </c>
      <c r="E153" s="127">
        <f>+'JRO''s Hours Information'!B1469</f>
        <v>0</v>
      </c>
      <c r="F153" s="114">
        <f t="shared" si="22"/>
        <v>0</v>
      </c>
      <c r="G153" s="127">
        <f>+'JRO''s Hours Information'!E1469</f>
        <v>0</v>
      </c>
      <c r="H153" s="114">
        <f t="shared" si="23"/>
        <v>0</v>
      </c>
      <c r="I153" s="127">
        <f>+'JRO''s Hours Information'!H1469</f>
        <v>0</v>
      </c>
      <c r="J153" s="116">
        <f t="shared" si="24"/>
        <v>0</v>
      </c>
      <c r="K153" s="131">
        <f>+'JRO''s Hours Information'!C1469</f>
        <v>0</v>
      </c>
      <c r="L153" s="114">
        <f t="shared" si="25"/>
        <v>0</v>
      </c>
      <c r="M153" s="131">
        <f>+'JRO''s Hours Information'!F1469</f>
        <v>0</v>
      </c>
      <c r="N153" s="114">
        <f t="shared" si="26"/>
        <v>0</v>
      </c>
      <c r="O153" s="131">
        <f>+'JRO''s Hours Information'!I1469</f>
        <v>0</v>
      </c>
      <c r="P153" s="116">
        <f t="shared" si="27"/>
        <v>0</v>
      </c>
      <c r="Q153" s="92">
        <f>+'JRO''s Hours Information'!D1469</f>
        <v>0</v>
      </c>
      <c r="R153" s="114">
        <f t="shared" si="28"/>
        <v>0</v>
      </c>
      <c r="S153" s="92">
        <f>+'JRO''s Hours Information'!G1469</f>
        <v>0</v>
      </c>
      <c r="T153" s="114">
        <f t="shared" si="29"/>
        <v>0</v>
      </c>
      <c r="U153" s="89">
        <f>+'JRO''s Hours Information'!J1469</f>
        <v>0</v>
      </c>
      <c r="V153" s="116">
        <f t="shared" si="30"/>
        <v>0</v>
      </c>
      <c r="W153" s="114">
        <f t="shared" si="31"/>
        <v>0</v>
      </c>
    </row>
    <row r="154" spans="1:23" ht="14.85" customHeight="1" x14ac:dyDescent="0.15">
      <c r="A154" s="176">
        <f>'Employee ROP Information'!A154</f>
        <v>0</v>
      </c>
      <c r="B154" s="169">
        <f>+'Employee ROP Information'!C154</f>
        <v>0</v>
      </c>
      <c r="C154" s="93">
        <f>+'Employee ROP Information'!M154</f>
        <v>0</v>
      </c>
      <c r="D154" s="93">
        <f>+'Employee ROP Information'!N154</f>
        <v>0</v>
      </c>
      <c r="E154" s="127">
        <f>+'JRO''s Hours Information'!B1470</f>
        <v>0</v>
      </c>
      <c r="F154" s="114">
        <f t="shared" si="22"/>
        <v>0</v>
      </c>
      <c r="G154" s="127">
        <f>+'JRO''s Hours Information'!E1470</f>
        <v>0</v>
      </c>
      <c r="H154" s="114">
        <f t="shared" si="23"/>
        <v>0</v>
      </c>
      <c r="I154" s="127">
        <f>+'JRO''s Hours Information'!H1470</f>
        <v>0</v>
      </c>
      <c r="J154" s="116">
        <f t="shared" si="24"/>
        <v>0</v>
      </c>
      <c r="K154" s="131">
        <f>+'JRO''s Hours Information'!C1470</f>
        <v>0</v>
      </c>
      <c r="L154" s="114">
        <f t="shared" si="25"/>
        <v>0</v>
      </c>
      <c r="M154" s="131">
        <f>+'JRO''s Hours Information'!F1470</f>
        <v>0</v>
      </c>
      <c r="N154" s="114">
        <f t="shared" si="26"/>
        <v>0</v>
      </c>
      <c r="O154" s="131">
        <f>+'JRO''s Hours Information'!I1470</f>
        <v>0</v>
      </c>
      <c r="P154" s="116">
        <f t="shared" si="27"/>
        <v>0</v>
      </c>
      <c r="Q154" s="92">
        <f>+'JRO''s Hours Information'!D1470</f>
        <v>0</v>
      </c>
      <c r="R154" s="114">
        <f t="shared" si="28"/>
        <v>0</v>
      </c>
      <c r="S154" s="92">
        <f>+'JRO''s Hours Information'!G1470</f>
        <v>0</v>
      </c>
      <c r="T154" s="114">
        <f t="shared" si="29"/>
        <v>0</v>
      </c>
      <c r="U154" s="89">
        <f>+'JRO''s Hours Information'!J1470</f>
        <v>0</v>
      </c>
      <c r="V154" s="116">
        <f t="shared" si="30"/>
        <v>0</v>
      </c>
      <c r="W154" s="114">
        <f t="shared" si="31"/>
        <v>0</v>
      </c>
    </row>
    <row r="155" spans="1:23" ht="14.85" customHeight="1" x14ac:dyDescent="0.15">
      <c r="A155" s="176">
        <f>'Employee ROP Information'!A155</f>
        <v>0</v>
      </c>
      <c r="B155" s="169">
        <f>+'Employee ROP Information'!C155</f>
        <v>0</v>
      </c>
      <c r="C155" s="93">
        <f>+'Employee ROP Information'!M155</f>
        <v>0</v>
      </c>
      <c r="D155" s="93">
        <f>+'Employee ROP Information'!N155</f>
        <v>0</v>
      </c>
      <c r="E155" s="127">
        <f>+'JRO''s Hours Information'!B1471</f>
        <v>0</v>
      </c>
      <c r="F155" s="114">
        <f t="shared" si="22"/>
        <v>0</v>
      </c>
      <c r="G155" s="127">
        <f>+'JRO''s Hours Information'!E1471</f>
        <v>0</v>
      </c>
      <c r="H155" s="114">
        <f t="shared" si="23"/>
        <v>0</v>
      </c>
      <c r="I155" s="127">
        <f>+'JRO''s Hours Information'!H1471</f>
        <v>0</v>
      </c>
      <c r="J155" s="116">
        <f t="shared" si="24"/>
        <v>0</v>
      </c>
      <c r="K155" s="131">
        <f>+'JRO''s Hours Information'!C1471</f>
        <v>0</v>
      </c>
      <c r="L155" s="114">
        <f t="shared" si="25"/>
        <v>0</v>
      </c>
      <c r="M155" s="131">
        <f>+'JRO''s Hours Information'!F1471</f>
        <v>0</v>
      </c>
      <c r="N155" s="114">
        <f t="shared" si="26"/>
        <v>0</v>
      </c>
      <c r="O155" s="131">
        <f>+'JRO''s Hours Information'!I1471</f>
        <v>0</v>
      </c>
      <c r="P155" s="116">
        <f t="shared" si="27"/>
        <v>0</v>
      </c>
      <c r="Q155" s="92">
        <f>+'JRO''s Hours Information'!D1471</f>
        <v>0</v>
      </c>
      <c r="R155" s="114">
        <f t="shared" si="28"/>
        <v>0</v>
      </c>
      <c r="S155" s="92">
        <f>+'JRO''s Hours Information'!G1471</f>
        <v>0</v>
      </c>
      <c r="T155" s="114">
        <f t="shared" si="29"/>
        <v>0</v>
      </c>
      <c r="U155" s="89">
        <f>+'JRO''s Hours Information'!J1471</f>
        <v>0</v>
      </c>
      <c r="V155" s="116">
        <f t="shared" si="30"/>
        <v>0</v>
      </c>
      <c r="W155" s="114">
        <f t="shared" si="31"/>
        <v>0</v>
      </c>
    </row>
    <row r="156" spans="1:23" ht="14.85" customHeight="1" x14ac:dyDescent="0.15">
      <c r="A156" s="176">
        <f>'Employee ROP Information'!A156</f>
        <v>0</v>
      </c>
      <c r="B156" s="169">
        <f>+'Employee ROP Information'!C156</f>
        <v>0</v>
      </c>
      <c r="C156" s="93">
        <f>+'Employee ROP Information'!M156</f>
        <v>0</v>
      </c>
      <c r="D156" s="93">
        <f>+'Employee ROP Information'!N156</f>
        <v>0</v>
      </c>
      <c r="E156" s="127">
        <f>+'JRO''s Hours Information'!B1472</f>
        <v>0</v>
      </c>
      <c r="F156" s="114">
        <f t="shared" si="22"/>
        <v>0</v>
      </c>
      <c r="G156" s="127">
        <f>+'JRO''s Hours Information'!E1472</f>
        <v>0</v>
      </c>
      <c r="H156" s="114">
        <f t="shared" si="23"/>
        <v>0</v>
      </c>
      <c r="I156" s="127">
        <f>+'JRO''s Hours Information'!H1472</f>
        <v>0</v>
      </c>
      <c r="J156" s="116">
        <f t="shared" si="24"/>
        <v>0</v>
      </c>
      <c r="K156" s="131">
        <f>+'JRO''s Hours Information'!C1472</f>
        <v>0</v>
      </c>
      <c r="L156" s="114">
        <f t="shared" si="25"/>
        <v>0</v>
      </c>
      <c r="M156" s="131">
        <f>+'JRO''s Hours Information'!F1472</f>
        <v>0</v>
      </c>
      <c r="N156" s="114">
        <f t="shared" si="26"/>
        <v>0</v>
      </c>
      <c r="O156" s="131">
        <f>+'JRO''s Hours Information'!I1472</f>
        <v>0</v>
      </c>
      <c r="P156" s="116">
        <f t="shared" si="27"/>
        <v>0</v>
      </c>
      <c r="Q156" s="92">
        <f>+'JRO''s Hours Information'!D1472</f>
        <v>0</v>
      </c>
      <c r="R156" s="114">
        <f t="shared" si="28"/>
        <v>0</v>
      </c>
      <c r="S156" s="92">
        <f>+'JRO''s Hours Information'!G1472</f>
        <v>0</v>
      </c>
      <c r="T156" s="114">
        <f t="shared" si="29"/>
        <v>0</v>
      </c>
      <c r="U156" s="89">
        <f>+'JRO''s Hours Information'!J1472</f>
        <v>0</v>
      </c>
      <c r="V156" s="116">
        <f t="shared" si="30"/>
        <v>0</v>
      </c>
      <c r="W156" s="114">
        <f t="shared" si="31"/>
        <v>0</v>
      </c>
    </row>
    <row r="157" spans="1:23" ht="14.85" customHeight="1" x14ac:dyDescent="0.15">
      <c r="A157" s="176">
        <f>'Employee ROP Information'!A157</f>
        <v>0</v>
      </c>
      <c r="B157" s="169">
        <f>+'Employee ROP Information'!C157</f>
        <v>0</v>
      </c>
      <c r="C157" s="93">
        <f>+'Employee ROP Information'!M157</f>
        <v>0</v>
      </c>
      <c r="D157" s="93">
        <f>+'Employee ROP Information'!N157</f>
        <v>0</v>
      </c>
      <c r="E157" s="127">
        <f>+'JRO''s Hours Information'!B1473</f>
        <v>0</v>
      </c>
      <c r="F157" s="114">
        <f t="shared" si="22"/>
        <v>0</v>
      </c>
      <c r="G157" s="127">
        <f>+'JRO''s Hours Information'!E1473</f>
        <v>0</v>
      </c>
      <c r="H157" s="114">
        <f t="shared" si="23"/>
        <v>0</v>
      </c>
      <c r="I157" s="127">
        <f>+'JRO''s Hours Information'!H1473</f>
        <v>0</v>
      </c>
      <c r="J157" s="116">
        <f t="shared" si="24"/>
        <v>0</v>
      </c>
      <c r="K157" s="131">
        <f>+'JRO''s Hours Information'!C1473</f>
        <v>0</v>
      </c>
      <c r="L157" s="114">
        <f t="shared" si="25"/>
        <v>0</v>
      </c>
      <c r="M157" s="131">
        <f>+'JRO''s Hours Information'!F1473</f>
        <v>0</v>
      </c>
      <c r="N157" s="114">
        <f t="shared" si="26"/>
        <v>0</v>
      </c>
      <c r="O157" s="131">
        <f>+'JRO''s Hours Information'!I1473</f>
        <v>0</v>
      </c>
      <c r="P157" s="116">
        <f t="shared" si="27"/>
        <v>0</v>
      </c>
      <c r="Q157" s="92">
        <f>+'JRO''s Hours Information'!D1473</f>
        <v>0</v>
      </c>
      <c r="R157" s="114">
        <f t="shared" si="28"/>
        <v>0</v>
      </c>
      <c r="S157" s="92">
        <f>+'JRO''s Hours Information'!G1473</f>
        <v>0</v>
      </c>
      <c r="T157" s="114">
        <f t="shared" si="29"/>
        <v>0</v>
      </c>
      <c r="U157" s="89">
        <f>+'JRO''s Hours Information'!J1473</f>
        <v>0</v>
      </c>
      <c r="V157" s="116">
        <f t="shared" si="30"/>
        <v>0</v>
      </c>
      <c r="W157" s="114">
        <f t="shared" si="31"/>
        <v>0</v>
      </c>
    </row>
    <row r="158" spans="1:23" ht="14.85" customHeight="1" x14ac:dyDescent="0.15">
      <c r="A158" s="176">
        <f>'Employee ROP Information'!A158</f>
        <v>0</v>
      </c>
      <c r="B158" s="169">
        <f>+'Employee ROP Information'!C158</f>
        <v>0</v>
      </c>
      <c r="C158" s="93">
        <f>+'Employee ROP Information'!M158</f>
        <v>0</v>
      </c>
      <c r="D158" s="93">
        <f>+'Employee ROP Information'!N158</f>
        <v>0</v>
      </c>
      <c r="E158" s="127">
        <f>+'JRO''s Hours Information'!B1474</f>
        <v>0</v>
      </c>
      <c r="F158" s="114">
        <f t="shared" si="22"/>
        <v>0</v>
      </c>
      <c r="G158" s="127">
        <f>+'JRO''s Hours Information'!E1474</f>
        <v>0</v>
      </c>
      <c r="H158" s="114">
        <f t="shared" si="23"/>
        <v>0</v>
      </c>
      <c r="I158" s="127">
        <f>+'JRO''s Hours Information'!H1474</f>
        <v>0</v>
      </c>
      <c r="J158" s="116">
        <f t="shared" si="24"/>
        <v>0</v>
      </c>
      <c r="K158" s="131">
        <f>+'JRO''s Hours Information'!C1474</f>
        <v>0</v>
      </c>
      <c r="L158" s="114">
        <f t="shared" si="25"/>
        <v>0</v>
      </c>
      <c r="M158" s="131">
        <f>+'JRO''s Hours Information'!F1474</f>
        <v>0</v>
      </c>
      <c r="N158" s="114">
        <f t="shared" si="26"/>
        <v>0</v>
      </c>
      <c r="O158" s="131">
        <f>+'JRO''s Hours Information'!I1474</f>
        <v>0</v>
      </c>
      <c r="P158" s="116">
        <f t="shared" si="27"/>
        <v>0</v>
      </c>
      <c r="Q158" s="92">
        <f>+'JRO''s Hours Information'!D1474</f>
        <v>0</v>
      </c>
      <c r="R158" s="114">
        <f t="shared" si="28"/>
        <v>0</v>
      </c>
      <c r="S158" s="92">
        <f>+'JRO''s Hours Information'!G1474</f>
        <v>0</v>
      </c>
      <c r="T158" s="114">
        <f t="shared" si="29"/>
        <v>0</v>
      </c>
      <c r="U158" s="89">
        <f>+'JRO''s Hours Information'!J1474</f>
        <v>0</v>
      </c>
      <c r="V158" s="116">
        <f t="shared" si="30"/>
        <v>0</v>
      </c>
      <c r="W158" s="114">
        <f t="shared" si="31"/>
        <v>0</v>
      </c>
    </row>
    <row r="159" spans="1:23" ht="14.85" customHeight="1" x14ac:dyDescent="0.15">
      <c r="A159" s="176">
        <f>'Employee ROP Information'!A159</f>
        <v>0</v>
      </c>
      <c r="B159" s="169">
        <f>+'Employee ROP Information'!C159</f>
        <v>0</v>
      </c>
      <c r="C159" s="93">
        <f>+'Employee ROP Information'!M159</f>
        <v>0</v>
      </c>
      <c r="D159" s="93">
        <f>+'Employee ROP Information'!N159</f>
        <v>0</v>
      </c>
      <c r="E159" s="127">
        <f>+'JRO''s Hours Information'!B1475</f>
        <v>0</v>
      </c>
      <c r="F159" s="114">
        <f t="shared" si="22"/>
        <v>0</v>
      </c>
      <c r="G159" s="127">
        <f>+'JRO''s Hours Information'!E1475</f>
        <v>0</v>
      </c>
      <c r="H159" s="114">
        <f t="shared" si="23"/>
        <v>0</v>
      </c>
      <c r="I159" s="127">
        <f>+'JRO''s Hours Information'!H1475</f>
        <v>0</v>
      </c>
      <c r="J159" s="116">
        <f t="shared" si="24"/>
        <v>0</v>
      </c>
      <c r="K159" s="131">
        <f>+'JRO''s Hours Information'!C1475</f>
        <v>0</v>
      </c>
      <c r="L159" s="114">
        <f t="shared" si="25"/>
        <v>0</v>
      </c>
      <c r="M159" s="131">
        <f>+'JRO''s Hours Information'!F1475</f>
        <v>0</v>
      </c>
      <c r="N159" s="114">
        <f t="shared" si="26"/>
        <v>0</v>
      </c>
      <c r="O159" s="131">
        <f>+'JRO''s Hours Information'!I1475</f>
        <v>0</v>
      </c>
      <c r="P159" s="116">
        <f t="shared" si="27"/>
        <v>0</v>
      </c>
      <c r="Q159" s="92">
        <f>+'JRO''s Hours Information'!D1475</f>
        <v>0</v>
      </c>
      <c r="R159" s="114">
        <f t="shared" si="28"/>
        <v>0</v>
      </c>
      <c r="S159" s="92">
        <f>+'JRO''s Hours Information'!G1475</f>
        <v>0</v>
      </c>
      <c r="T159" s="114">
        <f t="shared" si="29"/>
        <v>0</v>
      </c>
      <c r="U159" s="89">
        <f>+'JRO''s Hours Information'!J1475</f>
        <v>0</v>
      </c>
      <c r="V159" s="116">
        <f t="shared" si="30"/>
        <v>0</v>
      </c>
      <c r="W159" s="114">
        <f t="shared" si="31"/>
        <v>0</v>
      </c>
    </row>
    <row r="160" spans="1:23" ht="14.85" customHeight="1" x14ac:dyDescent="0.15">
      <c r="A160" s="176">
        <f>'Employee ROP Information'!A160</f>
        <v>0</v>
      </c>
      <c r="B160" s="169">
        <f>+'Employee ROP Information'!C160</f>
        <v>0</v>
      </c>
      <c r="C160" s="93">
        <f>+'Employee ROP Information'!M160</f>
        <v>0</v>
      </c>
      <c r="D160" s="93">
        <f>+'Employee ROP Information'!N160</f>
        <v>0</v>
      </c>
      <c r="E160" s="127">
        <f>+'JRO''s Hours Information'!B1476</f>
        <v>0</v>
      </c>
      <c r="F160" s="114">
        <f t="shared" si="22"/>
        <v>0</v>
      </c>
      <c r="G160" s="127">
        <f>+'JRO''s Hours Information'!E1476</f>
        <v>0</v>
      </c>
      <c r="H160" s="114">
        <f t="shared" si="23"/>
        <v>0</v>
      </c>
      <c r="I160" s="127">
        <f>+'JRO''s Hours Information'!H1476</f>
        <v>0</v>
      </c>
      <c r="J160" s="116">
        <f t="shared" si="24"/>
        <v>0</v>
      </c>
      <c r="K160" s="131">
        <f>+'JRO''s Hours Information'!C1476</f>
        <v>0</v>
      </c>
      <c r="L160" s="114">
        <f t="shared" si="25"/>
        <v>0</v>
      </c>
      <c r="M160" s="131">
        <f>+'JRO''s Hours Information'!F1476</f>
        <v>0</v>
      </c>
      <c r="N160" s="114">
        <f t="shared" si="26"/>
        <v>0</v>
      </c>
      <c r="O160" s="131">
        <f>+'JRO''s Hours Information'!I1476</f>
        <v>0</v>
      </c>
      <c r="P160" s="116">
        <f t="shared" si="27"/>
        <v>0</v>
      </c>
      <c r="Q160" s="92">
        <f>+'JRO''s Hours Information'!D1476</f>
        <v>0</v>
      </c>
      <c r="R160" s="114">
        <f t="shared" si="28"/>
        <v>0</v>
      </c>
      <c r="S160" s="92">
        <f>+'JRO''s Hours Information'!G1476</f>
        <v>0</v>
      </c>
      <c r="T160" s="114">
        <f t="shared" si="29"/>
        <v>0</v>
      </c>
      <c r="U160" s="89">
        <f>+'JRO''s Hours Information'!J1476</f>
        <v>0</v>
      </c>
      <c r="V160" s="116">
        <f t="shared" si="30"/>
        <v>0</v>
      </c>
      <c r="W160" s="114">
        <f t="shared" si="31"/>
        <v>0</v>
      </c>
    </row>
    <row r="161" spans="1:23" ht="14.85" customHeight="1" x14ac:dyDescent="0.15">
      <c r="A161" s="176">
        <f>'Employee ROP Information'!A161</f>
        <v>0</v>
      </c>
      <c r="B161" s="169">
        <f>+'Employee ROP Information'!C161</f>
        <v>0</v>
      </c>
      <c r="C161" s="93">
        <f>+'Employee ROP Information'!M161</f>
        <v>0</v>
      </c>
      <c r="D161" s="93">
        <f>+'Employee ROP Information'!N161</f>
        <v>0</v>
      </c>
      <c r="E161" s="127">
        <f>+'JRO''s Hours Information'!B1477</f>
        <v>0</v>
      </c>
      <c r="F161" s="114">
        <f t="shared" si="22"/>
        <v>0</v>
      </c>
      <c r="G161" s="127">
        <f>+'JRO''s Hours Information'!E1477</f>
        <v>0</v>
      </c>
      <c r="H161" s="114">
        <f t="shared" si="23"/>
        <v>0</v>
      </c>
      <c r="I161" s="127">
        <f>+'JRO''s Hours Information'!H1477</f>
        <v>0</v>
      </c>
      <c r="J161" s="116">
        <f t="shared" si="24"/>
        <v>0</v>
      </c>
      <c r="K161" s="131">
        <f>+'JRO''s Hours Information'!C1477</f>
        <v>0</v>
      </c>
      <c r="L161" s="114">
        <f t="shared" si="25"/>
        <v>0</v>
      </c>
      <c r="M161" s="131">
        <f>+'JRO''s Hours Information'!F1477</f>
        <v>0</v>
      </c>
      <c r="N161" s="114">
        <f t="shared" si="26"/>
        <v>0</v>
      </c>
      <c r="O161" s="131">
        <f>+'JRO''s Hours Information'!I1477</f>
        <v>0</v>
      </c>
      <c r="P161" s="116">
        <f t="shared" si="27"/>
        <v>0</v>
      </c>
      <c r="Q161" s="92">
        <f>+'JRO''s Hours Information'!D1477</f>
        <v>0</v>
      </c>
      <c r="R161" s="114">
        <f t="shared" si="28"/>
        <v>0</v>
      </c>
      <c r="S161" s="92">
        <f>+'JRO''s Hours Information'!G1477</f>
        <v>0</v>
      </c>
      <c r="T161" s="114">
        <f t="shared" si="29"/>
        <v>0</v>
      </c>
      <c r="U161" s="89">
        <f>+'JRO''s Hours Information'!J1477</f>
        <v>0</v>
      </c>
      <c r="V161" s="116">
        <f t="shared" si="30"/>
        <v>0</v>
      </c>
      <c r="W161" s="114">
        <f t="shared" si="31"/>
        <v>0</v>
      </c>
    </row>
    <row r="162" spans="1:23" ht="14.85" customHeight="1" x14ac:dyDescent="0.15">
      <c r="A162" s="176">
        <f>'Employee ROP Information'!A162</f>
        <v>0</v>
      </c>
      <c r="B162" s="169">
        <f>+'Employee ROP Information'!C162</f>
        <v>0</v>
      </c>
      <c r="C162" s="93">
        <f>+'Employee ROP Information'!M162</f>
        <v>0</v>
      </c>
      <c r="D162" s="93">
        <f>+'Employee ROP Information'!N162</f>
        <v>0</v>
      </c>
      <c r="E162" s="127">
        <f>+'JRO''s Hours Information'!B1478</f>
        <v>0</v>
      </c>
      <c r="F162" s="114">
        <f t="shared" ref="F162:F225" si="32">C162*E162</f>
        <v>0</v>
      </c>
      <c r="G162" s="127">
        <f>+'JRO''s Hours Information'!E1478</f>
        <v>0</v>
      </c>
      <c r="H162" s="114">
        <f t="shared" ref="H162:H225" si="33">D162*G162</f>
        <v>0</v>
      </c>
      <c r="I162" s="127">
        <f>+'JRO''s Hours Information'!H1478</f>
        <v>0</v>
      </c>
      <c r="J162" s="116">
        <f t="shared" ref="J162:J225" si="34">D162*I162</f>
        <v>0</v>
      </c>
      <c r="K162" s="131">
        <f>+'JRO''s Hours Information'!C1478</f>
        <v>0</v>
      </c>
      <c r="L162" s="114">
        <f t="shared" ref="L162:L225" si="35">C162*K162</f>
        <v>0</v>
      </c>
      <c r="M162" s="131">
        <f>+'JRO''s Hours Information'!F1478</f>
        <v>0</v>
      </c>
      <c r="N162" s="114">
        <f t="shared" ref="N162:N225" si="36">D162*M162</f>
        <v>0</v>
      </c>
      <c r="O162" s="131">
        <f>+'JRO''s Hours Information'!I1478</f>
        <v>0</v>
      </c>
      <c r="P162" s="116">
        <f t="shared" ref="P162:P225" si="37">D162*O162</f>
        <v>0</v>
      </c>
      <c r="Q162" s="92">
        <f>+'JRO''s Hours Information'!D1478</f>
        <v>0</v>
      </c>
      <c r="R162" s="114">
        <f t="shared" ref="R162:R225" si="38">C162*Q162</f>
        <v>0</v>
      </c>
      <c r="S162" s="92">
        <f>+'JRO''s Hours Information'!G1478</f>
        <v>0</v>
      </c>
      <c r="T162" s="114">
        <f t="shared" ref="T162:T225" si="39">D162*S162</f>
        <v>0</v>
      </c>
      <c r="U162" s="89">
        <f>+'JRO''s Hours Information'!J1478</f>
        <v>0</v>
      </c>
      <c r="V162" s="116">
        <f t="shared" ref="V162:V225" si="40">D162*U162</f>
        <v>0</v>
      </c>
      <c r="W162" s="114">
        <f t="shared" ref="W162:W225" si="41">F162+H162+J162</f>
        <v>0</v>
      </c>
    </row>
    <row r="163" spans="1:23" ht="14.85" customHeight="1" x14ac:dyDescent="0.15">
      <c r="A163" s="176">
        <f>'Employee ROP Information'!A163</f>
        <v>0</v>
      </c>
      <c r="B163" s="169">
        <f>+'Employee ROP Information'!C163</f>
        <v>0</v>
      </c>
      <c r="C163" s="93">
        <f>+'Employee ROP Information'!M163</f>
        <v>0</v>
      </c>
      <c r="D163" s="93">
        <f>+'Employee ROP Information'!N163</f>
        <v>0</v>
      </c>
      <c r="E163" s="127">
        <f>+'JRO''s Hours Information'!B1479</f>
        <v>0</v>
      </c>
      <c r="F163" s="114">
        <f t="shared" si="32"/>
        <v>0</v>
      </c>
      <c r="G163" s="127">
        <f>+'JRO''s Hours Information'!E1479</f>
        <v>0</v>
      </c>
      <c r="H163" s="114">
        <f t="shared" si="33"/>
        <v>0</v>
      </c>
      <c r="I163" s="127">
        <f>+'JRO''s Hours Information'!H1479</f>
        <v>0</v>
      </c>
      <c r="J163" s="116">
        <f t="shared" si="34"/>
        <v>0</v>
      </c>
      <c r="K163" s="131">
        <f>+'JRO''s Hours Information'!C1479</f>
        <v>0</v>
      </c>
      <c r="L163" s="114">
        <f t="shared" si="35"/>
        <v>0</v>
      </c>
      <c r="M163" s="131">
        <f>+'JRO''s Hours Information'!F1479</f>
        <v>0</v>
      </c>
      <c r="N163" s="114">
        <f t="shared" si="36"/>
        <v>0</v>
      </c>
      <c r="O163" s="131">
        <f>+'JRO''s Hours Information'!I1479</f>
        <v>0</v>
      </c>
      <c r="P163" s="116">
        <f t="shared" si="37"/>
        <v>0</v>
      </c>
      <c r="Q163" s="92">
        <f>+'JRO''s Hours Information'!D1479</f>
        <v>0</v>
      </c>
      <c r="R163" s="114">
        <f t="shared" si="38"/>
        <v>0</v>
      </c>
      <c r="S163" s="92">
        <f>+'JRO''s Hours Information'!G1479</f>
        <v>0</v>
      </c>
      <c r="T163" s="114">
        <f t="shared" si="39"/>
        <v>0</v>
      </c>
      <c r="U163" s="89">
        <f>+'JRO''s Hours Information'!J1479</f>
        <v>0</v>
      </c>
      <c r="V163" s="116">
        <f t="shared" si="40"/>
        <v>0</v>
      </c>
      <c r="W163" s="114">
        <f t="shared" si="41"/>
        <v>0</v>
      </c>
    </row>
    <row r="164" spans="1:23" ht="14.85" customHeight="1" x14ac:dyDescent="0.15">
      <c r="A164" s="176">
        <f>'Employee ROP Information'!A164</f>
        <v>0</v>
      </c>
      <c r="B164" s="169">
        <f>+'Employee ROP Information'!C164</f>
        <v>0</v>
      </c>
      <c r="C164" s="93">
        <f>+'Employee ROP Information'!M164</f>
        <v>0</v>
      </c>
      <c r="D164" s="93">
        <f>+'Employee ROP Information'!N164</f>
        <v>0</v>
      </c>
      <c r="E164" s="127">
        <f>+'JRO''s Hours Information'!B1480</f>
        <v>0</v>
      </c>
      <c r="F164" s="114">
        <f t="shared" si="32"/>
        <v>0</v>
      </c>
      <c r="G164" s="127">
        <f>+'JRO''s Hours Information'!E1480</f>
        <v>0</v>
      </c>
      <c r="H164" s="114">
        <f t="shared" si="33"/>
        <v>0</v>
      </c>
      <c r="I164" s="127">
        <f>+'JRO''s Hours Information'!H1480</f>
        <v>0</v>
      </c>
      <c r="J164" s="116">
        <f t="shared" si="34"/>
        <v>0</v>
      </c>
      <c r="K164" s="131">
        <f>+'JRO''s Hours Information'!C1480</f>
        <v>0</v>
      </c>
      <c r="L164" s="114">
        <f t="shared" si="35"/>
        <v>0</v>
      </c>
      <c r="M164" s="131">
        <f>+'JRO''s Hours Information'!F1480</f>
        <v>0</v>
      </c>
      <c r="N164" s="114">
        <f t="shared" si="36"/>
        <v>0</v>
      </c>
      <c r="O164" s="131">
        <f>+'JRO''s Hours Information'!I1480</f>
        <v>0</v>
      </c>
      <c r="P164" s="116">
        <f t="shared" si="37"/>
        <v>0</v>
      </c>
      <c r="Q164" s="92">
        <f>+'JRO''s Hours Information'!D1480</f>
        <v>0</v>
      </c>
      <c r="R164" s="114">
        <f t="shared" si="38"/>
        <v>0</v>
      </c>
      <c r="S164" s="92">
        <f>+'JRO''s Hours Information'!G1480</f>
        <v>0</v>
      </c>
      <c r="T164" s="114">
        <f t="shared" si="39"/>
        <v>0</v>
      </c>
      <c r="U164" s="89">
        <f>+'JRO''s Hours Information'!J1480</f>
        <v>0</v>
      </c>
      <c r="V164" s="116">
        <f t="shared" si="40"/>
        <v>0</v>
      </c>
      <c r="W164" s="114">
        <f t="shared" si="41"/>
        <v>0</v>
      </c>
    </row>
    <row r="165" spans="1:23" ht="14.85" customHeight="1" x14ac:dyDescent="0.15">
      <c r="A165" s="176">
        <f>'Employee ROP Information'!A165</f>
        <v>0</v>
      </c>
      <c r="B165" s="169">
        <f>+'Employee ROP Information'!C165</f>
        <v>0</v>
      </c>
      <c r="C165" s="93">
        <f>+'Employee ROP Information'!M165</f>
        <v>0</v>
      </c>
      <c r="D165" s="93">
        <f>+'Employee ROP Information'!N165</f>
        <v>0</v>
      </c>
      <c r="E165" s="127">
        <f>+'JRO''s Hours Information'!B1481</f>
        <v>0</v>
      </c>
      <c r="F165" s="114">
        <f t="shared" si="32"/>
        <v>0</v>
      </c>
      <c r="G165" s="127">
        <f>+'JRO''s Hours Information'!E1481</f>
        <v>0</v>
      </c>
      <c r="H165" s="114">
        <f t="shared" si="33"/>
        <v>0</v>
      </c>
      <c r="I165" s="127">
        <f>+'JRO''s Hours Information'!H1481</f>
        <v>0</v>
      </c>
      <c r="J165" s="116">
        <f t="shared" si="34"/>
        <v>0</v>
      </c>
      <c r="K165" s="131">
        <f>+'JRO''s Hours Information'!C1481</f>
        <v>0</v>
      </c>
      <c r="L165" s="114">
        <f t="shared" si="35"/>
        <v>0</v>
      </c>
      <c r="M165" s="131">
        <f>+'JRO''s Hours Information'!F1481</f>
        <v>0</v>
      </c>
      <c r="N165" s="114">
        <f t="shared" si="36"/>
        <v>0</v>
      </c>
      <c r="O165" s="131">
        <f>+'JRO''s Hours Information'!I1481</f>
        <v>0</v>
      </c>
      <c r="P165" s="116">
        <f t="shared" si="37"/>
        <v>0</v>
      </c>
      <c r="Q165" s="92">
        <f>+'JRO''s Hours Information'!D1481</f>
        <v>0</v>
      </c>
      <c r="R165" s="114">
        <f t="shared" si="38"/>
        <v>0</v>
      </c>
      <c r="S165" s="92">
        <f>+'JRO''s Hours Information'!G1481</f>
        <v>0</v>
      </c>
      <c r="T165" s="114">
        <f t="shared" si="39"/>
        <v>0</v>
      </c>
      <c r="U165" s="89">
        <f>+'JRO''s Hours Information'!J1481</f>
        <v>0</v>
      </c>
      <c r="V165" s="116">
        <f t="shared" si="40"/>
        <v>0</v>
      </c>
      <c r="W165" s="114">
        <f t="shared" si="41"/>
        <v>0</v>
      </c>
    </row>
    <row r="166" spans="1:23" ht="14.85" customHeight="1" x14ac:dyDescent="0.15">
      <c r="A166" s="176">
        <f>'Employee ROP Information'!A166</f>
        <v>0</v>
      </c>
      <c r="B166" s="169">
        <f>+'Employee ROP Information'!C166</f>
        <v>0</v>
      </c>
      <c r="C166" s="93">
        <f>+'Employee ROP Information'!M166</f>
        <v>0</v>
      </c>
      <c r="D166" s="93">
        <f>+'Employee ROP Information'!N166</f>
        <v>0</v>
      </c>
      <c r="E166" s="127">
        <f>+'JRO''s Hours Information'!B1482</f>
        <v>0</v>
      </c>
      <c r="F166" s="114">
        <f t="shared" si="32"/>
        <v>0</v>
      </c>
      <c r="G166" s="127">
        <f>+'JRO''s Hours Information'!E1482</f>
        <v>0</v>
      </c>
      <c r="H166" s="114">
        <f t="shared" si="33"/>
        <v>0</v>
      </c>
      <c r="I166" s="127">
        <f>+'JRO''s Hours Information'!H1482</f>
        <v>0</v>
      </c>
      <c r="J166" s="116">
        <f t="shared" si="34"/>
        <v>0</v>
      </c>
      <c r="K166" s="131">
        <f>+'JRO''s Hours Information'!C1482</f>
        <v>0</v>
      </c>
      <c r="L166" s="114">
        <f t="shared" si="35"/>
        <v>0</v>
      </c>
      <c r="M166" s="131">
        <f>+'JRO''s Hours Information'!F1482</f>
        <v>0</v>
      </c>
      <c r="N166" s="114">
        <f t="shared" si="36"/>
        <v>0</v>
      </c>
      <c r="O166" s="131">
        <f>+'JRO''s Hours Information'!I1482</f>
        <v>0</v>
      </c>
      <c r="P166" s="116">
        <f t="shared" si="37"/>
        <v>0</v>
      </c>
      <c r="Q166" s="92">
        <f>+'JRO''s Hours Information'!D1482</f>
        <v>0</v>
      </c>
      <c r="R166" s="114">
        <f t="shared" si="38"/>
        <v>0</v>
      </c>
      <c r="S166" s="92">
        <f>+'JRO''s Hours Information'!G1482</f>
        <v>0</v>
      </c>
      <c r="T166" s="114">
        <f t="shared" si="39"/>
        <v>0</v>
      </c>
      <c r="U166" s="89">
        <f>+'JRO''s Hours Information'!J1482</f>
        <v>0</v>
      </c>
      <c r="V166" s="116">
        <f t="shared" si="40"/>
        <v>0</v>
      </c>
      <c r="W166" s="114">
        <f t="shared" si="41"/>
        <v>0</v>
      </c>
    </row>
    <row r="167" spans="1:23" ht="14.85" customHeight="1" x14ac:dyDescent="0.15">
      <c r="A167" s="176">
        <f>'Employee ROP Information'!A167</f>
        <v>0</v>
      </c>
      <c r="B167" s="169">
        <f>+'Employee ROP Information'!C167</f>
        <v>0</v>
      </c>
      <c r="C167" s="93">
        <f>+'Employee ROP Information'!M167</f>
        <v>0</v>
      </c>
      <c r="D167" s="93">
        <f>+'Employee ROP Information'!N167</f>
        <v>0</v>
      </c>
      <c r="E167" s="127">
        <f>+'JRO''s Hours Information'!B1483</f>
        <v>0</v>
      </c>
      <c r="F167" s="114">
        <f t="shared" si="32"/>
        <v>0</v>
      </c>
      <c r="G167" s="127">
        <f>+'JRO''s Hours Information'!E1483</f>
        <v>0</v>
      </c>
      <c r="H167" s="114">
        <f t="shared" si="33"/>
        <v>0</v>
      </c>
      <c r="I167" s="127">
        <f>+'JRO''s Hours Information'!H1483</f>
        <v>0</v>
      </c>
      <c r="J167" s="116">
        <f t="shared" si="34"/>
        <v>0</v>
      </c>
      <c r="K167" s="131">
        <f>+'JRO''s Hours Information'!C1483</f>
        <v>0</v>
      </c>
      <c r="L167" s="114">
        <f t="shared" si="35"/>
        <v>0</v>
      </c>
      <c r="M167" s="131">
        <f>+'JRO''s Hours Information'!F1483</f>
        <v>0</v>
      </c>
      <c r="N167" s="114">
        <f t="shared" si="36"/>
        <v>0</v>
      </c>
      <c r="O167" s="131">
        <f>+'JRO''s Hours Information'!I1483</f>
        <v>0</v>
      </c>
      <c r="P167" s="116">
        <f t="shared" si="37"/>
        <v>0</v>
      </c>
      <c r="Q167" s="92">
        <f>+'JRO''s Hours Information'!D1483</f>
        <v>0</v>
      </c>
      <c r="R167" s="114">
        <f t="shared" si="38"/>
        <v>0</v>
      </c>
      <c r="S167" s="92">
        <f>+'JRO''s Hours Information'!G1483</f>
        <v>0</v>
      </c>
      <c r="T167" s="114">
        <f t="shared" si="39"/>
        <v>0</v>
      </c>
      <c r="U167" s="89">
        <f>+'JRO''s Hours Information'!J1483</f>
        <v>0</v>
      </c>
      <c r="V167" s="116">
        <f t="shared" si="40"/>
        <v>0</v>
      </c>
      <c r="W167" s="114">
        <f t="shared" si="41"/>
        <v>0</v>
      </c>
    </row>
    <row r="168" spans="1:23" ht="14.85" customHeight="1" x14ac:dyDescent="0.15">
      <c r="A168" s="176">
        <f>'Employee ROP Information'!A168</f>
        <v>0</v>
      </c>
      <c r="B168" s="169">
        <f>+'Employee ROP Information'!C168</f>
        <v>0</v>
      </c>
      <c r="C168" s="93">
        <f>+'Employee ROP Information'!M168</f>
        <v>0</v>
      </c>
      <c r="D168" s="93">
        <f>+'Employee ROP Information'!N168</f>
        <v>0</v>
      </c>
      <c r="E168" s="127">
        <f>+'JRO''s Hours Information'!B1484</f>
        <v>0</v>
      </c>
      <c r="F168" s="114">
        <f t="shared" si="32"/>
        <v>0</v>
      </c>
      <c r="G168" s="127">
        <f>+'JRO''s Hours Information'!E1484</f>
        <v>0</v>
      </c>
      <c r="H168" s="114">
        <f t="shared" si="33"/>
        <v>0</v>
      </c>
      <c r="I168" s="127">
        <f>+'JRO''s Hours Information'!H1484</f>
        <v>0</v>
      </c>
      <c r="J168" s="116">
        <f t="shared" si="34"/>
        <v>0</v>
      </c>
      <c r="K168" s="131">
        <f>+'JRO''s Hours Information'!C1484</f>
        <v>0</v>
      </c>
      <c r="L168" s="114">
        <f t="shared" si="35"/>
        <v>0</v>
      </c>
      <c r="M168" s="131">
        <f>+'JRO''s Hours Information'!F1484</f>
        <v>0</v>
      </c>
      <c r="N168" s="114">
        <f t="shared" si="36"/>
        <v>0</v>
      </c>
      <c r="O168" s="131">
        <f>+'JRO''s Hours Information'!I1484</f>
        <v>0</v>
      </c>
      <c r="P168" s="116">
        <f t="shared" si="37"/>
        <v>0</v>
      </c>
      <c r="Q168" s="92">
        <f>+'JRO''s Hours Information'!D1484</f>
        <v>0</v>
      </c>
      <c r="R168" s="114">
        <f t="shared" si="38"/>
        <v>0</v>
      </c>
      <c r="S168" s="92">
        <f>+'JRO''s Hours Information'!G1484</f>
        <v>0</v>
      </c>
      <c r="T168" s="114">
        <f t="shared" si="39"/>
        <v>0</v>
      </c>
      <c r="U168" s="89">
        <f>+'JRO''s Hours Information'!J1484</f>
        <v>0</v>
      </c>
      <c r="V168" s="116">
        <f t="shared" si="40"/>
        <v>0</v>
      </c>
      <c r="W168" s="114">
        <f t="shared" si="41"/>
        <v>0</v>
      </c>
    </row>
    <row r="169" spans="1:23" ht="14.85" customHeight="1" x14ac:dyDescent="0.15">
      <c r="A169" s="176">
        <f>'Employee ROP Information'!A169</f>
        <v>0</v>
      </c>
      <c r="B169" s="169">
        <f>+'Employee ROP Information'!C169</f>
        <v>0</v>
      </c>
      <c r="C169" s="93">
        <f>+'Employee ROP Information'!M169</f>
        <v>0</v>
      </c>
      <c r="D169" s="93">
        <f>+'Employee ROP Information'!N169</f>
        <v>0</v>
      </c>
      <c r="E169" s="127">
        <f>+'JRO''s Hours Information'!B1485</f>
        <v>0</v>
      </c>
      <c r="F169" s="114">
        <f t="shared" si="32"/>
        <v>0</v>
      </c>
      <c r="G169" s="127">
        <f>+'JRO''s Hours Information'!E1485</f>
        <v>0</v>
      </c>
      <c r="H169" s="114">
        <f t="shared" si="33"/>
        <v>0</v>
      </c>
      <c r="I169" s="127">
        <f>+'JRO''s Hours Information'!H1485</f>
        <v>0</v>
      </c>
      <c r="J169" s="116">
        <f t="shared" si="34"/>
        <v>0</v>
      </c>
      <c r="K169" s="131">
        <f>+'JRO''s Hours Information'!C1485</f>
        <v>0</v>
      </c>
      <c r="L169" s="114">
        <f t="shared" si="35"/>
        <v>0</v>
      </c>
      <c r="M169" s="131">
        <f>+'JRO''s Hours Information'!F1485</f>
        <v>0</v>
      </c>
      <c r="N169" s="114">
        <f t="shared" si="36"/>
        <v>0</v>
      </c>
      <c r="O169" s="131">
        <f>+'JRO''s Hours Information'!I1485</f>
        <v>0</v>
      </c>
      <c r="P169" s="116">
        <f t="shared" si="37"/>
        <v>0</v>
      </c>
      <c r="Q169" s="92">
        <f>+'JRO''s Hours Information'!D1485</f>
        <v>0</v>
      </c>
      <c r="R169" s="114">
        <f t="shared" si="38"/>
        <v>0</v>
      </c>
      <c r="S169" s="92">
        <f>+'JRO''s Hours Information'!G1485</f>
        <v>0</v>
      </c>
      <c r="T169" s="114">
        <f t="shared" si="39"/>
        <v>0</v>
      </c>
      <c r="U169" s="89">
        <f>+'JRO''s Hours Information'!J1485</f>
        <v>0</v>
      </c>
      <c r="V169" s="116">
        <f t="shared" si="40"/>
        <v>0</v>
      </c>
      <c r="W169" s="114">
        <f t="shared" si="41"/>
        <v>0</v>
      </c>
    </row>
    <row r="170" spans="1:23" ht="14.85" customHeight="1" x14ac:dyDescent="0.15">
      <c r="A170" s="176">
        <f>'Employee ROP Information'!A170</f>
        <v>0</v>
      </c>
      <c r="B170" s="169">
        <f>+'Employee ROP Information'!C170</f>
        <v>0</v>
      </c>
      <c r="C170" s="93">
        <f>+'Employee ROP Information'!M170</f>
        <v>0</v>
      </c>
      <c r="D170" s="93">
        <f>+'Employee ROP Information'!N170</f>
        <v>0</v>
      </c>
      <c r="E170" s="127">
        <f>+'JRO''s Hours Information'!B1486</f>
        <v>0</v>
      </c>
      <c r="F170" s="114">
        <f t="shared" si="32"/>
        <v>0</v>
      </c>
      <c r="G170" s="127">
        <f>+'JRO''s Hours Information'!E1486</f>
        <v>0</v>
      </c>
      <c r="H170" s="114">
        <f t="shared" si="33"/>
        <v>0</v>
      </c>
      <c r="I170" s="127">
        <f>+'JRO''s Hours Information'!H1486</f>
        <v>0</v>
      </c>
      <c r="J170" s="116">
        <f t="shared" si="34"/>
        <v>0</v>
      </c>
      <c r="K170" s="131">
        <f>+'JRO''s Hours Information'!C1486</f>
        <v>0</v>
      </c>
      <c r="L170" s="114">
        <f t="shared" si="35"/>
        <v>0</v>
      </c>
      <c r="M170" s="131">
        <f>+'JRO''s Hours Information'!F1486</f>
        <v>0</v>
      </c>
      <c r="N170" s="114">
        <f t="shared" si="36"/>
        <v>0</v>
      </c>
      <c r="O170" s="131">
        <f>+'JRO''s Hours Information'!I1486</f>
        <v>0</v>
      </c>
      <c r="P170" s="116">
        <f t="shared" si="37"/>
        <v>0</v>
      </c>
      <c r="Q170" s="92">
        <f>+'JRO''s Hours Information'!D1486</f>
        <v>0</v>
      </c>
      <c r="R170" s="114">
        <f t="shared" si="38"/>
        <v>0</v>
      </c>
      <c r="S170" s="92">
        <f>+'JRO''s Hours Information'!G1486</f>
        <v>0</v>
      </c>
      <c r="T170" s="114">
        <f t="shared" si="39"/>
        <v>0</v>
      </c>
      <c r="U170" s="89">
        <f>+'JRO''s Hours Information'!J1486</f>
        <v>0</v>
      </c>
      <c r="V170" s="116">
        <f t="shared" si="40"/>
        <v>0</v>
      </c>
      <c r="W170" s="114">
        <f t="shared" si="41"/>
        <v>0</v>
      </c>
    </row>
    <row r="171" spans="1:23" ht="14.85" customHeight="1" x14ac:dyDescent="0.15">
      <c r="A171" s="176">
        <f>'Employee ROP Information'!A171</f>
        <v>0</v>
      </c>
      <c r="B171" s="169">
        <f>+'Employee ROP Information'!C171</f>
        <v>0</v>
      </c>
      <c r="C171" s="93">
        <f>+'Employee ROP Information'!M171</f>
        <v>0</v>
      </c>
      <c r="D171" s="93">
        <f>+'Employee ROP Information'!N171</f>
        <v>0</v>
      </c>
      <c r="E171" s="127">
        <f>+'JRO''s Hours Information'!B1487</f>
        <v>0</v>
      </c>
      <c r="F171" s="114">
        <f t="shared" si="32"/>
        <v>0</v>
      </c>
      <c r="G171" s="127">
        <f>+'JRO''s Hours Information'!E1487</f>
        <v>0</v>
      </c>
      <c r="H171" s="114">
        <f t="shared" si="33"/>
        <v>0</v>
      </c>
      <c r="I171" s="127">
        <f>+'JRO''s Hours Information'!H1487</f>
        <v>0</v>
      </c>
      <c r="J171" s="116">
        <f t="shared" si="34"/>
        <v>0</v>
      </c>
      <c r="K171" s="131">
        <f>+'JRO''s Hours Information'!C1487</f>
        <v>0</v>
      </c>
      <c r="L171" s="114">
        <f t="shared" si="35"/>
        <v>0</v>
      </c>
      <c r="M171" s="131">
        <f>+'JRO''s Hours Information'!F1487</f>
        <v>0</v>
      </c>
      <c r="N171" s="114">
        <f t="shared" si="36"/>
        <v>0</v>
      </c>
      <c r="O171" s="131">
        <f>+'JRO''s Hours Information'!I1487</f>
        <v>0</v>
      </c>
      <c r="P171" s="116">
        <f t="shared" si="37"/>
        <v>0</v>
      </c>
      <c r="Q171" s="92">
        <f>+'JRO''s Hours Information'!D1487</f>
        <v>0</v>
      </c>
      <c r="R171" s="114">
        <f t="shared" si="38"/>
        <v>0</v>
      </c>
      <c r="S171" s="92">
        <f>+'JRO''s Hours Information'!G1487</f>
        <v>0</v>
      </c>
      <c r="T171" s="114">
        <f t="shared" si="39"/>
        <v>0</v>
      </c>
      <c r="U171" s="89">
        <f>+'JRO''s Hours Information'!J1487</f>
        <v>0</v>
      </c>
      <c r="V171" s="116">
        <f t="shared" si="40"/>
        <v>0</v>
      </c>
      <c r="W171" s="114">
        <f t="shared" si="41"/>
        <v>0</v>
      </c>
    </row>
    <row r="172" spans="1:23" ht="14.85" customHeight="1" x14ac:dyDescent="0.15">
      <c r="A172" s="176">
        <f>'Employee ROP Information'!A172</f>
        <v>0</v>
      </c>
      <c r="B172" s="169">
        <f>+'Employee ROP Information'!C172</f>
        <v>0</v>
      </c>
      <c r="C172" s="93">
        <f>+'Employee ROP Information'!M172</f>
        <v>0</v>
      </c>
      <c r="D172" s="93">
        <f>+'Employee ROP Information'!N172</f>
        <v>0</v>
      </c>
      <c r="E172" s="127">
        <f>+'JRO''s Hours Information'!B1488</f>
        <v>0</v>
      </c>
      <c r="F172" s="114">
        <f t="shared" si="32"/>
        <v>0</v>
      </c>
      <c r="G172" s="127">
        <f>+'JRO''s Hours Information'!E1488</f>
        <v>0</v>
      </c>
      <c r="H172" s="114">
        <f t="shared" si="33"/>
        <v>0</v>
      </c>
      <c r="I172" s="127">
        <f>+'JRO''s Hours Information'!H1488</f>
        <v>0</v>
      </c>
      <c r="J172" s="116">
        <f t="shared" si="34"/>
        <v>0</v>
      </c>
      <c r="K172" s="131">
        <f>+'JRO''s Hours Information'!C1488</f>
        <v>0</v>
      </c>
      <c r="L172" s="114">
        <f t="shared" si="35"/>
        <v>0</v>
      </c>
      <c r="M172" s="131">
        <f>+'JRO''s Hours Information'!F1488</f>
        <v>0</v>
      </c>
      <c r="N172" s="114">
        <f t="shared" si="36"/>
        <v>0</v>
      </c>
      <c r="O172" s="131">
        <f>+'JRO''s Hours Information'!I1488</f>
        <v>0</v>
      </c>
      <c r="P172" s="116">
        <f t="shared" si="37"/>
        <v>0</v>
      </c>
      <c r="Q172" s="92">
        <f>+'JRO''s Hours Information'!D1488</f>
        <v>0</v>
      </c>
      <c r="R172" s="114">
        <f t="shared" si="38"/>
        <v>0</v>
      </c>
      <c r="S172" s="92">
        <f>+'JRO''s Hours Information'!G1488</f>
        <v>0</v>
      </c>
      <c r="T172" s="114">
        <f t="shared" si="39"/>
        <v>0</v>
      </c>
      <c r="U172" s="89">
        <f>+'JRO''s Hours Information'!J1488</f>
        <v>0</v>
      </c>
      <c r="V172" s="116">
        <f t="shared" si="40"/>
        <v>0</v>
      </c>
      <c r="W172" s="114">
        <f t="shared" si="41"/>
        <v>0</v>
      </c>
    </row>
    <row r="173" spans="1:23" ht="14.85" customHeight="1" x14ac:dyDescent="0.15">
      <c r="A173" s="176">
        <f>'Employee ROP Information'!A173</f>
        <v>0</v>
      </c>
      <c r="B173" s="169">
        <f>+'Employee ROP Information'!C173</f>
        <v>0</v>
      </c>
      <c r="C173" s="93">
        <f>+'Employee ROP Information'!M173</f>
        <v>0</v>
      </c>
      <c r="D173" s="93">
        <f>+'Employee ROP Information'!N173</f>
        <v>0</v>
      </c>
      <c r="E173" s="127">
        <f>+'JRO''s Hours Information'!B1489</f>
        <v>0</v>
      </c>
      <c r="F173" s="114">
        <f t="shared" si="32"/>
        <v>0</v>
      </c>
      <c r="G173" s="127">
        <f>+'JRO''s Hours Information'!E1489</f>
        <v>0</v>
      </c>
      <c r="H173" s="114">
        <f t="shared" si="33"/>
        <v>0</v>
      </c>
      <c r="I173" s="127">
        <f>+'JRO''s Hours Information'!H1489</f>
        <v>0</v>
      </c>
      <c r="J173" s="116">
        <f t="shared" si="34"/>
        <v>0</v>
      </c>
      <c r="K173" s="131">
        <f>+'JRO''s Hours Information'!C1489</f>
        <v>0</v>
      </c>
      <c r="L173" s="114">
        <f t="shared" si="35"/>
        <v>0</v>
      </c>
      <c r="M173" s="131">
        <f>+'JRO''s Hours Information'!F1489</f>
        <v>0</v>
      </c>
      <c r="N173" s="114">
        <f t="shared" si="36"/>
        <v>0</v>
      </c>
      <c r="O173" s="131">
        <f>+'JRO''s Hours Information'!I1489</f>
        <v>0</v>
      </c>
      <c r="P173" s="116">
        <f t="shared" si="37"/>
        <v>0</v>
      </c>
      <c r="Q173" s="92">
        <f>+'JRO''s Hours Information'!D1489</f>
        <v>0</v>
      </c>
      <c r="R173" s="114">
        <f t="shared" si="38"/>
        <v>0</v>
      </c>
      <c r="S173" s="92">
        <f>+'JRO''s Hours Information'!G1489</f>
        <v>0</v>
      </c>
      <c r="T173" s="114">
        <f t="shared" si="39"/>
        <v>0</v>
      </c>
      <c r="U173" s="89">
        <f>+'JRO''s Hours Information'!J1489</f>
        <v>0</v>
      </c>
      <c r="V173" s="116">
        <f t="shared" si="40"/>
        <v>0</v>
      </c>
      <c r="W173" s="114">
        <f t="shared" si="41"/>
        <v>0</v>
      </c>
    </row>
    <row r="174" spans="1:23" ht="14.85" customHeight="1" x14ac:dyDescent="0.15">
      <c r="A174" s="176">
        <f>'Employee ROP Information'!A174</f>
        <v>0</v>
      </c>
      <c r="B174" s="169">
        <f>+'Employee ROP Information'!C174</f>
        <v>0</v>
      </c>
      <c r="C174" s="93">
        <f>+'Employee ROP Information'!M174</f>
        <v>0</v>
      </c>
      <c r="D174" s="93">
        <f>+'Employee ROP Information'!N174</f>
        <v>0</v>
      </c>
      <c r="E174" s="127">
        <f>+'JRO''s Hours Information'!B1490</f>
        <v>0</v>
      </c>
      <c r="F174" s="114">
        <f t="shared" si="32"/>
        <v>0</v>
      </c>
      <c r="G174" s="127">
        <f>+'JRO''s Hours Information'!E1490</f>
        <v>0</v>
      </c>
      <c r="H174" s="114">
        <f t="shared" si="33"/>
        <v>0</v>
      </c>
      <c r="I174" s="127">
        <f>+'JRO''s Hours Information'!H1490</f>
        <v>0</v>
      </c>
      <c r="J174" s="116">
        <f t="shared" si="34"/>
        <v>0</v>
      </c>
      <c r="K174" s="131">
        <f>+'JRO''s Hours Information'!C1490</f>
        <v>0</v>
      </c>
      <c r="L174" s="114">
        <f t="shared" si="35"/>
        <v>0</v>
      </c>
      <c r="M174" s="131">
        <f>+'JRO''s Hours Information'!F1490</f>
        <v>0</v>
      </c>
      <c r="N174" s="114">
        <f t="shared" si="36"/>
        <v>0</v>
      </c>
      <c r="O174" s="131">
        <f>+'JRO''s Hours Information'!I1490</f>
        <v>0</v>
      </c>
      <c r="P174" s="116">
        <f t="shared" si="37"/>
        <v>0</v>
      </c>
      <c r="Q174" s="92">
        <f>+'JRO''s Hours Information'!D1490</f>
        <v>0</v>
      </c>
      <c r="R174" s="114">
        <f t="shared" si="38"/>
        <v>0</v>
      </c>
      <c r="S174" s="92">
        <f>+'JRO''s Hours Information'!G1490</f>
        <v>0</v>
      </c>
      <c r="T174" s="114">
        <f t="shared" si="39"/>
        <v>0</v>
      </c>
      <c r="U174" s="89">
        <f>+'JRO''s Hours Information'!J1490</f>
        <v>0</v>
      </c>
      <c r="V174" s="116">
        <f t="shared" si="40"/>
        <v>0</v>
      </c>
      <c r="W174" s="114">
        <f t="shared" si="41"/>
        <v>0</v>
      </c>
    </row>
    <row r="175" spans="1:23" ht="14.85" customHeight="1" x14ac:dyDescent="0.15">
      <c r="A175" s="176">
        <f>'Employee ROP Information'!A175</f>
        <v>0</v>
      </c>
      <c r="B175" s="169">
        <f>+'Employee ROP Information'!C175</f>
        <v>0</v>
      </c>
      <c r="C175" s="93">
        <f>+'Employee ROP Information'!M175</f>
        <v>0</v>
      </c>
      <c r="D175" s="93">
        <f>+'Employee ROP Information'!N175</f>
        <v>0</v>
      </c>
      <c r="E175" s="127">
        <f>+'JRO''s Hours Information'!B1491</f>
        <v>0</v>
      </c>
      <c r="F175" s="114">
        <f t="shared" si="32"/>
        <v>0</v>
      </c>
      <c r="G175" s="127">
        <f>+'JRO''s Hours Information'!E1491</f>
        <v>0</v>
      </c>
      <c r="H175" s="114">
        <f t="shared" si="33"/>
        <v>0</v>
      </c>
      <c r="I175" s="127">
        <f>+'JRO''s Hours Information'!H1491</f>
        <v>0</v>
      </c>
      <c r="J175" s="116">
        <f t="shared" si="34"/>
        <v>0</v>
      </c>
      <c r="K175" s="131">
        <f>+'JRO''s Hours Information'!C1491</f>
        <v>0</v>
      </c>
      <c r="L175" s="114">
        <f t="shared" si="35"/>
        <v>0</v>
      </c>
      <c r="M175" s="131">
        <f>+'JRO''s Hours Information'!F1491</f>
        <v>0</v>
      </c>
      <c r="N175" s="114">
        <f t="shared" si="36"/>
        <v>0</v>
      </c>
      <c r="O175" s="131">
        <f>+'JRO''s Hours Information'!I1491</f>
        <v>0</v>
      </c>
      <c r="P175" s="116">
        <f t="shared" si="37"/>
        <v>0</v>
      </c>
      <c r="Q175" s="92">
        <f>+'JRO''s Hours Information'!D1491</f>
        <v>0</v>
      </c>
      <c r="R175" s="114">
        <f t="shared" si="38"/>
        <v>0</v>
      </c>
      <c r="S175" s="92">
        <f>+'JRO''s Hours Information'!G1491</f>
        <v>0</v>
      </c>
      <c r="T175" s="114">
        <f t="shared" si="39"/>
        <v>0</v>
      </c>
      <c r="U175" s="89">
        <f>+'JRO''s Hours Information'!J1491</f>
        <v>0</v>
      </c>
      <c r="V175" s="116">
        <f t="shared" si="40"/>
        <v>0</v>
      </c>
      <c r="W175" s="114">
        <f t="shared" si="41"/>
        <v>0</v>
      </c>
    </row>
    <row r="176" spans="1:23" ht="14.85" customHeight="1" x14ac:dyDescent="0.15">
      <c r="A176" s="176">
        <f>'Employee ROP Information'!A176</f>
        <v>0</v>
      </c>
      <c r="B176" s="169">
        <f>+'Employee ROP Information'!C176</f>
        <v>0</v>
      </c>
      <c r="C176" s="93">
        <f>+'Employee ROP Information'!M176</f>
        <v>0</v>
      </c>
      <c r="D176" s="93">
        <f>+'Employee ROP Information'!N176</f>
        <v>0</v>
      </c>
      <c r="E176" s="127">
        <f>+'JRO''s Hours Information'!B1492</f>
        <v>0</v>
      </c>
      <c r="F176" s="114">
        <f t="shared" si="32"/>
        <v>0</v>
      </c>
      <c r="G176" s="127">
        <f>+'JRO''s Hours Information'!E1492</f>
        <v>0</v>
      </c>
      <c r="H176" s="114">
        <f t="shared" si="33"/>
        <v>0</v>
      </c>
      <c r="I176" s="127">
        <f>+'JRO''s Hours Information'!H1492</f>
        <v>0</v>
      </c>
      <c r="J176" s="116">
        <f t="shared" si="34"/>
        <v>0</v>
      </c>
      <c r="K176" s="131">
        <f>+'JRO''s Hours Information'!C1492</f>
        <v>0</v>
      </c>
      <c r="L176" s="114">
        <f t="shared" si="35"/>
        <v>0</v>
      </c>
      <c r="M176" s="131">
        <f>+'JRO''s Hours Information'!F1492</f>
        <v>0</v>
      </c>
      <c r="N176" s="114">
        <f t="shared" si="36"/>
        <v>0</v>
      </c>
      <c r="O176" s="131">
        <f>+'JRO''s Hours Information'!I1492</f>
        <v>0</v>
      </c>
      <c r="P176" s="116">
        <f t="shared" si="37"/>
        <v>0</v>
      </c>
      <c r="Q176" s="92">
        <f>+'JRO''s Hours Information'!D1492</f>
        <v>0</v>
      </c>
      <c r="R176" s="114">
        <f t="shared" si="38"/>
        <v>0</v>
      </c>
      <c r="S176" s="92">
        <f>+'JRO''s Hours Information'!G1492</f>
        <v>0</v>
      </c>
      <c r="T176" s="114">
        <f t="shared" si="39"/>
        <v>0</v>
      </c>
      <c r="U176" s="89">
        <f>+'JRO''s Hours Information'!J1492</f>
        <v>0</v>
      </c>
      <c r="V176" s="116">
        <f t="shared" si="40"/>
        <v>0</v>
      </c>
      <c r="W176" s="114">
        <f t="shared" si="41"/>
        <v>0</v>
      </c>
    </row>
    <row r="177" spans="1:23" ht="14.85" customHeight="1" x14ac:dyDescent="0.15">
      <c r="A177" s="176">
        <f>'Employee ROP Information'!A177</f>
        <v>0</v>
      </c>
      <c r="B177" s="169">
        <f>+'Employee ROP Information'!C177</f>
        <v>0</v>
      </c>
      <c r="C177" s="93">
        <f>+'Employee ROP Information'!M177</f>
        <v>0</v>
      </c>
      <c r="D177" s="93">
        <f>+'Employee ROP Information'!N177</f>
        <v>0</v>
      </c>
      <c r="E177" s="127">
        <f>+'JRO''s Hours Information'!B1493</f>
        <v>0</v>
      </c>
      <c r="F177" s="114">
        <f t="shared" si="32"/>
        <v>0</v>
      </c>
      <c r="G177" s="127">
        <f>+'JRO''s Hours Information'!E1493</f>
        <v>0</v>
      </c>
      <c r="H177" s="114">
        <f t="shared" si="33"/>
        <v>0</v>
      </c>
      <c r="I177" s="127">
        <f>+'JRO''s Hours Information'!H1493</f>
        <v>0</v>
      </c>
      <c r="J177" s="116">
        <f t="shared" si="34"/>
        <v>0</v>
      </c>
      <c r="K177" s="131">
        <f>+'JRO''s Hours Information'!C1493</f>
        <v>0</v>
      </c>
      <c r="L177" s="114">
        <f t="shared" si="35"/>
        <v>0</v>
      </c>
      <c r="M177" s="131">
        <f>+'JRO''s Hours Information'!F1493</f>
        <v>0</v>
      </c>
      <c r="N177" s="114">
        <f t="shared" si="36"/>
        <v>0</v>
      </c>
      <c r="O177" s="131">
        <f>+'JRO''s Hours Information'!I1493</f>
        <v>0</v>
      </c>
      <c r="P177" s="116">
        <f t="shared" si="37"/>
        <v>0</v>
      </c>
      <c r="Q177" s="92">
        <f>+'JRO''s Hours Information'!D1493</f>
        <v>0</v>
      </c>
      <c r="R177" s="114">
        <f t="shared" si="38"/>
        <v>0</v>
      </c>
      <c r="S177" s="92">
        <f>+'JRO''s Hours Information'!G1493</f>
        <v>0</v>
      </c>
      <c r="T177" s="114">
        <f t="shared" si="39"/>
        <v>0</v>
      </c>
      <c r="U177" s="89">
        <f>+'JRO''s Hours Information'!J1493</f>
        <v>0</v>
      </c>
      <c r="V177" s="116">
        <f t="shared" si="40"/>
        <v>0</v>
      </c>
      <c r="W177" s="114">
        <f t="shared" si="41"/>
        <v>0</v>
      </c>
    </row>
    <row r="178" spans="1:23" ht="14.85" customHeight="1" x14ac:dyDescent="0.15">
      <c r="A178" s="176">
        <f>'Employee ROP Information'!A178</f>
        <v>0</v>
      </c>
      <c r="B178" s="169">
        <f>+'Employee ROP Information'!C178</f>
        <v>0</v>
      </c>
      <c r="C178" s="93">
        <f>+'Employee ROP Information'!M178</f>
        <v>0</v>
      </c>
      <c r="D178" s="93">
        <f>+'Employee ROP Information'!N178</f>
        <v>0</v>
      </c>
      <c r="E178" s="127">
        <f>+'JRO''s Hours Information'!B1494</f>
        <v>0</v>
      </c>
      <c r="F178" s="114">
        <f t="shared" si="32"/>
        <v>0</v>
      </c>
      <c r="G178" s="127">
        <f>+'JRO''s Hours Information'!E1494</f>
        <v>0</v>
      </c>
      <c r="H178" s="114">
        <f t="shared" si="33"/>
        <v>0</v>
      </c>
      <c r="I178" s="127">
        <f>+'JRO''s Hours Information'!H1494</f>
        <v>0</v>
      </c>
      <c r="J178" s="116">
        <f t="shared" si="34"/>
        <v>0</v>
      </c>
      <c r="K178" s="131">
        <f>+'JRO''s Hours Information'!C1494</f>
        <v>0</v>
      </c>
      <c r="L178" s="114">
        <f t="shared" si="35"/>
        <v>0</v>
      </c>
      <c r="M178" s="131">
        <f>+'JRO''s Hours Information'!F1494</f>
        <v>0</v>
      </c>
      <c r="N178" s="114">
        <f t="shared" si="36"/>
        <v>0</v>
      </c>
      <c r="O178" s="131">
        <f>+'JRO''s Hours Information'!I1494</f>
        <v>0</v>
      </c>
      <c r="P178" s="116">
        <f t="shared" si="37"/>
        <v>0</v>
      </c>
      <c r="Q178" s="92">
        <f>+'JRO''s Hours Information'!D1494</f>
        <v>0</v>
      </c>
      <c r="R178" s="114">
        <f t="shared" si="38"/>
        <v>0</v>
      </c>
      <c r="S178" s="92">
        <f>+'JRO''s Hours Information'!G1494</f>
        <v>0</v>
      </c>
      <c r="T178" s="114">
        <f t="shared" si="39"/>
        <v>0</v>
      </c>
      <c r="U178" s="89">
        <f>+'JRO''s Hours Information'!J1494</f>
        <v>0</v>
      </c>
      <c r="V178" s="116">
        <f t="shared" si="40"/>
        <v>0</v>
      </c>
      <c r="W178" s="114">
        <f t="shared" si="41"/>
        <v>0</v>
      </c>
    </row>
    <row r="179" spans="1:23" ht="14.85" customHeight="1" x14ac:dyDescent="0.15">
      <c r="A179" s="176">
        <f>'Employee ROP Information'!A179</f>
        <v>0</v>
      </c>
      <c r="B179" s="169">
        <f>+'Employee ROP Information'!C179</f>
        <v>0</v>
      </c>
      <c r="C179" s="93">
        <f>+'Employee ROP Information'!M179</f>
        <v>0</v>
      </c>
      <c r="D179" s="93">
        <f>+'Employee ROP Information'!N179</f>
        <v>0</v>
      </c>
      <c r="E179" s="127">
        <f>+'JRO''s Hours Information'!B1495</f>
        <v>0</v>
      </c>
      <c r="F179" s="114">
        <f t="shared" si="32"/>
        <v>0</v>
      </c>
      <c r="G179" s="127">
        <f>+'JRO''s Hours Information'!E1495</f>
        <v>0</v>
      </c>
      <c r="H179" s="114">
        <f t="shared" si="33"/>
        <v>0</v>
      </c>
      <c r="I179" s="127">
        <f>+'JRO''s Hours Information'!H1495</f>
        <v>0</v>
      </c>
      <c r="J179" s="116">
        <f t="shared" si="34"/>
        <v>0</v>
      </c>
      <c r="K179" s="131">
        <f>+'JRO''s Hours Information'!C1495</f>
        <v>0</v>
      </c>
      <c r="L179" s="114">
        <f t="shared" si="35"/>
        <v>0</v>
      </c>
      <c r="M179" s="131">
        <f>+'JRO''s Hours Information'!F1495</f>
        <v>0</v>
      </c>
      <c r="N179" s="114">
        <f t="shared" si="36"/>
        <v>0</v>
      </c>
      <c r="O179" s="131">
        <f>+'JRO''s Hours Information'!I1495</f>
        <v>0</v>
      </c>
      <c r="P179" s="116">
        <f t="shared" si="37"/>
        <v>0</v>
      </c>
      <c r="Q179" s="92">
        <f>+'JRO''s Hours Information'!D1495</f>
        <v>0</v>
      </c>
      <c r="R179" s="114">
        <f t="shared" si="38"/>
        <v>0</v>
      </c>
      <c r="S179" s="92">
        <f>+'JRO''s Hours Information'!G1495</f>
        <v>0</v>
      </c>
      <c r="T179" s="114">
        <f t="shared" si="39"/>
        <v>0</v>
      </c>
      <c r="U179" s="89">
        <f>+'JRO''s Hours Information'!J1495</f>
        <v>0</v>
      </c>
      <c r="V179" s="116">
        <f t="shared" si="40"/>
        <v>0</v>
      </c>
      <c r="W179" s="114">
        <f t="shared" si="41"/>
        <v>0</v>
      </c>
    </row>
    <row r="180" spans="1:23" ht="14.85" customHeight="1" x14ac:dyDescent="0.15">
      <c r="A180" s="176">
        <f>'Employee ROP Information'!A180</f>
        <v>0</v>
      </c>
      <c r="B180" s="169">
        <f>+'Employee ROP Information'!C180</f>
        <v>0</v>
      </c>
      <c r="C180" s="93">
        <f>+'Employee ROP Information'!M180</f>
        <v>0</v>
      </c>
      <c r="D180" s="93">
        <f>+'Employee ROP Information'!N180</f>
        <v>0</v>
      </c>
      <c r="E180" s="127">
        <f>+'JRO''s Hours Information'!B1496</f>
        <v>0</v>
      </c>
      <c r="F180" s="114">
        <f t="shared" si="32"/>
        <v>0</v>
      </c>
      <c r="G180" s="127">
        <f>+'JRO''s Hours Information'!E1496</f>
        <v>0</v>
      </c>
      <c r="H180" s="114">
        <f t="shared" si="33"/>
        <v>0</v>
      </c>
      <c r="I180" s="127">
        <f>+'JRO''s Hours Information'!H1496</f>
        <v>0</v>
      </c>
      <c r="J180" s="116">
        <f t="shared" si="34"/>
        <v>0</v>
      </c>
      <c r="K180" s="131">
        <f>+'JRO''s Hours Information'!C1496</f>
        <v>0</v>
      </c>
      <c r="L180" s="114">
        <f t="shared" si="35"/>
        <v>0</v>
      </c>
      <c r="M180" s="131">
        <f>+'JRO''s Hours Information'!F1496</f>
        <v>0</v>
      </c>
      <c r="N180" s="114">
        <f t="shared" si="36"/>
        <v>0</v>
      </c>
      <c r="O180" s="131">
        <f>+'JRO''s Hours Information'!I1496</f>
        <v>0</v>
      </c>
      <c r="P180" s="116">
        <f t="shared" si="37"/>
        <v>0</v>
      </c>
      <c r="Q180" s="92">
        <f>+'JRO''s Hours Information'!D1496</f>
        <v>0</v>
      </c>
      <c r="R180" s="114">
        <f t="shared" si="38"/>
        <v>0</v>
      </c>
      <c r="S180" s="92">
        <f>+'JRO''s Hours Information'!G1496</f>
        <v>0</v>
      </c>
      <c r="T180" s="114">
        <f t="shared" si="39"/>
        <v>0</v>
      </c>
      <c r="U180" s="89">
        <f>+'JRO''s Hours Information'!J1496</f>
        <v>0</v>
      </c>
      <c r="V180" s="116">
        <f t="shared" si="40"/>
        <v>0</v>
      </c>
      <c r="W180" s="114">
        <f t="shared" si="41"/>
        <v>0</v>
      </c>
    </row>
    <row r="181" spans="1:23" ht="14.85" customHeight="1" x14ac:dyDescent="0.15">
      <c r="A181" s="176">
        <f>'Employee ROP Information'!A181</f>
        <v>0</v>
      </c>
      <c r="B181" s="169">
        <f>+'Employee ROP Information'!C181</f>
        <v>0</v>
      </c>
      <c r="C181" s="93">
        <f>+'Employee ROP Information'!M181</f>
        <v>0</v>
      </c>
      <c r="D181" s="93">
        <f>+'Employee ROP Information'!N181</f>
        <v>0</v>
      </c>
      <c r="E181" s="127">
        <f>+'JRO''s Hours Information'!B1497</f>
        <v>0</v>
      </c>
      <c r="F181" s="114">
        <f t="shared" si="32"/>
        <v>0</v>
      </c>
      <c r="G181" s="127">
        <f>+'JRO''s Hours Information'!E1497</f>
        <v>0</v>
      </c>
      <c r="H181" s="114">
        <f t="shared" si="33"/>
        <v>0</v>
      </c>
      <c r="I181" s="127">
        <f>+'JRO''s Hours Information'!H1497</f>
        <v>0</v>
      </c>
      <c r="J181" s="116">
        <f t="shared" si="34"/>
        <v>0</v>
      </c>
      <c r="K181" s="131">
        <f>+'JRO''s Hours Information'!C1497</f>
        <v>0</v>
      </c>
      <c r="L181" s="114">
        <f t="shared" si="35"/>
        <v>0</v>
      </c>
      <c r="M181" s="131">
        <f>+'JRO''s Hours Information'!F1497</f>
        <v>0</v>
      </c>
      <c r="N181" s="114">
        <f t="shared" si="36"/>
        <v>0</v>
      </c>
      <c r="O181" s="131">
        <f>+'JRO''s Hours Information'!I1497</f>
        <v>0</v>
      </c>
      <c r="P181" s="116">
        <f t="shared" si="37"/>
        <v>0</v>
      </c>
      <c r="Q181" s="92">
        <f>+'JRO''s Hours Information'!D1497</f>
        <v>0</v>
      </c>
      <c r="R181" s="114">
        <f t="shared" si="38"/>
        <v>0</v>
      </c>
      <c r="S181" s="92">
        <f>+'JRO''s Hours Information'!G1497</f>
        <v>0</v>
      </c>
      <c r="T181" s="114">
        <f t="shared" si="39"/>
        <v>0</v>
      </c>
      <c r="U181" s="89">
        <f>+'JRO''s Hours Information'!J1497</f>
        <v>0</v>
      </c>
      <c r="V181" s="116">
        <f t="shared" si="40"/>
        <v>0</v>
      </c>
      <c r="W181" s="114">
        <f t="shared" si="41"/>
        <v>0</v>
      </c>
    </row>
    <row r="182" spans="1:23" ht="14.85" customHeight="1" x14ac:dyDescent="0.15">
      <c r="A182" s="176">
        <f>'Employee ROP Information'!A182</f>
        <v>0</v>
      </c>
      <c r="B182" s="169">
        <f>+'Employee ROP Information'!C182</f>
        <v>0</v>
      </c>
      <c r="C182" s="93">
        <f>+'Employee ROP Information'!M182</f>
        <v>0</v>
      </c>
      <c r="D182" s="93">
        <f>+'Employee ROP Information'!N182</f>
        <v>0</v>
      </c>
      <c r="E182" s="127">
        <f>+'JRO''s Hours Information'!B1498</f>
        <v>0</v>
      </c>
      <c r="F182" s="114">
        <f t="shared" si="32"/>
        <v>0</v>
      </c>
      <c r="G182" s="127">
        <f>+'JRO''s Hours Information'!E1498</f>
        <v>0</v>
      </c>
      <c r="H182" s="114">
        <f t="shared" si="33"/>
        <v>0</v>
      </c>
      <c r="I182" s="127">
        <f>+'JRO''s Hours Information'!H1498</f>
        <v>0</v>
      </c>
      <c r="J182" s="116">
        <f t="shared" si="34"/>
        <v>0</v>
      </c>
      <c r="K182" s="131">
        <f>+'JRO''s Hours Information'!C1498</f>
        <v>0</v>
      </c>
      <c r="L182" s="114">
        <f t="shared" si="35"/>
        <v>0</v>
      </c>
      <c r="M182" s="131">
        <f>+'JRO''s Hours Information'!F1498</f>
        <v>0</v>
      </c>
      <c r="N182" s="114">
        <f t="shared" si="36"/>
        <v>0</v>
      </c>
      <c r="O182" s="131">
        <f>+'JRO''s Hours Information'!I1498</f>
        <v>0</v>
      </c>
      <c r="P182" s="116">
        <f t="shared" si="37"/>
        <v>0</v>
      </c>
      <c r="Q182" s="92">
        <f>+'JRO''s Hours Information'!D1498</f>
        <v>0</v>
      </c>
      <c r="R182" s="114">
        <f t="shared" si="38"/>
        <v>0</v>
      </c>
      <c r="S182" s="92">
        <f>+'JRO''s Hours Information'!G1498</f>
        <v>0</v>
      </c>
      <c r="T182" s="114">
        <f t="shared" si="39"/>
        <v>0</v>
      </c>
      <c r="U182" s="89">
        <f>+'JRO''s Hours Information'!J1498</f>
        <v>0</v>
      </c>
      <c r="V182" s="116">
        <f t="shared" si="40"/>
        <v>0</v>
      </c>
      <c r="W182" s="114">
        <f t="shared" si="41"/>
        <v>0</v>
      </c>
    </row>
    <row r="183" spans="1:23" ht="14.85" customHeight="1" x14ac:dyDescent="0.15">
      <c r="A183" s="176">
        <f>'Employee ROP Information'!A183</f>
        <v>0</v>
      </c>
      <c r="B183" s="169">
        <f>+'Employee ROP Information'!C183</f>
        <v>0</v>
      </c>
      <c r="C183" s="93">
        <f>+'Employee ROP Information'!M183</f>
        <v>0</v>
      </c>
      <c r="D183" s="93">
        <f>+'Employee ROP Information'!N183</f>
        <v>0</v>
      </c>
      <c r="E183" s="127">
        <f>+'JRO''s Hours Information'!B1499</f>
        <v>0</v>
      </c>
      <c r="F183" s="114">
        <f t="shared" si="32"/>
        <v>0</v>
      </c>
      <c r="G183" s="127">
        <f>+'JRO''s Hours Information'!E1499</f>
        <v>0</v>
      </c>
      <c r="H183" s="114">
        <f t="shared" si="33"/>
        <v>0</v>
      </c>
      <c r="I183" s="127">
        <f>+'JRO''s Hours Information'!H1499</f>
        <v>0</v>
      </c>
      <c r="J183" s="116">
        <f t="shared" si="34"/>
        <v>0</v>
      </c>
      <c r="K183" s="131">
        <f>+'JRO''s Hours Information'!C1499</f>
        <v>0</v>
      </c>
      <c r="L183" s="114">
        <f t="shared" si="35"/>
        <v>0</v>
      </c>
      <c r="M183" s="131">
        <f>+'JRO''s Hours Information'!F1499</f>
        <v>0</v>
      </c>
      <c r="N183" s="114">
        <f t="shared" si="36"/>
        <v>0</v>
      </c>
      <c r="O183" s="131">
        <f>+'JRO''s Hours Information'!I1499</f>
        <v>0</v>
      </c>
      <c r="P183" s="116">
        <f t="shared" si="37"/>
        <v>0</v>
      </c>
      <c r="Q183" s="92">
        <f>+'JRO''s Hours Information'!D1499</f>
        <v>0</v>
      </c>
      <c r="R183" s="114">
        <f t="shared" si="38"/>
        <v>0</v>
      </c>
      <c r="S183" s="92">
        <f>+'JRO''s Hours Information'!G1499</f>
        <v>0</v>
      </c>
      <c r="T183" s="114">
        <f t="shared" si="39"/>
        <v>0</v>
      </c>
      <c r="U183" s="89">
        <f>+'JRO''s Hours Information'!J1499</f>
        <v>0</v>
      </c>
      <c r="V183" s="116">
        <f t="shared" si="40"/>
        <v>0</v>
      </c>
      <c r="W183" s="114">
        <f t="shared" si="41"/>
        <v>0</v>
      </c>
    </row>
    <row r="184" spans="1:23" ht="14.85" customHeight="1" x14ac:dyDescent="0.15">
      <c r="A184" s="176">
        <f>'Employee ROP Information'!A184</f>
        <v>0</v>
      </c>
      <c r="B184" s="169">
        <f>+'Employee ROP Information'!C184</f>
        <v>0</v>
      </c>
      <c r="C184" s="93">
        <f>+'Employee ROP Information'!M184</f>
        <v>0</v>
      </c>
      <c r="D184" s="93">
        <f>+'Employee ROP Information'!N184</f>
        <v>0</v>
      </c>
      <c r="E184" s="127">
        <f>+'JRO''s Hours Information'!B1500</f>
        <v>0</v>
      </c>
      <c r="F184" s="114">
        <f t="shared" si="32"/>
        <v>0</v>
      </c>
      <c r="G184" s="127">
        <f>+'JRO''s Hours Information'!E1500</f>
        <v>0</v>
      </c>
      <c r="H184" s="114">
        <f t="shared" si="33"/>
        <v>0</v>
      </c>
      <c r="I184" s="127">
        <f>+'JRO''s Hours Information'!H1500</f>
        <v>0</v>
      </c>
      <c r="J184" s="116">
        <f t="shared" si="34"/>
        <v>0</v>
      </c>
      <c r="K184" s="131">
        <f>+'JRO''s Hours Information'!C1500</f>
        <v>0</v>
      </c>
      <c r="L184" s="114">
        <f t="shared" si="35"/>
        <v>0</v>
      </c>
      <c r="M184" s="131">
        <f>+'JRO''s Hours Information'!F1500</f>
        <v>0</v>
      </c>
      <c r="N184" s="114">
        <f t="shared" si="36"/>
        <v>0</v>
      </c>
      <c r="O184" s="131">
        <f>+'JRO''s Hours Information'!I1500</f>
        <v>0</v>
      </c>
      <c r="P184" s="116">
        <f t="shared" si="37"/>
        <v>0</v>
      </c>
      <c r="Q184" s="92">
        <f>+'JRO''s Hours Information'!D1500</f>
        <v>0</v>
      </c>
      <c r="R184" s="114">
        <f t="shared" si="38"/>
        <v>0</v>
      </c>
      <c r="S184" s="92">
        <f>+'JRO''s Hours Information'!G1500</f>
        <v>0</v>
      </c>
      <c r="T184" s="114">
        <f t="shared" si="39"/>
        <v>0</v>
      </c>
      <c r="U184" s="89">
        <f>+'JRO''s Hours Information'!J1500</f>
        <v>0</v>
      </c>
      <c r="V184" s="116">
        <f t="shared" si="40"/>
        <v>0</v>
      </c>
      <c r="W184" s="114">
        <f t="shared" si="41"/>
        <v>0</v>
      </c>
    </row>
    <row r="185" spans="1:23" ht="14.85" customHeight="1" x14ac:dyDescent="0.15">
      <c r="A185" s="176">
        <f>'Employee ROP Information'!A185</f>
        <v>0</v>
      </c>
      <c r="B185" s="169">
        <f>+'Employee ROP Information'!C185</f>
        <v>0</v>
      </c>
      <c r="C185" s="93">
        <f>+'Employee ROP Information'!M185</f>
        <v>0</v>
      </c>
      <c r="D185" s="93">
        <f>+'Employee ROP Information'!N185</f>
        <v>0</v>
      </c>
      <c r="E185" s="127">
        <f>+'JRO''s Hours Information'!B1501</f>
        <v>0</v>
      </c>
      <c r="F185" s="114">
        <f t="shared" si="32"/>
        <v>0</v>
      </c>
      <c r="G185" s="127">
        <f>+'JRO''s Hours Information'!E1501</f>
        <v>0</v>
      </c>
      <c r="H185" s="114">
        <f t="shared" si="33"/>
        <v>0</v>
      </c>
      <c r="I185" s="127">
        <f>+'JRO''s Hours Information'!H1501</f>
        <v>0</v>
      </c>
      <c r="J185" s="116">
        <f t="shared" si="34"/>
        <v>0</v>
      </c>
      <c r="K185" s="131">
        <f>+'JRO''s Hours Information'!C1501</f>
        <v>0</v>
      </c>
      <c r="L185" s="114">
        <f t="shared" si="35"/>
        <v>0</v>
      </c>
      <c r="M185" s="131">
        <f>+'JRO''s Hours Information'!F1501</f>
        <v>0</v>
      </c>
      <c r="N185" s="114">
        <f t="shared" si="36"/>
        <v>0</v>
      </c>
      <c r="O185" s="131">
        <f>+'JRO''s Hours Information'!I1501</f>
        <v>0</v>
      </c>
      <c r="P185" s="116">
        <f t="shared" si="37"/>
        <v>0</v>
      </c>
      <c r="Q185" s="92">
        <f>+'JRO''s Hours Information'!D1501</f>
        <v>0</v>
      </c>
      <c r="R185" s="114">
        <f t="shared" si="38"/>
        <v>0</v>
      </c>
      <c r="S185" s="92">
        <f>+'JRO''s Hours Information'!G1501</f>
        <v>0</v>
      </c>
      <c r="T185" s="114">
        <f t="shared" si="39"/>
        <v>0</v>
      </c>
      <c r="U185" s="89">
        <f>+'JRO''s Hours Information'!J1501</f>
        <v>0</v>
      </c>
      <c r="V185" s="116">
        <f t="shared" si="40"/>
        <v>0</v>
      </c>
      <c r="W185" s="114">
        <f t="shared" si="41"/>
        <v>0</v>
      </c>
    </row>
    <row r="186" spans="1:23" ht="14.85" customHeight="1" x14ac:dyDescent="0.15">
      <c r="A186" s="176">
        <f>'Employee ROP Information'!A186</f>
        <v>0</v>
      </c>
      <c r="B186" s="169">
        <f>+'Employee ROP Information'!C186</f>
        <v>0</v>
      </c>
      <c r="C186" s="93">
        <f>+'Employee ROP Information'!M186</f>
        <v>0</v>
      </c>
      <c r="D186" s="93">
        <f>+'Employee ROP Information'!N186</f>
        <v>0</v>
      </c>
      <c r="E186" s="127">
        <f>+'JRO''s Hours Information'!B1502</f>
        <v>0</v>
      </c>
      <c r="F186" s="114">
        <f t="shared" si="32"/>
        <v>0</v>
      </c>
      <c r="G186" s="127">
        <f>+'JRO''s Hours Information'!E1502</f>
        <v>0</v>
      </c>
      <c r="H186" s="114">
        <f t="shared" si="33"/>
        <v>0</v>
      </c>
      <c r="I186" s="127">
        <f>+'JRO''s Hours Information'!H1502</f>
        <v>0</v>
      </c>
      <c r="J186" s="116">
        <f t="shared" si="34"/>
        <v>0</v>
      </c>
      <c r="K186" s="131">
        <f>+'JRO''s Hours Information'!C1502</f>
        <v>0</v>
      </c>
      <c r="L186" s="114">
        <f t="shared" si="35"/>
        <v>0</v>
      </c>
      <c r="M186" s="131">
        <f>+'JRO''s Hours Information'!F1502</f>
        <v>0</v>
      </c>
      <c r="N186" s="114">
        <f t="shared" si="36"/>
        <v>0</v>
      </c>
      <c r="O186" s="131">
        <f>+'JRO''s Hours Information'!I1502</f>
        <v>0</v>
      </c>
      <c r="P186" s="116">
        <f t="shared" si="37"/>
        <v>0</v>
      </c>
      <c r="Q186" s="92">
        <f>+'JRO''s Hours Information'!D1502</f>
        <v>0</v>
      </c>
      <c r="R186" s="114">
        <f t="shared" si="38"/>
        <v>0</v>
      </c>
      <c r="S186" s="92">
        <f>+'JRO''s Hours Information'!G1502</f>
        <v>0</v>
      </c>
      <c r="T186" s="114">
        <f t="shared" si="39"/>
        <v>0</v>
      </c>
      <c r="U186" s="89">
        <f>+'JRO''s Hours Information'!J1502</f>
        <v>0</v>
      </c>
      <c r="V186" s="116">
        <f t="shared" si="40"/>
        <v>0</v>
      </c>
      <c r="W186" s="114">
        <f t="shared" si="41"/>
        <v>0</v>
      </c>
    </row>
    <row r="187" spans="1:23" ht="14.85" customHeight="1" x14ac:dyDescent="0.15">
      <c r="A187" s="176">
        <f>'Employee ROP Information'!A187</f>
        <v>0</v>
      </c>
      <c r="B187" s="169">
        <f>+'Employee ROP Information'!C187</f>
        <v>0</v>
      </c>
      <c r="C187" s="93">
        <f>+'Employee ROP Information'!M187</f>
        <v>0</v>
      </c>
      <c r="D187" s="93">
        <f>+'Employee ROP Information'!N187</f>
        <v>0</v>
      </c>
      <c r="E187" s="127">
        <f>+'JRO''s Hours Information'!B1503</f>
        <v>0</v>
      </c>
      <c r="F187" s="114">
        <f t="shared" si="32"/>
        <v>0</v>
      </c>
      <c r="G187" s="127">
        <f>+'JRO''s Hours Information'!E1503</f>
        <v>0</v>
      </c>
      <c r="H187" s="114">
        <f t="shared" si="33"/>
        <v>0</v>
      </c>
      <c r="I187" s="127">
        <f>+'JRO''s Hours Information'!H1503</f>
        <v>0</v>
      </c>
      <c r="J187" s="116">
        <f t="shared" si="34"/>
        <v>0</v>
      </c>
      <c r="K187" s="131">
        <f>+'JRO''s Hours Information'!C1503</f>
        <v>0</v>
      </c>
      <c r="L187" s="114">
        <f t="shared" si="35"/>
        <v>0</v>
      </c>
      <c r="M187" s="131">
        <f>+'JRO''s Hours Information'!F1503</f>
        <v>0</v>
      </c>
      <c r="N187" s="114">
        <f t="shared" si="36"/>
        <v>0</v>
      </c>
      <c r="O187" s="131">
        <f>+'JRO''s Hours Information'!I1503</f>
        <v>0</v>
      </c>
      <c r="P187" s="116">
        <f t="shared" si="37"/>
        <v>0</v>
      </c>
      <c r="Q187" s="92">
        <f>+'JRO''s Hours Information'!D1503</f>
        <v>0</v>
      </c>
      <c r="R187" s="114">
        <f t="shared" si="38"/>
        <v>0</v>
      </c>
      <c r="S187" s="92">
        <f>+'JRO''s Hours Information'!G1503</f>
        <v>0</v>
      </c>
      <c r="T187" s="114">
        <f t="shared" si="39"/>
        <v>0</v>
      </c>
      <c r="U187" s="89">
        <f>+'JRO''s Hours Information'!J1503</f>
        <v>0</v>
      </c>
      <c r="V187" s="116">
        <f t="shared" si="40"/>
        <v>0</v>
      </c>
      <c r="W187" s="114">
        <f t="shared" si="41"/>
        <v>0</v>
      </c>
    </row>
    <row r="188" spans="1:23" ht="14.85" customHeight="1" x14ac:dyDescent="0.15">
      <c r="A188" s="176">
        <f>'Employee ROP Information'!A188</f>
        <v>0</v>
      </c>
      <c r="B188" s="169">
        <f>+'Employee ROP Information'!C188</f>
        <v>0</v>
      </c>
      <c r="C188" s="93">
        <f>+'Employee ROP Information'!M188</f>
        <v>0</v>
      </c>
      <c r="D188" s="93">
        <f>+'Employee ROP Information'!N188</f>
        <v>0</v>
      </c>
      <c r="E188" s="127">
        <f>+'JRO''s Hours Information'!B1504</f>
        <v>0</v>
      </c>
      <c r="F188" s="114">
        <f t="shared" si="32"/>
        <v>0</v>
      </c>
      <c r="G188" s="127">
        <f>+'JRO''s Hours Information'!E1504</f>
        <v>0</v>
      </c>
      <c r="H188" s="114">
        <f t="shared" si="33"/>
        <v>0</v>
      </c>
      <c r="I188" s="127">
        <f>+'JRO''s Hours Information'!H1504</f>
        <v>0</v>
      </c>
      <c r="J188" s="116">
        <f t="shared" si="34"/>
        <v>0</v>
      </c>
      <c r="K188" s="131">
        <f>+'JRO''s Hours Information'!C1504</f>
        <v>0</v>
      </c>
      <c r="L188" s="114">
        <f t="shared" si="35"/>
        <v>0</v>
      </c>
      <c r="M188" s="131">
        <f>+'JRO''s Hours Information'!F1504</f>
        <v>0</v>
      </c>
      <c r="N188" s="114">
        <f t="shared" si="36"/>
        <v>0</v>
      </c>
      <c r="O188" s="131">
        <f>+'JRO''s Hours Information'!I1504</f>
        <v>0</v>
      </c>
      <c r="P188" s="116">
        <f t="shared" si="37"/>
        <v>0</v>
      </c>
      <c r="Q188" s="92">
        <f>+'JRO''s Hours Information'!D1504</f>
        <v>0</v>
      </c>
      <c r="R188" s="114">
        <f t="shared" si="38"/>
        <v>0</v>
      </c>
      <c r="S188" s="92">
        <f>+'JRO''s Hours Information'!G1504</f>
        <v>0</v>
      </c>
      <c r="T188" s="114">
        <f t="shared" si="39"/>
        <v>0</v>
      </c>
      <c r="U188" s="89">
        <f>+'JRO''s Hours Information'!J1504</f>
        <v>0</v>
      </c>
      <c r="V188" s="116">
        <f t="shared" si="40"/>
        <v>0</v>
      </c>
      <c r="W188" s="114">
        <f t="shared" si="41"/>
        <v>0</v>
      </c>
    </row>
    <row r="189" spans="1:23" ht="14.85" customHeight="1" x14ac:dyDescent="0.15">
      <c r="A189" s="176">
        <f>'Employee ROP Information'!A189</f>
        <v>0</v>
      </c>
      <c r="B189" s="169">
        <f>+'Employee ROP Information'!C189</f>
        <v>0</v>
      </c>
      <c r="C189" s="93">
        <f>+'Employee ROP Information'!M189</f>
        <v>0</v>
      </c>
      <c r="D189" s="93">
        <f>+'Employee ROP Information'!N189</f>
        <v>0</v>
      </c>
      <c r="E189" s="127">
        <f>+'JRO''s Hours Information'!B1505</f>
        <v>0</v>
      </c>
      <c r="F189" s="114">
        <f t="shared" si="32"/>
        <v>0</v>
      </c>
      <c r="G189" s="127">
        <f>+'JRO''s Hours Information'!E1505</f>
        <v>0</v>
      </c>
      <c r="H189" s="114">
        <f t="shared" si="33"/>
        <v>0</v>
      </c>
      <c r="I189" s="127">
        <f>+'JRO''s Hours Information'!H1505</f>
        <v>0</v>
      </c>
      <c r="J189" s="116">
        <f t="shared" si="34"/>
        <v>0</v>
      </c>
      <c r="K189" s="131">
        <f>+'JRO''s Hours Information'!C1505</f>
        <v>0</v>
      </c>
      <c r="L189" s="114">
        <f t="shared" si="35"/>
        <v>0</v>
      </c>
      <c r="M189" s="131">
        <f>+'JRO''s Hours Information'!F1505</f>
        <v>0</v>
      </c>
      <c r="N189" s="114">
        <f t="shared" si="36"/>
        <v>0</v>
      </c>
      <c r="O189" s="131">
        <f>+'JRO''s Hours Information'!I1505</f>
        <v>0</v>
      </c>
      <c r="P189" s="116">
        <f t="shared" si="37"/>
        <v>0</v>
      </c>
      <c r="Q189" s="92">
        <f>+'JRO''s Hours Information'!D1505</f>
        <v>0</v>
      </c>
      <c r="R189" s="114">
        <f t="shared" si="38"/>
        <v>0</v>
      </c>
      <c r="S189" s="92">
        <f>+'JRO''s Hours Information'!G1505</f>
        <v>0</v>
      </c>
      <c r="T189" s="114">
        <f t="shared" si="39"/>
        <v>0</v>
      </c>
      <c r="U189" s="89">
        <f>+'JRO''s Hours Information'!J1505</f>
        <v>0</v>
      </c>
      <c r="V189" s="116">
        <f t="shared" si="40"/>
        <v>0</v>
      </c>
      <c r="W189" s="114">
        <f t="shared" si="41"/>
        <v>0</v>
      </c>
    </row>
    <row r="190" spans="1:23" ht="14.85" customHeight="1" x14ac:dyDescent="0.15">
      <c r="A190" s="176">
        <f>'Employee ROP Information'!A190</f>
        <v>0</v>
      </c>
      <c r="B190" s="169">
        <f>+'Employee ROP Information'!C190</f>
        <v>0</v>
      </c>
      <c r="C190" s="93">
        <f>+'Employee ROP Information'!M190</f>
        <v>0</v>
      </c>
      <c r="D190" s="93">
        <f>+'Employee ROP Information'!N190</f>
        <v>0</v>
      </c>
      <c r="E190" s="127">
        <f>+'JRO''s Hours Information'!B1506</f>
        <v>0</v>
      </c>
      <c r="F190" s="114">
        <f t="shared" si="32"/>
        <v>0</v>
      </c>
      <c r="G190" s="127">
        <f>+'JRO''s Hours Information'!E1506</f>
        <v>0</v>
      </c>
      <c r="H190" s="114">
        <f t="shared" si="33"/>
        <v>0</v>
      </c>
      <c r="I190" s="127">
        <f>+'JRO''s Hours Information'!H1506</f>
        <v>0</v>
      </c>
      <c r="J190" s="116">
        <f t="shared" si="34"/>
        <v>0</v>
      </c>
      <c r="K190" s="131">
        <f>+'JRO''s Hours Information'!C1506</f>
        <v>0</v>
      </c>
      <c r="L190" s="114">
        <f t="shared" si="35"/>
        <v>0</v>
      </c>
      <c r="M190" s="131">
        <f>+'JRO''s Hours Information'!F1506</f>
        <v>0</v>
      </c>
      <c r="N190" s="114">
        <f t="shared" si="36"/>
        <v>0</v>
      </c>
      <c r="O190" s="131">
        <f>+'JRO''s Hours Information'!I1506</f>
        <v>0</v>
      </c>
      <c r="P190" s="116">
        <f t="shared" si="37"/>
        <v>0</v>
      </c>
      <c r="Q190" s="92">
        <f>+'JRO''s Hours Information'!D1506</f>
        <v>0</v>
      </c>
      <c r="R190" s="114">
        <f t="shared" si="38"/>
        <v>0</v>
      </c>
      <c r="S190" s="92">
        <f>+'JRO''s Hours Information'!G1506</f>
        <v>0</v>
      </c>
      <c r="T190" s="114">
        <f t="shared" si="39"/>
        <v>0</v>
      </c>
      <c r="U190" s="89">
        <f>+'JRO''s Hours Information'!J1506</f>
        <v>0</v>
      </c>
      <c r="V190" s="116">
        <f t="shared" si="40"/>
        <v>0</v>
      </c>
      <c r="W190" s="114">
        <f t="shared" si="41"/>
        <v>0</v>
      </c>
    </row>
    <row r="191" spans="1:23" ht="14.85" customHeight="1" x14ac:dyDescent="0.15">
      <c r="A191" s="176">
        <f>'Employee ROP Information'!A191</f>
        <v>0</v>
      </c>
      <c r="B191" s="169">
        <f>+'Employee ROP Information'!C191</f>
        <v>0</v>
      </c>
      <c r="C191" s="93">
        <f>+'Employee ROP Information'!M191</f>
        <v>0</v>
      </c>
      <c r="D191" s="93">
        <f>+'Employee ROP Information'!N191</f>
        <v>0</v>
      </c>
      <c r="E191" s="127">
        <f>+'JRO''s Hours Information'!B1507</f>
        <v>0</v>
      </c>
      <c r="F191" s="114">
        <f t="shared" si="32"/>
        <v>0</v>
      </c>
      <c r="G191" s="127">
        <f>+'JRO''s Hours Information'!E1507</f>
        <v>0</v>
      </c>
      <c r="H191" s="114">
        <f t="shared" si="33"/>
        <v>0</v>
      </c>
      <c r="I191" s="127">
        <f>+'JRO''s Hours Information'!H1507</f>
        <v>0</v>
      </c>
      <c r="J191" s="116">
        <f t="shared" si="34"/>
        <v>0</v>
      </c>
      <c r="K191" s="131">
        <f>+'JRO''s Hours Information'!C1507</f>
        <v>0</v>
      </c>
      <c r="L191" s="114">
        <f t="shared" si="35"/>
        <v>0</v>
      </c>
      <c r="M191" s="131">
        <f>+'JRO''s Hours Information'!F1507</f>
        <v>0</v>
      </c>
      <c r="N191" s="114">
        <f t="shared" si="36"/>
        <v>0</v>
      </c>
      <c r="O191" s="131">
        <f>+'JRO''s Hours Information'!I1507</f>
        <v>0</v>
      </c>
      <c r="P191" s="116">
        <f t="shared" si="37"/>
        <v>0</v>
      </c>
      <c r="Q191" s="92">
        <f>+'JRO''s Hours Information'!D1507</f>
        <v>0</v>
      </c>
      <c r="R191" s="114">
        <f t="shared" si="38"/>
        <v>0</v>
      </c>
      <c r="S191" s="92">
        <f>+'JRO''s Hours Information'!G1507</f>
        <v>0</v>
      </c>
      <c r="T191" s="114">
        <f t="shared" si="39"/>
        <v>0</v>
      </c>
      <c r="U191" s="89">
        <f>+'JRO''s Hours Information'!J1507</f>
        <v>0</v>
      </c>
      <c r="V191" s="116">
        <f t="shared" si="40"/>
        <v>0</v>
      </c>
      <c r="W191" s="114">
        <f t="shared" si="41"/>
        <v>0</v>
      </c>
    </row>
    <row r="192" spans="1:23" ht="14.85" customHeight="1" x14ac:dyDescent="0.15">
      <c r="A192" s="176">
        <f>'Employee ROP Information'!A192</f>
        <v>0</v>
      </c>
      <c r="B192" s="169">
        <f>+'Employee ROP Information'!C192</f>
        <v>0</v>
      </c>
      <c r="C192" s="93">
        <f>+'Employee ROP Information'!M192</f>
        <v>0</v>
      </c>
      <c r="D192" s="93">
        <f>+'Employee ROP Information'!N192</f>
        <v>0</v>
      </c>
      <c r="E192" s="127">
        <f>+'JRO''s Hours Information'!B1508</f>
        <v>0</v>
      </c>
      <c r="F192" s="114">
        <f t="shared" si="32"/>
        <v>0</v>
      </c>
      <c r="G192" s="127">
        <f>+'JRO''s Hours Information'!E1508</f>
        <v>0</v>
      </c>
      <c r="H192" s="114">
        <f t="shared" si="33"/>
        <v>0</v>
      </c>
      <c r="I192" s="127">
        <f>+'JRO''s Hours Information'!H1508</f>
        <v>0</v>
      </c>
      <c r="J192" s="116">
        <f t="shared" si="34"/>
        <v>0</v>
      </c>
      <c r="K192" s="131">
        <f>+'JRO''s Hours Information'!C1508</f>
        <v>0</v>
      </c>
      <c r="L192" s="114">
        <f t="shared" si="35"/>
        <v>0</v>
      </c>
      <c r="M192" s="131">
        <f>+'JRO''s Hours Information'!F1508</f>
        <v>0</v>
      </c>
      <c r="N192" s="114">
        <f t="shared" si="36"/>
        <v>0</v>
      </c>
      <c r="O192" s="131">
        <f>+'JRO''s Hours Information'!I1508</f>
        <v>0</v>
      </c>
      <c r="P192" s="116">
        <f t="shared" si="37"/>
        <v>0</v>
      </c>
      <c r="Q192" s="92">
        <f>+'JRO''s Hours Information'!D1508</f>
        <v>0</v>
      </c>
      <c r="R192" s="114">
        <f t="shared" si="38"/>
        <v>0</v>
      </c>
      <c r="S192" s="92">
        <f>+'JRO''s Hours Information'!G1508</f>
        <v>0</v>
      </c>
      <c r="T192" s="114">
        <f t="shared" si="39"/>
        <v>0</v>
      </c>
      <c r="U192" s="89">
        <f>+'JRO''s Hours Information'!J1508</f>
        <v>0</v>
      </c>
      <c r="V192" s="116">
        <f t="shared" si="40"/>
        <v>0</v>
      </c>
      <c r="W192" s="114">
        <f t="shared" si="41"/>
        <v>0</v>
      </c>
    </row>
    <row r="193" spans="1:23" ht="14.85" customHeight="1" x14ac:dyDescent="0.15">
      <c r="A193" s="176">
        <f>'Employee ROP Information'!A193</f>
        <v>0</v>
      </c>
      <c r="B193" s="169">
        <f>+'Employee ROP Information'!C193</f>
        <v>0</v>
      </c>
      <c r="C193" s="93">
        <f>+'Employee ROP Information'!M193</f>
        <v>0</v>
      </c>
      <c r="D193" s="93">
        <f>+'Employee ROP Information'!N193</f>
        <v>0</v>
      </c>
      <c r="E193" s="127">
        <f>+'JRO''s Hours Information'!B1509</f>
        <v>0</v>
      </c>
      <c r="F193" s="114">
        <f t="shared" si="32"/>
        <v>0</v>
      </c>
      <c r="G193" s="127">
        <f>+'JRO''s Hours Information'!E1509</f>
        <v>0</v>
      </c>
      <c r="H193" s="114">
        <f t="shared" si="33"/>
        <v>0</v>
      </c>
      <c r="I193" s="127">
        <f>+'JRO''s Hours Information'!H1509</f>
        <v>0</v>
      </c>
      <c r="J193" s="116">
        <f t="shared" si="34"/>
        <v>0</v>
      </c>
      <c r="K193" s="131">
        <f>+'JRO''s Hours Information'!C1509</f>
        <v>0</v>
      </c>
      <c r="L193" s="114">
        <f t="shared" si="35"/>
        <v>0</v>
      </c>
      <c r="M193" s="131">
        <f>+'JRO''s Hours Information'!F1509</f>
        <v>0</v>
      </c>
      <c r="N193" s="114">
        <f t="shared" si="36"/>
        <v>0</v>
      </c>
      <c r="O193" s="131">
        <f>+'JRO''s Hours Information'!I1509</f>
        <v>0</v>
      </c>
      <c r="P193" s="116">
        <f t="shared" si="37"/>
        <v>0</v>
      </c>
      <c r="Q193" s="92">
        <f>+'JRO''s Hours Information'!D1509</f>
        <v>0</v>
      </c>
      <c r="R193" s="114">
        <f t="shared" si="38"/>
        <v>0</v>
      </c>
      <c r="S193" s="92">
        <f>+'JRO''s Hours Information'!G1509</f>
        <v>0</v>
      </c>
      <c r="T193" s="114">
        <f t="shared" si="39"/>
        <v>0</v>
      </c>
      <c r="U193" s="89">
        <f>+'JRO''s Hours Information'!J1509</f>
        <v>0</v>
      </c>
      <c r="V193" s="116">
        <f t="shared" si="40"/>
        <v>0</v>
      </c>
      <c r="W193" s="114">
        <f t="shared" si="41"/>
        <v>0</v>
      </c>
    </row>
    <row r="194" spans="1:23" ht="14.85" customHeight="1" x14ac:dyDescent="0.15">
      <c r="A194" s="176">
        <f>'Employee ROP Information'!A194</f>
        <v>0</v>
      </c>
      <c r="B194" s="169">
        <f>+'Employee ROP Information'!C194</f>
        <v>0</v>
      </c>
      <c r="C194" s="93">
        <f>+'Employee ROP Information'!M194</f>
        <v>0</v>
      </c>
      <c r="D194" s="93">
        <f>+'Employee ROP Information'!N194</f>
        <v>0</v>
      </c>
      <c r="E194" s="127">
        <f>+'JRO''s Hours Information'!B1510</f>
        <v>0</v>
      </c>
      <c r="F194" s="114">
        <f t="shared" si="32"/>
        <v>0</v>
      </c>
      <c r="G194" s="127">
        <f>+'JRO''s Hours Information'!E1510</f>
        <v>0</v>
      </c>
      <c r="H194" s="114">
        <f t="shared" si="33"/>
        <v>0</v>
      </c>
      <c r="I194" s="127">
        <f>+'JRO''s Hours Information'!H1510</f>
        <v>0</v>
      </c>
      <c r="J194" s="116">
        <f t="shared" si="34"/>
        <v>0</v>
      </c>
      <c r="K194" s="131">
        <f>+'JRO''s Hours Information'!C1510</f>
        <v>0</v>
      </c>
      <c r="L194" s="114">
        <f t="shared" si="35"/>
        <v>0</v>
      </c>
      <c r="M194" s="131">
        <f>+'JRO''s Hours Information'!F1510</f>
        <v>0</v>
      </c>
      <c r="N194" s="114">
        <f t="shared" si="36"/>
        <v>0</v>
      </c>
      <c r="O194" s="131">
        <f>+'JRO''s Hours Information'!I1510</f>
        <v>0</v>
      </c>
      <c r="P194" s="116">
        <f t="shared" si="37"/>
        <v>0</v>
      </c>
      <c r="Q194" s="92">
        <f>+'JRO''s Hours Information'!D1510</f>
        <v>0</v>
      </c>
      <c r="R194" s="114">
        <f t="shared" si="38"/>
        <v>0</v>
      </c>
      <c r="S194" s="92">
        <f>+'JRO''s Hours Information'!G1510</f>
        <v>0</v>
      </c>
      <c r="T194" s="114">
        <f t="shared" si="39"/>
        <v>0</v>
      </c>
      <c r="U194" s="89">
        <f>+'JRO''s Hours Information'!J1510</f>
        <v>0</v>
      </c>
      <c r="V194" s="116">
        <f t="shared" si="40"/>
        <v>0</v>
      </c>
      <c r="W194" s="114">
        <f t="shared" si="41"/>
        <v>0</v>
      </c>
    </row>
    <row r="195" spans="1:23" ht="14.85" customHeight="1" x14ac:dyDescent="0.15">
      <c r="A195" s="176">
        <f>'Employee ROP Information'!A195</f>
        <v>0</v>
      </c>
      <c r="B195" s="169">
        <f>+'Employee ROP Information'!C195</f>
        <v>0</v>
      </c>
      <c r="C195" s="93">
        <f>+'Employee ROP Information'!M195</f>
        <v>0</v>
      </c>
      <c r="D195" s="93">
        <f>+'Employee ROP Information'!N195</f>
        <v>0</v>
      </c>
      <c r="E195" s="127">
        <f>+'JRO''s Hours Information'!B1511</f>
        <v>0</v>
      </c>
      <c r="F195" s="114">
        <f t="shared" si="32"/>
        <v>0</v>
      </c>
      <c r="G195" s="127">
        <f>+'JRO''s Hours Information'!E1511</f>
        <v>0</v>
      </c>
      <c r="H195" s="114">
        <f t="shared" si="33"/>
        <v>0</v>
      </c>
      <c r="I195" s="127">
        <f>+'JRO''s Hours Information'!H1511</f>
        <v>0</v>
      </c>
      <c r="J195" s="116">
        <f t="shared" si="34"/>
        <v>0</v>
      </c>
      <c r="K195" s="131">
        <f>+'JRO''s Hours Information'!C1511</f>
        <v>0</v>
      </c>
      <c r="L195" s="114">
        <f t="shared" si="35"/>
        <v>0</v>
      </c>
      <c r="M195" s="131">
        <f>+'JRO''s Hours Information'!F1511</f>
        <v>0</v>
      </c>
      <c r="N195" s="114">
        <f t="shared" si="36"/>
        <v>0</v>
      </c>
      <c r="O195" s="131">
        <f>+'JRO''s Hours Information'!I1511</f>
        <v>0</v>
      </c>
      <c r="P195" s="116">
        <f t="shared" si="37"/>
        <v>0</v>
      </c>
      <c r="Q195" s="92">
        <f>+'JRO''s Hours Information'!D1511</f>
        <v>0</v>
      </c>
      <c r="R195" s="114">
        <f t="shared" si="38"/>
        <v>0</v>
      </c>
      <c r="S195" s="92">
        <f>+'JRO''s Hours Information'!G1511</f>
        <v>0</v>
      </c>
      <c r="T195" s="114">
        <f t="shared" si="39"/>
        <v>0</v>
      </c>
      <c r="U195" s="89">
        <f>+'JRO''s Hours Information'!J1511</f>
        <v>0</v>
      </c>
      <c r="V195" s="116">
        <f t="shared" si="40"/>
        <v>0</v>
      </c>
      <c r="W195" s="114">
        <f t="shared" si="41"/>
        <v>0</v>
      </c>
    </row>
    <row r="196" spans="1:23" ht="14.85" customHeight="1" x14ac:dyDescent="0.15">
      <c r="A196" s="176">
        <f>'Employee ROP Information'!A196</f>
        <v>0</v>
      </c>
      <c r="B196" s="169">
        <f>+'Employee ROP Information'!C196</f>
        <v>0</v>
      </c>
      <c r="C196" s="93">
        <f>+'Employee ROP Information'!M196</f>
        <v>0</v>
      </c>
      <c r="D196" s="93">
        <f>+'Employee ROP Information'!N196</f>
        <v>0</v>
      </c>
      <c r="E196" s="127">
        <f>+'JRO''s Hours Information'!B1512</f>
        <v>0</v>
      </c>
      <c r="F196" s="114">
        <f t="shared" si="32"/>
        <v>0</v>
      </c>
      <c r="G196" s="127">
        <f>+'JRO''s Hours Information'!E1512</f>
        <v>0</v>
      </c>
      <c r="H196" s="114">
        <f t="shared" si="33"/>
        <v>0</v>
      </c>
      <c r="I196" s="127">
        <f>+'JRO''s Hours Information'!H1512</f>
        <v>0</v>
      </c>
      <c r="J196" s="116">
        <f t="shared" si="34"/>
        <v>0</v>
      </c>
      <c r="K196" s="131">
        <f>+'JRO''s Hours Information'!C1512</f>
        <v>0</v>
      </c>
      <c r="L196" s="114">
        <f t="shared" si="35"/>
        <v>0</v>
      </c>
      <c r="M196" s="131">
        <f>+'JRO''s Hours Information'!F1512</f>
        <v>0</v>
      </c>
      <c r="N196" s="114">
        <f t="shared" si="36"/>
        <v>0</v>
      </c>
      <c r="O196" s="131">
        <f>+'JRO''s Hours Information'!I1512</f>
        <v>0</v>
      </c>
      <c r="P196" s="116">
        <f t="shared" si="37"/>
        <v>0</v>
      </c>
      <c r="Q196" s="92">
        <f>+'JRO''s Hours Information'!D1512</f>
        <v>0</v>
      </c>
      <c r="R196" s="114">
        <f t="shared" si="38"/>
        <v>0</v>
      </c>
      <c r="S196" s="92">
        <f>+'JRO''s Hours Information'!G1512</f>
        <v>0</v>
      </c>
      <c r="T196" s="114">
        <f t="shared" si="39"/>
        <v>0</v>
      </c>
      <c r="U196" s="89">
        <f>+'JRO''s Hours Information'!J1512</f>
        <v>0</v>
      </c>
      <c r="V196" s="116">
        <f t="shared" si="40"/>
        <v>0</v>
      </c>
      <c r="W196" s="114">
        <f t="shared" si="41"/>
        <v>0</v>
      </c>
    </row>
    <row r="197" spans="1:23" ht="14.85" customHeight="1" x14ac:dyDescent="0.15">
      <c r="A197" s="176">
        <f>'Employee ROP Information'!A197</f>
        <v>0</v>
      </c>
      <c r="B197" s="169">
        <f>+'Employee ROP Information'!C197</f>
        <v>0</v>
      </c>
      <c r="C197" s="93">
        <f>+'Employee ROP Information'!M197</f>
        <v>0</v>
      </c>
      <c r="D197" s="93">
        <f>+'Employee ROP Information'!N197</f>
        <v>0</v>
      </c>
      <c r="E197" s="127">
        <f>+'JRO''s Hours Information'!B1513</f>
        <v>0</v>
      </c>
      <c r="F197" s="114">
        <f t="shared" si="32"/>
        <v>0</v>
      </c>
      <c r="G197" s="127">
        <f>+'JRO''s Hours Information'!E1513</f>
        <v>0</v>
      </c>
      <c r="H197" s="114">
        <f t="shared" si="33"/>
        <v>0</v>
      </c>
      <c r="I197" s="127">
        <f>+'JRO''s Hours Information'!H1513</f>
        <v>0</v>
      </c>
      <c r="J197" s="116">
        <f t="shared" si="34"/>
        <v>0</v>
      </c>
      <c r="K197" s="131">
        <f>+'JRO''s Hours Information'!C1513</f>
        <v>0</v>
      </c>
      <c r="L197" s="114">
        <f t="shared" si="35"/>
        <v>0</v>
      </c>
      <c r="M197" s="131">
        <f>+'JRO''s Hours Information'!F1513</f>
        <v>0</v>
      </c>
      <c r="N197" s="114">
        <f t="shared" si="36"/>
        <v>0</v>
      </c>
      <c r="O197" s="131">
        <f>+'JRO''s Hours Information'!I1513</f>
        <v>0</v>
      </c>
      <c r="P197" s="116">
        <f t="shared" si="37"/>
        <v>0</v>
      </c>
      <c r="Q197" s="92">
        <f>+'JRO''s Hours Information'!D1513</f>
        <v>0</v>
      </c>
      <c r="R197" s="114">
        <f t="shared" si="38"/>
        <v>0</v>
      </c>
      <c r="S197" s="92">
        <f>+'JRO''s Hours Information'!G1513</f>
        <v>0</v>
      </c>
      <c r="T197" s="114">
        <f t="shared" si="39"/>
        <v>0</v>
      </c>
      <c r="U197" s="89">
        <f>+'JRO''s Hours Information'!J1513</f>
        <v>0</v>
      </c>
      <c r="V197" s="116">
        <f t="shared" si="40"/>
        <v>0</v>
      </c>
      <c r="W197" s="114">
        <f t="shared" si="41"/>
        <v>0</v>
      </c>
    </row>
    <row r="198" spans="1:23" ht="14.85" customHeight="1" x14ac:dyDescent="0.15">
      <c r="A198" s="176">
        <f>'Employee ROP Information'!A198</f>
        <v>0</v>
      </c>
      <c r="B198" s="169">
        <f>+'Employee ROP Information'!C198</f>
        <v>0</v>
      </c>
      <c r="C198" s="93">
        <f>+'Employee ROP Information'!M198</f>
        <v>0</v>
      </c>
      <c r="D198" s="93">
        <f>+'Employee ROP Information'!N198</f>
        <v>0</v>
      </c>
      <c r="E198" s="127">
        <f>+'JRO''s Hours Information'!B1514</f>
        <v>0</v>
      </c>
      <c r="F198" s="114">
        <f t="shared" si="32"/>
        <v>0</v>
      </c>
      <c r="G198" s="127">
        <f>+'JRO''s Hours Information'!E1514</f>
        <v>0</v>
      </c>
      <c r="H198" s="114">
        <f t="shared" si="33"/>
        <v>0</v>
      </c>
      <c r="I198" s="127">
        <f>+'JRO''s Hours Information'!H1514</f>
        <v>0</v>
      </c>
      <c r="J198" s="116">
        <f t="shared" si="34"/>
        <v>0</v>
      </c>
      <c r="K198" s="131">
        <f>+'JRO''s Hours Information'!C1514</f>
        <v>0</v>
      </c>
      <c r="L198" s="114">
        <f t="shared" si="35"/>
        <v>0</v>
      </c>
      <c r="M198" s="131">
        <f>+'JRO''s Hours Information'!F1514</f>
        <v>0</v>
      </c>
      <c r="N198" s="114">
        <f t="shared" si="36"/>
        <v>0</v>
      </c>
      <c r="O198" s="131">
        <f>+'JRO''s Hours Information'!I1514</f>
        <v>0</v>
      </c>
      <c r="P198" s="116">
        <f t="shared" si="37"/>
        <v>0</v>
      </c>
      <c r="Q198" s="92">
        <f>+'JRO''s Hours Information'!D1514</f>
        <v>0</v>
      </c>
      <c r="R198" s="114">
        <f t="shared" si="38"/>
        <v>0</v>
      </c>
      <c r="S198" s="92">
        <f>+'JRO''s Hours Information'!G1514</f>
        <v>0</v>
      </c>
      <c r="T198" s="114">
        <f t="shared" si="39"/>
        <v>0</v>
      </c>
      <c r="U198" s="89">
        <f>+'JRO''s Hours Information'!J1514</f>
        <v>0</v>
      </c>
      <c r="V198" s="116">
        <f t="shared" si="40"/>
        <v>0</v>
      </c>
      <c r="W198" s="114">
        <f t="shared" si="41"/>
        <v>0</v>
      </c>
    </row>
    <row r="199" spans="1:23" ht="14.85" customHeight="1" x14ac:dyDescent="0.15">
      <c r="A199" s="176">
        <f>'Employee ROP Information'!A199</f>
        <v>0</v>
      </c>
      <c r="B199" s="169">
        <f>+'Employee ROP Information'!C199</f>
        <v>0</v>
      </c>
      <c r="C199" s="93">
        <f>+'Employee ROP Information'!M199</f>
        <v>0</v>
      </c>
      <c r="D199" s="93">
        <f>+'Employee ROP Information'!N199</f>
        <v>0</v>
      </c>
      <c r="E199" s="127">
        <f>+'JRO''s Hours Information'!B1515</f>
        <v>0</v>
      </c>
      <c r="F199" s="114">
        <f t="shared" si="32"/>
        <v>0</v>
      </c>
      <c r="G199" s="127">
        <f>+'JRO''s Hours Information'!E1515</f>
        <v>0</v>
      </c>
      <c r="H199" s="114">
        <f t="shared" si="33"/>
        <v>0</v>
      </c>
      <c r="I199" s="127">
        <f>+'JRO''s Hours Information'!H1515</f>
        <v>0</v>
      </c>
      <c r="J199" s="116">
        <f t="shared" si="34"/>
        <v>0</v>
      </c>
      <c r="K199" s="131">
        <f>+'JRO''s Hours Information'!C1515</f>
        <v>0</v>
      </c>
      <c r="L199" s="114">
        <f t="shared" si="35"/>
        <v>0</v>
      </c>
      <c r="M199" s="131">
        <f>+'JRO''s Hours Information'!F1515</f>
        <v>0</v>
      </c>
      <c r="N199" s="114">
        <f t="shared" si="36"/>
        <v>0</v>
      </c>
      <c r="O199" s="131">
        <f>+'JRO''s Hours Information'!I1515</f>
        <v>0</v>
      </c>
      <c r="P199" s="116">
        <f t="shared" si="37"/>
        <v>0</v>
      </c>
      <c r="Q199" s="92">
        <f>+'JRO''s Hours Information'!D1515</f>
        <v>0</v>
      </c>
      <c r="R199" s="114">
        <f t="shared" si="38"/>
        <v>0</v>
      </c>
      <c r="S199" s="92">
        <f>+'JRO''s Hours Information'!G1515</f>
        <v>0</v>
      </c>
      <c r="T199" s="114">
        <f t="shared" si="39"/>
        <v>0</v>
      </c>
      <c r="U199" s="89">
        <f>+'JRO''s Hours Information'!J1515</f>
        <v>0</v>
      </c>
      <c r="V199" s="116">
        <f t="shared" si="40"/>
        <v>0</v>
      </c>
      <c r="W199" s="114">
        <f t="shared" si="41"/>
        <v>0</v>
      </c>
    </row>
    <row r="200" spans="1:23" ht="14.85" customHeight="1" x14ac:dyDescent="0.15">
      <c r="A200" s="176">
        <f>'Employee ROP Information'!A200</f>
        <v>0</v>
      </c>
      <c r="B200" s="169">
        <f>+'Employee ROP Information'!C200</f>
        <v>0</v>
      </c>
      <c r="C200" s="93">
        <f>+'Employee ROP Information'!M200</f>
        <v>0</v>
      </c>
      <c r="D200" s="93">
        <f>+'Employee ROP Information'!N200</f>
        <v>0</v>
      </c>
      <c r="E200" s="127">
        <f>+'JRO''s Hours Information'!B1516</f>
        <v>0</v>
      </c>
      <c r="F200" s="114">
        <f t="shared" si="32"/>
        <v>0</v>
      </c>
      <c r="G200" s="127">
        <f>+'JRO''s Hours Information'!E1516</f>
        <v>0</v>
      </c>
      <c r="H200" s="114">
        <f t="shared" si="33"/>
        <v>0</v>
      </c>
      <c r="I200" s="127">
        <f>+'JRO''s Hours Information'!H1516</f>
        <v>0</v>
      </c>
      <c r="J200" s="116">
        <f t="shared" si="34"/>
        <v>0</v>
      </c>
      <c r="K200" s="131">
        <f>+'JRO''s Hours Information'!C1516</f>
        <v>0</v>
      </c>
      <c r="L200" s="114">
        <f t="shared" si="35"/>
        <v>0</v>
      </c>
      <c r="M200" s="131">
        <f>+'JRO''s Hours Information'!F1516</f>
        <v>0</v>
      </c>
      <c r="N200" s="114">
        <f t="shared" si="36"/>
        <v>0</v>
      </c>
      <c r="O200" s="131">
        <f>+'JRO''s Hours Information'!I1516</f>
        <v>0</v>
      </c>
      <c r="P200" s="116">
        <f t="shared" si="37"/>
        <v>0</v>
      </c>
      <c r="Q200" s="92">
        <f>+'JRO''s Hours Information'!D1516</f>
        <v>0</v>
      </c>
      <c r="R200" s="114">
        <f t="shared" si="38"/>
        <v>0</v>
      </c>
      <c r="S200" s="92">
        <f>+'JRO''s Hours Information'!G1516</f>
        <v>0</v>
      </c>
      <c r="T200" s="114">
        <f t="shared" si="39"/>
        <v>0</v>
      </c>
      <c r="U200" s="89">
        <f>+'JRO''s Hours Information'!J1516</f>
        <v>0</v>
      </c>
      <c r="V200" s="116">
        <f t="shared" si="40"/>
        <v>0</v>
      </c>
      <c r="W200" s="114">
        <f t="shared" si="41"/>
        <v>0</v>
      </c>
    </row>
    <row r="201" spans="1:23" ht="14.85" customHeight="1" x14ac:dyDescent="0.15">
      <c r="A201" s="176">
        <f>'Employee ROP Information'!A201</f>
        <v>0</v>
      </c>
      <c r="B201" s="169">
        <f>+'Employee ROP Information'!C201</f>
        <v>0</v>
      </c>
      <c r="C201" s="93">
        <f>+'Employee ROP Information'!M201</f>
        <v>0</v>
      </c>
      <c r="D201" s="93">
        <f>+'Employee ROP Information'!N201</f>
        <v>0</v>
      </c>
      <c r="E201" s="127">
        <f>+'JRO''s Hours Information'!B1517</f>
        <v>0</v>
      </c>
      <c r="F201" s="114">
        <f t="shared" si="32"/>
        <v>0</v>
      </c>
      <c r="G201" s="127">
        <f>+'JRO''s Hours Information'!E1517</f>
        <v>0</v>
      </c>
      <c r="H201" s="114">
        <f t="shared" si="33"/>
        <v>0</v>
      </c>
      <c r="I201" s="127">
        <f>+'JRO''s Hours Information'!H1517</f>
        <v>0</v>
      </c>
      <c r="J201" s="116">
        <f t="shared" si="34"/>
        <v>0</v>
      </c>
      <c r="K201" s="131">
        <f>+'JRO''s Hours Information'!C1517</f>
        <v>0</v>
      </c>
      <c r="L201" s="114">
        <f t="shared" si="35"/>
        <v>0</v>
      </c>
      <c r="M201" s="131">
        <f>+'JRO''s Hours Information'!F1517</f>
        <v>0</v>
      </c>
      <c r="N201" s="114">
        <f t="shared" si="36"/>
        <v>0</v>
      </c>
      <c r="O201" s="131">
        <f>+'JRO''s Hours Information'!I1517</f>
        <v>0</v>
      </c>
      <c r="P201" s="116">
        <f t="shared" si="37"/>
        <v>0</v>
      </c>
      <c r="Q201" s="92">
        <f>+'JRO''s Hours Information'!D1517</f>
        <v>0</v>
      </c>
      <c r="R201" s="114">
        <f t="shared" si="38"/>
        <v>0</v>
      </c>
      <c r="S201" s="92">
        <f>+'JRO''s Hours Information'!G1517</f>
        <v>0</v>
      </c>
      <c r="T201" s="114">
        <f t="shared" si="39"/>
        <v>0</v>
      </c>
      <c r="U201" s="89">
        <f>+'JRO''s Hours Information'!J1517</f>
        <v>0</v>
      </c>
      <c r="V201" s="116">
        <f t="shared" si="40"/>
        <v>0</v>
      </c>
      <c r="W201" s="114">
        <f t="shared" si="41"/>
        <v>0</v>
      </c>
    </row>
    <row r="202" spans="1:23" ht="14.85" customHeight="1" x14ac:dyDescent="0.15">
      <c r="A202" s="176">
        <f>'Employee ROP Information'!A202</f>
        <v>0</v>
      </c>
      <c r="B202" s="169">
        <f>+'Employee ROP Information'!C202</f>
        <v>0</v>
      </c>
      <c r="C202" s="93">
        <f>+'Employee ROP Information'!M202</f>
        <v>0</v>
      </c>
      <c r="D202" s="93">
        <f>+'Employee ROP Information'!N202</f>
        <v>0</v>
      </c>
      <c r="E202" s="127">
        <f>+'JRO''s Hours Information'!B1518</f>
        <v>0</v>
      </c>
      <c r="F202" s="114">
        <f t="shared" si="32"/>
        <v>0</v>
      </c>
      <c r="G202" s="127">
        <f>+'JRO''s Hours Information'!E1518</f>
        <v>0</v>
      </c>
      <c r="H202" s="114">
        <f t="shared" si="33"/>
        <v>0</v>
      </c>
      <c r="I202" s="127">
        <f>+'JRO''s Hours Information'!H1518</f>
        <v>0</v>
      </c>
      <c r="J202" s="116">
        <f t="shared" si="34"/>
        <v>0</v>
      </c>
      <c r="K202" s="131">
        <f>+'JRO''s Hours Information'!C1518</f>
        <v>0</v>
      </c>
      <c r="L202" s="114">
        <f t="shared" si="35"/>
        <v>0</v>
      </c>
      <c r="M202" s="131">
        <f>+'JRO''s Hours Information'!F1518</f>
        <v>0</v>
      </c>
      <c r="N202" s="114">
        <f t="shared" si="36"/>
        <v>0</v>
      </c>
      <c r="O202" s="131">
        <f>+'JRO''s Hours Information'!I1518</f>
        <v>0</v>
      </c>
      <c r="P202" s="116">
        <f t="shared" si="37"/>
        <v>0</v>
      </c>
      <c r="Q202" s="92">
        <f>+'JRO''s Hours Information'!D1518</f>
        <v>0</v>
      </c>
      <c r="R202" s="114">
        <f t="shared" si="38"/>
        <v>0</v>
      </c>
      <c r="S202" s="92">
        <f>+'JRO''s Hours Information'!G1518</f>
        <v>0</v>
      </c>
      <c r="T202" s="114">
        <f t="shared" si="39"/>
        <v>0</v>
      </c>
      <c r="U202" s="89">
        <f>+'JRO''s Hours Information'!J1518</f>
        <v>0</v>
      </c>
      <c r="V202" s="116">
        <f t="shared" si="40"/>
        <v>0</v>
      </c>
      <c r="W202" s="114">
        <f t="shared" si="41"/>
        <v>0</v>
      </c>
    </row>
    <row r="203" spans="1:23" ht="14.85" customHeight="1" x14ac:dyDescent="0.15">
      <c r="A203" s="176">
        <f>'Employee ROP Information'!A203</f>
        <v>0</v>
      </c>
      <c r="B203" s="169">
        <f>+'Employee ROP Information'!C203</f>
        <v>0</v>
      </c>
      <c r="C203" s="93">
        <f>+'Employee ROP Information'!M203</f>
        <v>0</v>
      </c>
      <c r="D203" s="93">
        <f>+'Employee ROP Information'!N203</f>
        <v>0</v>
      </c>
      <c r="E203" s="127">
        <f>+'JRO''s Hours Information'!B1519</f>
        <v>0</v>
      </c>
      <c r="F203" s="114">
        <f t="shared" si="32"/>
        <v>0</v>
      </c>
      <c r="G203" s="127">
        <f>+'JRO''s Hours Information'!E1519</f>
        <v>0</v>
      </c>
      <c r="H203" s="114">
        <f t="shared" si="33"/>
        <v>0</v>
      </c>
      <c r="I203" s="127">
        <f>+'JRO''s Hours Information'!H1519</f>
        <v>0</v>
      </c>
      <c r="J203" s="116">
        <f t="shared" si="34"/>
        <v>0</v>
      </c>
      <c r="K203" s="131">
        <f>+'JRO''s Hours Information'!C1519</f>
        <v>0</v>
      </c>
      <c r="L203" s="114">
        <f t="shared" si="35"/>
        <v>0</v>
      </c>
      <c r="M203" s="131">
        <f>+'JRO''s Hours Information'!F1519</f>
        <v>0</v>
      </c>
      <c r="N203" s="114">
        <f t="shared" si="36"/>
        <v>0</v>
      </c>
      <c r="O203" s="131">
        <f>+'JRO''s Hours Information'!I1519</f>
        <v>0</v>
      </c>
      <c r="P203" s="116">
        <f t="shared" si="37"/>
        <v>0</v>
      </c>
      <c r="Q203" s="92">
        <f>+'JRO''s Hours Information'!D1519</f>
        <v>0</v>
      </c>
      <c r="R203" s="114">
        <f t="shared" si="38"/>
        <v>0</v>
      </c>
      <c r="S203" s="92">
        <f>+'JRO''s Hours Information'!G1519</f>
        <v>0</v>
      </c>
      <c r="T203" s="114">
        <f t="shared" si="39"/>
        <v>0</v>
      </c>
      <c r="U203" s="89">
        <f>+'JRO''s Hours Information'!J1519</f>
        <v>0</v>
      </c>
      <c r="V203" s="116">
        <f t="shared" si="40"/>
        <v>0</v>
      </c>
      <c r="W203" s="114">
        <f t="shared" si="41"/>
        <v>0</v>
      </c>
    </row>
    <row r="204" spans="1:23" ht="14.85" customHeight="1" x14ac:dyDescent="0.15">
      <c r="A204" s="176">
        <f>'Employee ROP Information'!A204</f>
        <v>0</v>
      </c>
      <c r="B204" s="169">
        <f>+'Employee ROP Information'!C204</f>
        <v>0</v>
      </c>
      <c r="C204" s="93">
        <f>+'Employee ROP Information'!M204</f>
        <v>0</v>
      </c>
      <c r="D204" s="93">
        <f>+'Employee ROP Information'!N204</f>
        <v>0</v>
      </c>
      <c r="E204" s="127">
        <f>+'JRO''s Hours Information'!B1520</f>
        <v>0</v>
      </c>
      <c r="F204" s="114">
        <f t="shared" si="32"/>
        <v>0</v>
      </c>
      <c r="G204" s="127">
        <f>+'JRO''s Hours Information'!E1520</f>
        <v>0</v>
      </c>
      <c r="H204" s="114">
        <f t="shared" si="33"/>
        <v>0</v>
      </c>
      <c r="I204" s="127">
        <f>+'JRO''s Hours Information'!H1520</f>
        <v>0</v>
      </c>
      <c r="J204" s="116">
        <f t="shared" si="34"/>
        <v>0</v>
      </c>
      <c r="K204" s="131">
        <f>+'JRO''s Hours Information'!C1520</f>
        <v>0</v>
      </c>
      <c r="L204" s="114">
        <f t="shared" si="35"/>
        <v>0</v>
      </c>
      <c r="M204" s="131">
        <f>+'JRO''s Hours Information'!F1520</f>
        <v>0</v>
      </c>
      <c r="N204" s="114">
        <f t="shared" si="36"/>
        <v>0</v>
      </c>
      <c r="O204" s="131">
        <f>+'JRO''s Hours Information'!I1520</f>
        <v>0</v>
      </c>
      <c r="P204" s="116">
        <f t="shared" si="37"/>
        <v>0</v>
      </c>
      <c r="Q204" s="92">
        <f>+'JRO''s Hours Information'!D1520</f>
        <v>0</v>
      </c>
      <c r="R204" s="114">
        <f t="shared" si="38"/>
        <v>0</v>
      </c>
      <c r="S204" s="92">
        <f>+'JRO''s Hours Information'!G1520</f>
        <v>0</v>
      </c>
      <c r="T204" s="114">
        <f t="shared" si="39"/>
        <v>0</v>
      </c>
      <c r="U204" s="89">
        <f>+'JRO''s Hours Information'!J1520</f>
        <v>0</v>
      </c>
      <c r="V204" s="116">
        <f t="shared" si="40"/>
        <v>0</v>
      </c>
      <c r="W204" s="114">
        <f t="shared" si="41"/>
        <v>0</v>
      </c>
    </row>
    <row r="205" spans="1:23" ht="14.85" customHeight="1" x14ac:dyDescent="0.15">
      <c r="A205" s="176">
        <f>'Employee ROP Information'!A205</f>
        <v>0</v>
      </c>
      <c r="B205" s="169">
        <f>+'Employee ROP Information'!C205</f>
        <v>0</v>
      </c>
      <c r="C205" s="93">
        <f>+'Employee ROP Information'!M205</f>
        <v>0</v>
      </c>
      <c r="D205" s="93">
        <f>+'Employee ROP Information'!N205</f>
        <v>0</v>
      </c>
      <c r="E205" s="127">
        <f>+'JRO''s Hours Information'!B1521</f>
        <v>0</v>
      </c>
      <c r="F205" s="114">
        <f t="shared" si="32"/>
        <v>0</v>
      </c>
      <c r="G205" s="127">
        <f>+'JRO''s Hours Information'!E1521</f>
        <v>0</v>
      </c>
      <c r="H205" s="114">
        <f t="shared" si="33"/>
        <v>0</v>
      </c>
      <c r="I205" s="127">
        <f>+'JRO''s Hours Information'!H1521</f>
        <v>0</v>
      </c>
      <c r="J205" s="116">
        <f t="shared" si="34"/>
        <v>0</v>
      </c>
      <c r="K205" s="131">
        <f>+'JRO''s Hours Information'!C1521</f>
        <v>0</v>
      </c>
      <c r="L205" s="114">
        <f t="shared" si="35"/>
        <v>0</v>
      </c>
      <c r="M205" s="131">
        <f>+'JRO''s Hours Information'!F1521</f>
        <v>0</v>
      </c>
      <c r="N205" s="114">
        <f t="shared" si="36"/>
        <v>0</v>
      </c>
      <c r="O205" s="131">
        <f>+'JRO''s Hours Information'!I1521</f>
        <v>0</v>
      </c>
      <c r="P205" s="116">
        <f t="shared" si="37"/>
        <v>0</v>
      </c>
      <c r="Q205" s="92">
        <f>+'JRO''s Hours Information'!D1521</f>
        <v>0</v>
      </c>
      <c r="R205" s="114">
        <f t="shared" si="38"/>
        <v>0</v>
      </c>
      <c r="S205" s="92">
        <f>+'JRO''s Hours Information'!G1521</f>
        <v>0</v>
      </c>
      <c r="T205" s="114">
        <f t="shared" si="39"/>
        <v>0</v>
      </c>
      <c r="U205" s="89">
        <f>+'JRO''s Hours Information'!J1521</f>
        <v>0</v>
      </c>
      <c r="V205" s="116">
        <f t="shared" si="40"/>
        <v>0</v>
      </c>
      <c r="W205" s="114">
        <f t="shared" si="41"/>
        <v>0</v>
      </c>
    </row>
    <row r="206" spans="1:23" ht="14.85" customHeight="1" x14ac:dyDescent="0.15">
      <c r="A206" s="176">
        <f>'Employee ROP Information'!A206</f>
        <v>0</v>
      </c>
      <c r="B206" s="169">
        <f>+'Employee ROP Information'!C206</f>
        <v>0</v>
      </c>
      <c r="C206" s="93">
        <f>+'Employee ROP Information'!M206</f>
        <v>0</v>
      </c>
      <c r="D206" s="93">
        <f>+'Employee ROP Information'!N206</f>
        <v>0</v>
      </c>
      <c r="E206" s="127">
        <f>+'JRO''s Hours Information'!B1522</f>
        <v>0</v>
      </c>
      <c r="F206" s="114">
        <f t="shared" si="32"/>
        <v>0</v>
      </c>
      <c r="G206" s="127">
        <f>+'JRO''s Hours Information'!E1522</f>
        <v>0</v>
      </c>
      <c r="H206" s="114">
        <f t="shared" si="33"/>
        <v>0</v>
      </c>
      <c r="I206" s="127">
        <f>+'JRO''s Hours Information'!H1522</f>
        <v>0</v>
      </c>
      <c r="J206" s="116">
        <f t="shared" si="34"/>
        <v>0</v>
      </c>
      <c r="K206" s="131">
        <f>+'JRO''s Hours Information'!C1522</f>
        <v>0</v>
      </c>
      <c r="L206" s="114">
        <f t="shared" si="35"/>
        <v>0</v>
      </c>
      <c r="M206" s="131">
        <f>+'JRO''s Hours Information'!F1522</f>
        <v>0</v>
      </c>
      <c r="N206" s="114">
        <f t="shared" si="36"/>
        <v>0</v>
      </c>
      <c r="O206" s="131">
        <f>+'JRO''s Hours Information'!I1522</f>
        <v>0</v>
      </c>
      <c r="P206" s="116">
        <f t="shared" si="37"/>
        <v>0</v>
      </c>
      <c r="Q206" s="92">
        <f>+'JRO''s Hours Information'!D1522</f>
        <v>0</v>
      </c>
      <c r="R206" s="114">
        <f t="shared" si="38"/>
        <v>0</v>
      </c>
      <c r="S206" s="92">
        <f>+'JRO''s Hours Information'!G1522</f>
        <v>0</v>
      </c>
      <c r="T206" s="114">
        <f t="shared" si="39"/>
        <v>0</v>
      </c>
      <c r="U206" s="89">
        <f>+'JRO''s Hours Information'!J1522</f>
        <v>0</v>
      </c>
      <c r="V206" s="116">
        <f t="shared" si="40"/>
        <v>0</v>
      </c>
      <c r="W206" s="114">
        <f t="shared" si="41"/>
        <v>0</v>
      </c>
    </row>
    <row r="207" spans="1:23" ht="14.85" customHeight="1" x14ac:dyDescent="0.15">
      <c r="A207" s="176">
        <f>'Employee ROP Information'!A207</f>
        <v>0</v>
      </c>
      <c r="B207" s="169">
        <f>+'Employee ROP Information'!C207</f>
        <v>0</v>
      </c>
      <c r="C207" s="93">
        <f>+'Employee ROP Information'!M207</f>
        <v>0</v>
      </c>
      <c r="D207" s="93">
        <f>+'Employee ROP Information'!N207</f>
        <v>0</v>
      </c>
      <c r="E207" s="127">
        <f>+'JRO''s Hours Information'!B1523</f>
        <v>0</v>
      </c>
      <c r="F207" s="114">
        <f t="shared" si="32"/>
        <v>0</v>
      </c>
      <c r="G207" s="127">
        <f>+'JRO''s Hours Information'!E1523</f>
        <v>0</v>
      </c>
      <c r="H207" s="114">
        <f t="shared" si="33"/>
        <v>0</v>
      </c>
      <c r="I207" s="127">
        <f>+'JRO''s Hours Information'!H1523</f>
        <v>0</v>
      </c>
      <c r="J207" s="116">
        <f t="shared" si="34"/>
        <v>0</v>
      </c>
      <c r="K207" s="131">
        <f>+'JRO''s Hours Information'!C1523</f>
        <v>0</v>
      </c>
      <c r="L207" s="114">
        <f t="shared" si="35"/>
        <v>0</v>
      </c>
      <c r="M207" s="131">
        <f>+'JRO''s Hours Information'!F1523</f>
        <v>0</v>
      </c>
      <c r="N207" s="114">
        <f t="shared" si="36"/>
        <v>0</v>
      </c>
      <c r="O207" s="131">
        <f>+'JRO''s Hours Information'!I1523</f>
        <v>0</v>
      </c>
      <c r="P207" s="116">
        <f t="shared" si="37"/>
        <v>0</v>
      </c>
      <c r="Q207" s="92">
        <f>+'JRO''s Hours Information'!D1523</f>
        <v>0</v>
      </c>
      <c r="R207" s="114">
        <f t="shared" si="38"/>
        <v>0</v>
      </c>
      <c r="S207" s="92">
        <f>+'JRO''s Hours Information'!G1523</f>
        <v>0</v>
      </c>
      <c r="T207" s="114">
        <f t="shared" si="39"/>
        <v>0</v>
      </c>
      <c r="U207" s="89">
        <f>+'JRO''s Hours Information'!J1523</f>
        <v>0</v>
      </c>
      <c r="V207" s="116">
        <f t="shared" si="40"/>
        <v>0</v>
      </c>
      <c r="W207" s="114">
        <f t="shared" si="41"/>
        <v>0</v>
      </c>
    </row>
    <row r="208" spans="1:23" ht="14.85" customHeight="1" x14ac:dyDescent="0.15">
      <c r="A208" s="176">
        <f>'Employee ROP Information'!A208</f>
        <v>0</v>
      </c>
      <c r="B208" s="169">
        <f>+'Employee ROP Information'!C208</f>
        <v>0</v>
      </c>
      <c r="C208" s="93">
        <f>+'Employee ROP Information'!M208</f>
        <v>0</v>
      </c>
      <c r="D208" s="93">
        <f>+'Employee ROP Information'!N208</f>
        <v>0</v>
      </c>
      <c r="E208" s="127">
        <f>+'JRO''s Hours Information'!B1524</f>
        <v>0</v>
      </c>
      <c r="F208" s="114">
        <f t="shared" si="32"/>
        <v>0</v>
      </c>
      <c r="G208" s="127">
        <f>+'JRO''s Hours Information'!E1524</f>
        <v>0</v>
      </c>
      <c r="H208" s="114">
        <f t="shared" si="33"/>
        <v>0</v>
      </c>
      <c r="I208" s="127">
        <f>+'JRO''s Hours Information'!H1524</f>
        <v>0</v>
      </c>
      <c r="J208" s="116">
        <f t="shared" si="34"/>
        <v>0</v>
      </c>
      <c r="K208" s="131">
        <f>+'JRO''s Hours Information'!C1524</f>
        <v>0</v>
      </c>
      <c r="L208" s="114">
        <f t="shared" si="35"/>
        <v>0</v>
      </c>
      <c r="M208" s="131">
        <f>+'JRO''s Hours Information'!F1524</f>
        <v>0</v>
      </c>
      <c r="N208" s="114">
        <f t="shared" si="36"/>
        <v>0</v>
      </c>
      <c r="O208" s="131">
        <f>+'JRO''s Hours Information'!I1524</f>
        <v>0</v>
      </c>
      <c r="P208" s="116">
        <f t="shared" si="37"/>
        <v>0</v>
      </c>
      <c r="Q208" s="92">
        <f>+'JRO''s Hours Information'!D1524</f>
        <v>0</v>
      </c>
      <c r="R208" s="114">
        <f t="shared" si="38"/>
        <v>0</v>
      </c>
      <c r="S208" s="92">
        <f>+'JRO''s Hours Information'!G1524</f>
        <v>0</v>
      </c>
      <c r="T208" s="114">
        <f t="shared" si="39"/>
        <v>0</v>
      </c>
      <c r="U208" s="89">
        <f>+'JRO''s Hours Information'!J1524</f>
        <v>0</v>
      </c>
      <c r="V208" s="116">
        <f t="shared" si="40"/>
        <v>0</v>
      </c>
      <c r="W208" s="114">
        <f t="shared" si="41"/>
        <v>0</v>
      </c>
    </row>
    <row r="209" spans="1:23" ht="14.85" customHeight="1" x14ac:dyDescent="0.15">
      <c r="A209" s="176">
        <f>'Employee ROP Information'!A209</f>
        <v>0</v>
      </c>
      <c r="B209" s="169">
        <f>+'Employee ROP Information'!C209</f>
        <v>0</v>
      </c>
      <c r="C209" s="93">
        <f>+'Employee ROP Information'!M209</f>
        <v>0</v>
      </c>
      <c r="D209" s="93">
        <f>+'Employee ROP Information'!N209</f>
        <v>0</v>
      </c>
      <c r="E209" s="127">
        <f>+'JRO''s Hours Information'!B1525</f>
        <v>0</v>
      </c>
      <c r="F209" s="114">
        <f t="shared" si="32"/>
        <v>0</v>
      </c>
      <c r="G209" s="127">
        <f>+'JRO''s Hours Information'!E1525</f>
        <v>0</v>
      </c>
      <c r="H209" s="114">
        <f t="shared" si="33"/>
        <v>0</v>
      </c>
      <c r="I209" s="127">
        <f>+'JRO''s Hours Information'!H1525</f>
        <v>0</v>
      </c>
      <c r="J209" s="116">
        <f t="shared" si="34"/>
        <v>0</v>
      </c>
      <c r="K209" s="131">
        <f>+'JRO''s Hours Information'!C1525</f>
        <v>0</v>
      </c>
      <c r="L209" s="114">
        <f t="shared" si="35"/>
        <v>0</v>
      </c>
      <c r="M209" s="131">
        <f>+'JRO''s Hours Information'!F1525</f>
        <v>0</v>
      </c>
      <c r="N209" s="114">
        <f t="shared" si="36"/>
        <v>0</v>
      </c>
      <c r="O209" s="131">
        <f>+'JRO''s Hours Information'!I1525</f>
        <v>0</v>
      </c>
      <c r="P209" s="116">
        <f t="shared" si="37"/>
        <v>0</v>
      </c>
      <c r="Q209" s="92">
        <f>+'JRO''s Hours Information'!D1525</f>
        <v>0</v>
      </c>
      <c r="R209" s="114">
        <f t="shared" si="38"/>
        <v>0</v>
      </c>
      <c r="S209" s="92">
        <f>+'JRO''s Hours Information'!G1525</f>
        <v>0</v>
      </c>
      <c r="T209" s="114">
        <f t="shared" si="39"/>
        <v>0</v>
      </c>
      <c r="U209" s="89">
        <f>+'JRO''s Hours Information'!J1525</f>
        <v>0</v>
      </c>
      <c r="V209" s="116">
        <f t="shared" si="40"/>
        <v>0</v>
      </c>
      <c r="W209" s="114">
        <f t="shared" si="41"/>
        <v>0</v>
      </c>
    </row>
    <row r="210" spans="1:23" ht="14.85" customHeight="1" x14ac:dyDescent="0.15">
      <c r="A210" s="176">
        <f>'Employee ROP Information'!A210</f>
        <v>0</v>
      </c>
      <c r="B210" s="169">
        <f>+'Employee ROP Information'!C210</f>
        <v>0</v>
      </c>
      <c r="C210" s="93">
        <f>+'Employee ROP Information'!M210</f>
        <v>0</v>
      </c>
      <c r="D210" s="93">
        <f>+'Employee ROP Information'!N210</f>
        <v>0</v>
      </c>
      <c r="E210" s="127">
        <f>+'JRO''s Hours Information'!B1526</f>
        <v>0</v>
      </c>
      <c r="F210" s="114">
        <f t="shared" si="32"/>
        <v>0</v>
      </c>
      <c r="G210" s="127">
        <f>+'JRO''s Hours Information'!E1526</f>
        <v>0</v>
      </c>
      <c r="H210" s="114">
        <f t="shared" si="33"/>
        <v>0</v>
      </c>
      <c r="I210" s="127">
        <f>+'JRO''s Hours Information'!H1526</f>
        <v>0</v>
      </c>
      <c r="J210" s="116">
        <f t="shared" si="34"/>
        <v>0</v>
      </c>
      <c r="K210" s="131">
        <f>+'JRO''s Hours Information'!C1526</f>
        <v>0</v>
      </c>
      <c r="L210" s="114">
        <f t="shared" si="35"/>
        <v>0</v>
      </c>
      <c r="M210" s="131">
        <f>+'JRO''s Hours Information'!F1526</f>
        <v>0</v>
      </c>
      <c r="N210" s="114">
        <f t="shared" si="36"/>
        <v>0</v>
      </c>
      <c r="O210" s="131">
        <f>+'JRO''s Hours Information'!I1526</f>
        <v>0</v>
      </c>
      <c r="P210" s="116">
        <f t="shared" si="37"/>
        <v>0</v>
      </c>
      <c r="Q210" s="92">
        <f>+'JRO''s Hours Information'!D1526</f>
        <v>0</v>
      </c>
      <c r="R210" s="114">
        <f t="shared" si="38"/>
        <v>0</v>
      </c>
      <c r="S210" s="92">
        <f>+'JRO''s Hours Information'!G1526</f>
        <v>0</v>
      </c>
      <c r="T210" s="114">
        <f t="shared" si="39"/>
        <v>0</v>
      </c>
      <c r="U210" s="89">
        <f>+'JRO''s Hours Information'!J1526</f>
        <v>0</v>
      </c>
      <c r="V210" s="116">
        <f t="shared" si="40"/>
        <v>0</v>
      </c>
      <c r="W210" s="114">
        <f t="shared" si="41"/>
        <v>0</v>
      </c>
    </row>
    <row r="211" spans="1:23" ht="14.85" customHeight="1" x14ac:dyDescent="0.15">
      <c r="A211" s="176">
        <f>'Employee ROP Information'!A211</f>
        <v>0</v>
      </c>
      <c r="B211" s="169">
        <f>+'Employee ROP Information'!C211</f>
        <v>0</v>
      </c>
      <c r="C211" s="93">
        <f>+'Employee ROP Information'!M211</f>
        <v>0</v>
      </c>
      <c r="D211" s="93">
        <f>+'Employee ROP Information'!N211</f>
        <v>0</v>
      </c>
      <c r="E211" s="127">
        <f>+'JRO''s Hours Information'!B1527</f>
        <v>0</v>
      </c>
      <c r="F211" s="114">
        <f t="shared" si="32"/>
        <v>0</v>
      </c>
      <c r="G211" s="127">
        <f>+'JRO''s Hours Information'!E1527</f>
        <v>0</v>
      </c>
      <c r="H211" s="114">
        <f t="shared" si="33"/>
        <v>0</v>
      </c>
      <c r="I211" s="127">
        <f>+'JRO''s Hours Information'!H1527</f>
        <v>0</v>
      </c>
      <c r="J211" s="116">
        <f t="shared" si="34"/>
        <v>0</v>
      </c>
      <c r="K211" s="131">
        <f>+'JRO''s Hours Information'!C1527</f>
        <v>0</v>
      </c>
      <c r="L211" s="114">
        <f t="shared" si="35"/>
        <v>0</v>
      </c>
      <c r="M211" s="131">
        <f>+'JRO''s Hours Information'!F1527</f>
        <v>0</v>
      </c>
      <c r="N211" s="114">
        <f t="shared" si="36"/>
        <v>0</v>
      </c>
      <c r="O211" s="131">
        <f>+'JRO''s Hours Information'!I1527</f>
        <v>0</v>
      </c>
      <c r="P211" s="116">
        <f t="shared" si="37"/>
        <v>0</v>
      </c>
      <c r="Q211" s="92">
        <f>+'JRO''s Hours Information'!D1527</f>
        <v>0</v>
      </c>
      <c r="R211" s="114">
        <f t="shared" si="38"/>
        <v>0</v>
      </c>
      <c r="S211" s="92">
        <f>+'JRO''s Hours Information'!G1527</f>
        <v>0</v>
      </c>
      <c r="T211" s="114">
        <f t="shared" si="39"/>
        <v>0</v>
      </c>
      <c r="U211" s="89">
        <f>+'JRO''s Hours Information'!J1527</f>
        <v>0</v>
      </c>
      <c r="V211" s="116">
        <f t="shared" si="40"/>
        <v>0</v>
      </c>
      <c r="W211" s="114">
        <f t="shared" si="41"/>
        <v>0</v>
      </c>
    </row>
    <row r="212" spans="1:23" ht="14.85" customHeight="1" x14ac:dyDescent="0.15">
      <c r="A212" s="176">
        <f>'Employee ROP Information'!A212</f>
        <v>0</v>
      </c>
      <c r="B212" s="169">
        <f>+'Employee ROP Information'!C212</f>
        <v>0</v>
      </c>
      <c r="C212" s="93">
        <f>+'Employee ROP Information'!M212</f>
        <v>0</v>
      </c>
      <c r="D212" s="93">
        <f>+'Employee ROP Information'!N212</f>
        <v>0</v>
      </c>
      <c r="E212" s="127">
        <f>+'JRO''s Hours Information'!B1528</f>
        <v>0</v>
      </c>
      <c r="F212" s="114">
        <f t="shared" si="32"/>
        <v>0</v>
      </c>
      <c r="G212" s="127">
        <f>+'JRO''s Hours Information'!E1528</f>
        <v>0</v>
      </c>
      <c r="H212" s="114">
        <f t="shared" si="33"/>
        <v>0</v>
      </c>
      <c r="I212" s="127">
        <f>+'JRO''s Hours Information'!H1528</f>
        <v>0</v>
      </c>
      <c r="J212" s="116">
        <f t="shared" si="34"/>
        <v>0</v>
      </c>
      <c r="K212" s="131">
        <f>+'JRO''s Hours Information'!C1528</f>
        <v>0</v>
      </c>
      <c r="L212" s="114">
        <f t="shared" si="35"/>
        <v>0</v>
      </c>
      <c r="M212" s="131">
        <f>+'JRO''s Hours Information'!F1528</f>
        <v>0</v>
      </c>
      <c r="N212" s="114">
        <f t="shared" si="36"/>
        <v>0</v>
      </c>
      <c r="O212" s="131">
        <f>+'JRO''s Hours Information'!I1528</f>
        <v>0</v>
      </c>
      <c r="P212" s="116">
        <f t="shared" si="37"/>
        <v>0</v>
      </c>
      <c r="Q212" s="92">
        <f>+'JRO''s Hours Information'!D1528</f>
        <v>0</v>
      </c>
      <c r="R212" s="114">
        <f t="shared" si="38"/>
        <v>0</v>
      </c>
      <c r="S212" s="92">
        <f>+'JRO''s Hours Information'!G1528</f>
        <v>0</v>
      </c>
      <c r="T212" s="114">
        <f t="shared" si="39"/>
        <v>0</v>
      </c>
      <c r="U212" s="89">
        <f>+'JRO''s Hours Information'!J1528</f>
        <v>0</v>
      </c>
      <c r="V212" s="116">
        <f t="shared" si="40"/>
        <v>0</v>
      </c>
      <c r="W212" s="114">
        <f t="shared" si="41"/>
        <v>0</v>
      </c>
    </row>
    <row r="213" spans="1:23" ht="14.85" customHeight="1" x14ac:dyDescent="0.15">
      <c r="A213" s="176">
        <f>'Employee ROP Information'!A213</f>
        <v>0</v>
      </c>
      <c r="B213" s="169">
        <f>+'Employee ROP Information'!C213</f>
        <v>0</v>
      </c>
      <c r="C213" s="93">
        <f>+'Employee ROP Information'!M213</f>
        <v>0</v>
      </c>
      <c r="D213" s="93">
        <f>+'Employee ROP Information'!N213</f>
        <v>0</v>
      </c>
      <c r="E213" s="127">
        <f>+'JRO''s Hours Information'!B1529</f>
        <v>0</v>
      </c>
      <c r="F213" s="114">
        <f t="shared" si="32"/>
        <v>0</v>
      </c>
      <c r="G213" s="127">
        <f>+'JRO''s Hours Information'!E1529</f>
        <v>0</v>
      </c>
      <c r="H213" s="114">
        <f t="shared" si="33"/>
        <v>0</v>
      </c>
      <c r="I213" s="127">
        <f>+'JRO''s Hours Information'!H1529</f>
        <v>0</v>
      </c>
      <c r="J213" s="116">
        <f t="shared" si="34"/>
        <v>0</v>
      </c>
      <c r="K213" s="131">
        <f>+'JRO''s Hours Information'!C1529</f>
        <v>0</v>
      </c>
      <c r="L213" s="114">
        <f t="shared" si="35"/>
        <v>0</v>
      </c>
      <c r="M213" s="131">
        <f>+'JRO''s Hours Information'!F1529</f>
        <v>0</v>
      </c>
      <c r="N213" s="114">
        <f t="shared" si="36"/>
        <v>0</v>
      </c>
      <c r="O213" s="131">
        <f>+'JRO''s Hours Information'!I1529</f>
        <v>0</v>
      </c>
      <c r="P213" s="116">
        <f t="shared" si="37"/>
        <v>0</v>
      </c>
      <c r="Q213" s="92">
        <f>+'JRO''s Hours Information'!D1529</f>
        <v>0</v>
      </c>
      <c r="R213" s="114">
        <f t="shared" si="38"/>
        <v>0</v>
      </c>
      <c r="S213" s="92">
        <f>+'JRO''s Hours Information'!G1529</f>
        <v>0</v>
      </c>
      <c r="T213" s="114">
        <f t="shared" si="39"/>
        <v>0</v>
      </c>
      <c r="U213" s="89">
        <f>+'JRO''s Hours Information'!J1529</f>
        <v>0</v>
      </c>
      <c r="V213" s="116">
        <f t="shared" si="40"/>
        <v>0</v>
      </c>
      <c r="W213" s="114">
        <f t="shared" si="41"/>
        <v>0</v>
      </c>
    </row>
    <row r="214" spans="1:23" ht="14.85" customHeight="1" x14ac:dyDescent="0.15">
      <c r="A214" s="176">
        <f>'Employee ROP Information'!A214</f>
        <v>0</v>
      </c>
      <c r="B214" s="169">
        <f>+'Employee ROP Information'!C214</f>
        <v>0</v>
      </c>
      <c r="C214" s="93">
        <f>+'Employee ROP Information'!M214</f>
        <v>0</v>
      </c>
      <c r="D214" s="93">
        <f>+'Employee ROP Information'!N214</f>
        <v>0</v>
      </c>
      <c r="E214" s="127">
        <f>+'JRO''s Hours Information'!B1530</f>
        <v>0</v>
      </c>
      <c r="F214" s="114">
        <f t="shared" si="32"/>
        <v>0</v>
      </c>
      <c r="G214" s="127">
        <f>+'JRO''s Hours Information'!E1530</f>
        <v>0</v>
      </c>
      <c r="H214" s="114">
        <f t="shared" si="33"/>
        <v>0</v>
      </c>
      <c r="I214" s="127">
        <f>+'JRO''s Hours Information'!H1530</f>
        <v>0</v>
      </c>
      <c r="J214" s="116">
        <f t="shared" si="34"/>
        <v>0</v>
      </c>
      <c r="K214" s="131">
        <f>+'JRO''s Hours Information'!C1530</f>
        <v>0</v>
      </c>
      <c r="L214" s="114">
        <f t="shared" si="35"/>
        <v>0</v>
      </c>
      <c r="M214" s="131">
        <f>+'JRO''s Hours Information'!F1530</f>
        <v>0</v>
      </c>
      <c r="N214" s="114">
        <f t="shared" si="36"/>
        <v>0</v>
      </c>
      <c r="O214" s="131">
        <f>+'JRO''s Hours Information'!I1530</f>
        <v>0</v>
      </c>
      <c r="P214" s="116">
        <f t="shared" si="37"/>
        <v>0</v>
      </c>
      <c r="Q214" s="92">
        <f>+'JRO''s Hours Information'!D1530</f>
        <v>0</v>
      </c>
      <c r="R214" s="114">
        <f t="shared" si="38"/>
        <v>0</v>
      </c>
      <c r="S214" s="92">
        <f>+'JRO''s Hours Information'!G1530</f>
        <v>0</v>
      </c>
      <c r="T214" s="114">
        <f t="shared" si="39"/>
        <v>0</v>
      </c>
      <c r="U214" s="89">
        <f>+'JRO''s Hours Information'!J1530</f>
        <v>0</v>
      </c>
      <c r="V214" s="116">
        <f t="shared" si="40"/>
        <v>0</v>
      </c>
      <c r="W214" s="114">
        <f t="shared" si="41"/>
        <v>0</v>
      </c>
    </row>
    <row r="215" spans="1:23" ht="14.85" customHeight="1" x14ac:dyDescent="0.15">
      <c r="A215" s="176">
        <f>'Employee ROP Information'!A215</f>
        <v>0</v>
      </c>
      <c r="B215" s="169">
        <f>+'Employee ROP Information'!C215</f>
        <v>0</v>
      </c>
      <c r="C215" s="93">
        <f>+'Employee ROP Information'!M215</f>
        <v>0</v>
      </c>
      <c r="D215" s="93">
        <f>+'Employee ROP Information'!N215</f>
        <v>0</v>
      </c>
      <c r="E215" s="127">
        <f>+'JRO''s Hours Information'!B1531</f>
        <v>0</v>
      </c>
      <c r="F215" s="114">
        <f t="shared" si="32"/>
        <v>0</v>
      </c>
      <c r="G215" s="127">
        <f>+'JRO''s Hours Information'!E1531</f>
        <v>0</v>
      </c>
      <c r="H215" s="114">
        <f t="shared" si="33"/>
        <v>0</v>
      </c>
      <c r="I215" s="127">
        <f>+'JRO''s Hours Information'!H1531</f>
        <v>0</v>
      </c>
      <c r="J215" s="116">
        <f t="shared" si="34"/>
        <v>0</v>
      </c>
      <c r="K215" s="131">
        <f>+'JRO''s Hours Information'!C1531</f>
        <v>0</v>
      </c>
      <c r="L215" s="114">
        <f t="shared" si="35"/>
        <v>0</v>
      </c>
      <c r="M215" s="131">
        <f>+'JRO''s Hours Information'!F1531</f>
        <v>0</v>
      </c>
      <c r="N215" s="114">
        <f t="shared" si="36"/>
        <v>0</v>
      </c>
      <c r="O215" s="131">
        <f>+'JRO''s Hours Information'!I1531</f>
        <v>0</v>
      </c>
      <c r="P215" s="116">
        <f t="shared" si="37"/>
        <v>0</v>
      </c>
      <c r="Q215" s="92">
        <f>+'JRO''s Hours Information'!D1531</f>
        <v>0</v>
      </c>
      <c r="R215" s="114">
        <f t="shared" si="38"/>
        <v>0</v>
      </c>
      <c r="S215" s="92">
        <f>+'JRO''s Hours Information'!G1531</f>
        <v>0</v>
      </c>
      <c r="T215" s="114">
        <f t="shared" si="39"/>
        <v>0</v>
      </c>
      <c r="U215" s="89">
        <f>+'JRO''s Hours Information'!J1531</f>
        <v>0</v>
      </c>
      <c r="V215" s="116">
        <f t="shared" si="40"/>
        <v>0</v>
      </c>
      <c r="W215" s="114">
        <f t="shared" si="41"/>
        <v>0</v>
      </c>
    </row>
    <row r="216" spans="1:23" ht="14.85" customHeight="1" x14ac:dyDescent="0.15">
      <c r="A216" s="176">
        <f>'Employee ROP Information'!A216</f>
        <v>0</v>
      </c>
      <c r="B216" s="169">
        <f>+'Employee ROP Information'!C216</f>
        <v>0</v>
      </c>
      <c r="C216" s="93">
        <f>+'Employee ROP Information'!M216</f>
        <v>0</v>
      </c>
      <c r="D216" s="93">
        <f>+'Employee ROP Information'!N216</f>
        <v>0</v>
      </c>
      <c r="E216" s="127">
        <f>+'JRO''s Hours Information'!B1532</f>
        <v>0</v>
      </c>
      <c r="F216" s="114">
        <f t="shared" si="32"/>
        <v>0</v>
      </c>
      <c r="G216" s="127">
        <f>+'JRO''s Hours Information'!E1532</f>
        <v>0</v>
      </c>
      <c r="H216" s="114">
        <f t="shared" si="33"/>
        <v>0</v>
      </c>
      <c r="I216" s="127">
        <f>+'JRO''s Hours Information'!H1532</f>
        <v>0</v>
      </c>
      <c r="J216" s="116">
        <f t="shared" si="34"/>
        <v>0</v>
      </c>
      <c r="K216" s="131">
        <f>+'JRO''s Hours Information'!C1532</f>
        <v>0</v>
      </c>
      <c r="L216" s="114">
        <f t="shared" si="35"/>
        <v>0</v>
      </c>
      <c r="M216" s="131">
        <f>+'JRO''s Hours Information'!F1532</f>
        <v>0</v>
      </c>
      <c r="N216" s="114">
        <f t="shared" si="36"/>
        <v>0</v>
      </c>
      <c r="O216" s="131">
        <f>+'JRO''s Hours Information'!I1532</f>
        <v>0</v>
      </c>
      <c r="P216" s="116">
        <f t="shared" si="37"/>
        <v>0</v>
      </c>
      <c r="Q216" s="92">
        <f>+'JRO''s Hours Information'!D1532</f>
        <v>0</v>
      </c>
      <c r="R216" s="114">
        <f t="shared" si="38"/>
        <v>0</v>
      </c>
      <c r="S216" s="92">
        <f>+'JRO''s Hours Information'!G1532</f>
        <v>0</v>
      </c>
      <c r="T216" s="114">
        <f t="shared" si="39"/>
        <v>0</v>
      </c>
      <c r="U216" s="89">
        <f>+'JRO''s Hours Information'!J1532</f>
        <v>0</v>
      </c>
      <c r="V216" s="116">
        <f t="shared" si="40"/>
        <v>0</v>
      </c>
      <c r="W216" s="114">
        <f t="shared" si="41"/>
        <v>0</v>
      </c>
    </row>
    <row r="217" spans="1:23" ht="14.85" customHeight="1" x14ac:dyDescent="0.15">
      <c r="A217" s="176">
        <f>'Employee ROP Information'!A217</f>
        <v>0</v>
      </c>
      <c r="B217" s="169">
        <f>+'Employee ROP Information'!C217</f>
        <v>0</v>
      </c>
      <c r="C217" s="93">
        <f>+'Employee ROP Information'!M217</f>
        <v>0</v>
      </c>
      <c r="D217" s="93">
        <f>+'Employee ROP Information'!N217</f>
        <v>0</v>
      </c>
      <c r="E217" s="127">
        <f>+'JRO''s Hours Information'!B1533</f>
        <v>0</v>
      </c>
      <c r="F217" s="114">
        <f t="shared" si="32"/>
        <v>0</v>
      </c>
      <c r="G217" s="127">
        <f>+'JRO''s Hours Information'!E1533</f>
        <v>0</v>
      </c>
      <c r="H217" s="114">
        <f t="shared" si="33"/>
        <v>0</v>
      </c>
      <c r="I217" s="127">
        <f>+'JRO''s Hours Information'!H1533</f>
        <v>0</v>
      </c>
      <c r="J217" s="116">
        <f t="shared" si="34"/>
        <v>0</v>
      </c>
      <c r="K217" s="131">
        <f>+'JRO''s Hours Information'!C1533</f>
        <v>0</v>
      </c>
      <c r="L217" s="114">
        <f t="shared" si="35"/>
        <v>0</v>
      </c>
      <c r="M217" s="131">
        <f>+'JRO''s Hours Information'!F1533</f>
        <v>0</v>
      </c>
      <c r="N217" s="114">
        <f t="shared" si="36"/>
        <v>0</v>
      </c>
      <c r="O217" s="131">
        <f>+'JRO''s Hours Information'!I1533</f>
        <v>0</v>
      </c>
      <c r="P217" s="116">
        <f t="shared" si="37"/>
        <v>0</v>
      </c>
      <c r="Q217" s="92">
        <f>+'JRO''s Hours Information'!D1533</f>
        <v>0</v>
      </c>
      <c r="R217" s="114">
        <f t="shared" si="38"/>
        <v>0</v>
      </c>
      <c r="S217" s="92">
        <f>+'JRO''s Hours Information'!G1533</f>
        <v>0</v>
      </c>
      <c r="T217" s="114">
        <f t="shared" si="39"/>
        <v>0</v>
      </c>
      <c r="U217" s="89">
        <f>+'JRO''s Hours Information'!J1533</f>
        <v>0</v>
      </c>
      <c r="V217" s="116">
        <f t="shared" si="40"/>
        <v>0</v>
      </c>
      <c r="W217" s="114">
        <f t="shared" si="41"/>
        <v>0</v>
      </c>
    </row>
    <row r="218" spans="1:23" ht="14.85" customHeight="1" x14ac:dyDescent="0.15">
      <c r="A218" s="176">
        <f>'Employee ROP Information'!A218</f>
        <v>0</v>
      </c>
      <c r="B218" s="169">
        <f>+'Employee ROP Information'!C218</f>
        <v>0</v>
      </c>
      <c r="C218" s="93">
        <f>+'Employee ROP Information'!M218</f>
        <v>0</v>
      </c>
      <c r="D218" s="93">
        <f>+'Employee ROP Information'!N218</f>
        <v>0</v>
      </c>
      <c r="E218" s="127">
        <f>+'JRO''s Hours Information'!B1534</f>
        <v>0</v>
      </c>
      <c r="F218" s="114">
        <f t="shared" si="32"/>
        <v>0</v>
      </c>
      <c r="G218" s="127">
        <f>+'JRO''s Hours Information'!E1534</f>
        <v>0</v>
      </c>
      <c r="H218" s="114">
        <f t="shared" si="33"/>
        <v>0</v>
      </c>
      <c r="I218" s="127">
        <f>+'JRO''s Hours Information'!H1534</f>
        <v>0</v>
      </c>
      <c r="J218" s="116">
        <f t="shared" si="34"/>
        <v>0</v>
      </c>
      <c r="K218" s="131">
        <f>+'JRO''s Hours Information'!C1534</f>
        <v>0</v>
      </c>
      <c r="L218" s="114">
        <f t="shared" si="35"/>
        <v>0</v>
      </c>
      <c r="M218" s="131">
        <f>+'JRO''s Hours Information'!F1534</f>
        <v>0</v>
      </c>
      <c r="N218" s="114">
        <f t="shared" si="36"/>
        <v>0</v>
      </c>
      <c r="O218" s="131">
        <f>+'JRO''s Hours Information'!I1534</f>
        <v>0</v>
      </c>
      <c r="P218" s="116">
        <f t="shared" si="37"/>
        <v>0</v>
      </c>
      <c r="Q218" s="92">
        <f>+'JRO''s Hours Information'!D1534</f>
        <v>0</v>
      </c>
      <c r="R218" s="114">
        <f t="shared" si="38"/>
        <v>0</v>
      </c>
      <c r="S218" s="92">
        <f>+'JRO''s Hours Information'!G1534</f>
        <v>0</v>
      </c>
      <c r="T218" s="114">
        <f t="shared" si="39"/>
        <v>0</v>
      </c>
      <c r="U218" s="89">
        <f>+'JRO''s Hours Information'!J1534</f>
        <v>0</v>
      </c>
      <c r="V218" s="116">
        <f t="shared" si="40"/>
        <v>0</v>
      </c>
      <c r="W218" s="114">
        <f t="shared" si="41"/>
        <v>0</v>
      </c>
    </row>
    <row r="219" spans="1:23" ht="14.85" customHeight="1" x14ac:dyDescent="0.15">
      <c r="A219" s="176">
        <f>'Employee ROP Information'!A219</f>
        <v>0</v>
      </c>
      <c r="B219" s="169">
        <f>+'Employee ROP Information'!C219</f>
        <v>0</v>
      </c>
      <c r="C219" s="93">
        <f>+'Employee ROP Information'!M219</f>
        <v>0</v>
      </c>
      <c r="D219" s="93">
        <f>+'Employee ROP Information'!N219</f>
        <v>0</v>
      </c>
      <c r="E219" s="127">
        <f>+'JRO''s Hours Information'!B1535</f>
        <v>0</v>
      </c>
      <c r="F219" s="114">
        <f t="shared" si="32"/>
        <v>0</v>
      </c>
      <c r="G219" s="127">
        <f>+'JRO''s Hours Information'!E1535</f>
        <v>0</v>
      </c>
      <c r="H219" s="114">
        <f t="shared" si="33"/>
        <v>0</v>
      </c>
      <c r="I219" s="127">
        <f>+'JRO''s Hours Information'!H1535</f>
        <v>0</v>
      </c>
      <c r="J219" s="116">
        <f t="shared" si="34"/>
        <v>0</v>
      </c>
      <c r="K219" s="131">
        <f>+'JRO''s Hours Information'!C1535</f>
        <v>0</v>
      </c>
      <c r="L219" s="114">
        <f t="shared" si="35"/>
        <v>0</v>
      </c>
      <c r="M219" s="131">
        <f>+'JRO''s Hours Information'!F1535</f>
        <v>0</v>
      </c>
      <c r="N219" s="114">
        <f t="shared" si="36"/>
        <v>0</v>
      </c>
      <c r="O219" s="131">
        <f>+'JRO''s Hours Information'!I1535</f>
        <v>0</v>
      </c>
      <c r="P219" s="116">
        <f t="shared" si="37"/>
        <v>0</v>
      </c>
      <c r="Q219" s="92">
        <f>+'JRO''s Hours Information'!D1535</f>
        <v>0</v>
      </c>
      <c r="R219" s="114">
        <f t="shared" si="38"/>
        <v>0</v>
      </c>
      <c r="S219" s="92">
        <f>+'JRO''s Hours Information'!G1535</f>
        <v>0</v>
      </c>
      <c r="T219" s="114">
        <f t="shared" si="39"/>
        <v>0</v>
      </c>
      <c r="U219" s="89">
        <f>+'JRO''s Hours Information'!J1535</f>
        <v>0</v>
      </c>
      <c r="V219" s="116">
        <f t="shared" si="40"/>
        <v>0</v>
      </c>
      <c r="W219" s="114">
        <f t="shared" si="41"/>
        <v>0</v>
      </c>
    </row>
    <row r="220" spans="1:23" ht="14.85" customHeight="1" x14ac:dyDescent="0.15">
      <c r="A220" s="176">
        <f>'Employee ROP Information'!A220</f>
        <v>0</v>
      </c>
      <c r="B220" s="169">
        <f>+'Employee ROP Information'!C220</f>
        <v>0</v>
      </c>
      <c r="C220" s="93">
        <f>+'Employee ROP Information'!M220</f>
        <v>0</v>
      </c>
      <c r="D220" s="93">
        <f>+'Employee ROP Information'!N220</f>
        <v>0</v>
      </c>
      <c r="E220" s="127">
        <f>+'JRO''s Hours Information'!B1536</f>
        <v>0</v>
      </c>
      <c r="F220" s="114">
        <f t="shared" si="32"/>
        <v>0</v>
      </c>
      <c r="G220" s="127">
        <f>+'JRO''s Hours Information'!E1536</f>
        <v>0</v>
      </c>
      <c r="H220" s="114">
        <f t="shared" si="33"/>
        <v>0</v>
      </c>
      <c r="I220" s="127">
        <f>+'JRO''s Hours Information'!H1536</f>
        <v>0</v>
      </c>
      <c r="J220" s="116">
        <f t="shared" si="34"/>
        <v>0</v>
      </c>
      <c r="K220" s="131">
        <f>+'JRO''s Hours Information'!C1536</f>
        <v>0</v>
      </c>
      <c r="L220" s="114">
        <f t="shared" si="35"/>
        <v>0</v>
      </c>
      <c r="M220" s="131">
        <f>+'JRO''s Hours Information'!F1536</f>
        <v>0</v>
      </c>
      <c r="N220" s="114">
        <f t="shared" si="36"/>
        <v>0</v>
      </c>
      <c r="O220" s="131">
        <f>+'JRO''s Hours Information'!I1536</f>
        <v>0</v>
      </c>
      <c r="P220" s="116">
        <f t="shared" si="37"/>
        <v>0</v>
      </c>
      <c r="Q220" s="92">
        <f>+'JRO''s Hours Information'!D1536</f>
        <v>0</v>
      </c>
      <c r="R220" s="114">
        <f t="shared" si="38"/>
        <v>0</v>
      </c>
      <c r="S220" s="92">
        <f>+'JRO''s Hours Information'!G1536</f>
        <v>0</v>
      </c>
      <c r="T220" s="114">
        <f t="shared" si="39"/>
        <v>0</v>
      </c>
      <c r="U220" s="89">
        <f>+'JRO''s Hours Information'!J1536</f>
        <v>0</v>
      </c>
      <c r="V220" s="116">
        <f t="shared" si="40"/>
        <v>0</v>
      </c>
      <c r="W220" s="114">
        <f t="shared" si="41"/>
        <v>0</v>
      </c>
    </row>
    <row r="221" spans="1:23" ht="14.85" customHeight="1" x14ac:dyDescent="0.15">
      <c r="A221" s="176">
        <f>'Employee ROP Information'!A221</f>
        <v>0</v>
      </c>
      <c r="B221" s="169">
        <f>+'Employee ROP Information'!C221</f>
        <v>0</v>
      </c>
      <c r="C221" s="93">
        <f>+'Employee ROP Information'!M221</f>
        <v>0</v>
      </c>
      <c r="D221" s="93">
        <f>+'Employee ROP Information'!N221</f>
        <v>0</v>
      </c>
      <c r="E221" s="127">
        <f>+'JRO''s Hours Information'!B1537</f>
        <v>0</v>
      </c>
      <c r="F221" s="114">
        <f t="shared" si="32"/>
        <v>0</v>
      </c>
      <c r="G221" s="127">
        <f>+'JRO''s Hours Information'!E1537</f>
        <v>0</v>
      </c>
      <c r="H221" s="114">
        <f t="shared" si="33"/>
        <v>0</v>
      </c>
      <c r="I221" s="127">
        <f>+'JRO''s Hours Information'!H1537</f>
        <v>0</v>
      </c>
      <c r="J221" s="116">
        <f t="shared" si="34"/>
        <v>0</v>
      </c>
      <c r="K221" s="131">
        <f>+'JRO''s Hours Information'!C1537</f>
        <v>0</v>
      </c>
      <c r="L221" s="114">
        <f t="shared" si="35"/>
        <v>0</v>
      </c>
      <c r="M221" s="131">
        <f>+'JRO''s Hours Information'!F1537</f>
        <v>0</v>
      </c>
      <c r="N221" s="114">
        <f t="shared" si="36"/>
        <v>0</v>
      </c>
      <c r="O221" s="131">
        <f>+'JRO''s Hours Information'!I1537</f>
        <v>0</v>
      </c>
      <c r="P221" s="116">
        <f t="shared" si="37"/>
        <v>0</v>
      </c>
      <c r="Q221" s="92">
        <f>+'JRO''s Hours Information'!D1537</f>
        <v>0</v>
      </c>
      <c r="R221" s="114">
        <f t="shared" si="38"/>
        <v>0</v>
      </c>
      <c r="S221" s="92">
        <f>+'JRO''s Hours Information'!G1537</f>
        <v>0</v>
      </c>
      <c r="T221" s="114">
        <f t="shared" si="39"/>
        <v>0</v>
      </c>
      <c r="U221" s="89">
        <f>+'JRO''s Hours Information'!J1537</f>
        <v>0</v>
      </c>
      <c r="V221" s="116">
        <f t="shared" si="40"/>
        <v>0</v>
      </c>
      <c r="W221" s="114">
        <f t="shared" si="41"/>
        <v>0</v>
      </c>
    </row>
    <row r="222" spans="1:23" ht="14.85" customHeight="1" x14ac:dyDescent="0.15">
      <c r="A222" s="176">
        <f>'Employee ROP Information'!A222</f>
        <v>0</v>
      </c>
      <c r="B222" s="169">
        <f>+'Employee ROP Information'!C222</f>
        <v>0</v>
      </c>
      <c r="C222" s="93">
        <f>+'Employee ROP Information'!M222</f>
        <v>0</v>
      </c>
      <c r="D222" s="93">
        <f>+'Employee ROP Information'!N222</f>
        <v>0</v>
      </c>
      <c r="E222" s="127">
        <f>+'JRO''s Hours Information'!B1538</f>
        <v>0</v>
      </c>
      <c r="F222" s="114">
        <f t="shared" si="32"/>
        <v>0</v>
      </c>
      <c r="G222" s="127">
        <f>+'JRO''s Hours Information'!E1538</f>
        <v>0</v>
      </c>
      <c r="H222" s="114">
        <f t="shared" si="33"/>
        <v>0</v>
      </c>
      <c r="I222" s="127">
        <f>+'JRO''s Hours Information'!H1538</f>
        <v>0</v>
      </c>
      <c r="J222" s="116">
        <f t="shared" si="34"/>
        <v>0</v>
      </c>
      <c r="K222" s="131">
        <f>+'JRO''s Hours Information'!C1538</f>
        <v>0</v>
      </c>
      <c r="L222" s="114">
        <f t="shared" si="35"/>
        <v>0</v>
      </c>
      <c r="M222" s="131">
        <f>+'JRO''s Hours Information'!F1538</f>
        <v>0</v>
      </c>
      <c r="N222" s="114">
        <f t="shared" si="36"/>
        <v>0</v>
      </c>
      <c r="O222" s="131">
        <f>+'JRO''s Hours Information'!I1538</f>
        <v>0</v>
      </c>
      <c r="P222" s="116">
        <f t="shared" si="37"/>
        <v>0</v>
      </c>
      <c r="Q222" s="92">
        <f>+'JRO''s Hours Information'!D1538</f>
        <v>0</v>
      </c>
      <c r="R222" s="114">
        <f t="shared" si="38"/>
        <v>0</v>
      </c>
      <c r="S222" s="92">
        <f>+'JRO''s Hours Information'!G1538</f>
        <v>0</v>
      </c>
      <c r="T222" s="114">
        <f t="shared" si="39"/>
        <v>0</v>
      </c>
      <c r="U222" s="89">
        <f>+'JRO''s Hours Information'!J1538</f>
        <v>0</v>
      </c>
      <c r="V222" s="116">
        <f t="shared" si="40"/>
        <v>0</v>
      </c>
      <c r="W222" s="114">
        <f t="shared" si="41"/>
        <v>0</v>
      </c>
    </row>
    <row r="223" spans="1:23" ht="14.85" customHeight="1" x14ac:dyDescent="0.15">
      <c r="A223" s="176">
        <f>'Employee ROP Information'!A223</f>
        <v>0</v>
      </c>
      <c r="B223" s="169">
        <f>+'Employee ROP Information'!C223</f>
        <v>0</v>
      </c>
      <c r="C223" s="93">
        <f>+'Employee ROP Information'!M223</f>
        <v>0</v>
      </c>
      <c r="D223" s="93">
        <f>+'Employee ROP Information'!N223</f>
        <v>0</v>
      </c>
      <c r="E223" s="127">
        <f>+'JRO''s Hours Information'!B1539</f>
        <v>0</v>
      </c>
      <c r="F223" s="114">
        <f t="shared" si="32"/>
        <v>0</v>
      </c>
      <c r="G223" s="127">
        <f>+'JRO''s Hours Information'!E1539</f>
        <v>0</v>
      </c>
      <c r="H223" s="114">
        <f t="shared" si="33"/>
        <v>0</v>
      </c>
      <c r="I223" s="127">
        <f>+'JRO''s Hours Information'!H1539</f>
        <v>0</v>
      </c>
      <c r="J223" s="116">
        <f t="shared" si="34"/>
        <v>0</v>
      </c>
      <c r="K223" s="131">
        <f>+'JRO''s Hours Information'!C1539</f>
        <v>0</v>
      </c>
      <c r="L223" s="114">
        <f t="shared" si="35"/>
        <v>0</v>
      </c>
      <c r="M223" s="131">
        <f>+'JRO''s Hours Information'!F1539</f>
        <v>0</v>
      </c>
      <c r="N223" s="114">
        <f t="shared" si="36"/>
        <v>0</v>
      </c>
      <c r="O223" s="131">
        <f>+'JRO''s Hours Information'!I1539</f>
        <v>0</v>
      </c>
      <c r="P223" s="116">
        <f t="shared" si="37"/>
        <v>0</v>
      </c>
      <c r="Q223" s="92">
        <f>+'JRO''s Hours Information'!D1539</f>
        <v>0</v>
      </c>
      <c r="R223" s="114">
        <f t="shared" si="38"/>
        <v>0</v>
      </c>
      <c r="S223" s="92">
        <f>+'JRO''s Hours Information'!G1539</f>
        <v>0</v>
      </c>
      <c r="T223" s="114">
        <f t="shared" si="39"/>
        <v>0</v>
      </c>
      <c r="U223" s="89">
        <f>+'JRO''s Hours Information'!J1539</f>
        <v>0</v>
      </c>
      <c r="V223" s="116">
        <f t="shared" si="40"/>
        <v>0</v>
      </c>
      <c r="W223" s="114">
        <f t="shared" si="41"/>
        <v>0</v>
      </c>
    </row>
    <row r="224" spans="1:23" ht="14.85" customHeight="1" x14ac:dyDescent="0.15">
      <c r="A224" s="176">
        <f>'Employee ROP Information'!A224</f>
        <v>0</v>
      </c>
      <c r="B224" s="169">
        <f>+'Employee ROP Information'!C224</f>
        <v>0</v>
      </c>
      <c r="C224" s="93">
        <f>+'Employee ROP Information'!M224</f>
        <v>0</v>
      </c>
      <c r="D224" s="93">
        <f>+'Employee ROP Information'!N224</f>
        <v>0</v>
      </c>
      <c r="E224" s="127">
        <f>+'JRO''s Hours Information'!B1540</f>
        <v>0</v>
      </c>
      <c r="F224" s="114">
        <f t="shared" si="32"/>
        <v>0</v>
      </c>
      <c r="G224" s="127">
        <f>+'JRO''s Hours Information'!E1540</f>
        <v>0</v>
      </c>
      <c r="H224" s="114">
        <f t="shared" si="33"/>
        <v>0</v>
      </c>
      <c r="I224" s="127">
        <f>+'JRO''s Hours Information'!H1540</f>
        <v>0</v>
      </c>
      <c r="J224" s="116">
        <f t="shared" si="34"/>
        <v>0</v>
      </c>
      <c r="K224" s="131">
        <f>+'JRO''s Hours Information'!C1540</f>
        <v>0</v>
      </c>
      <c r="L224" s="114">
        <f t="shared" si="35"/>
        <v>0</v>
      </c>
      <c r="M224" s="131">
        <f>+'JRO''s Hours Information'!F1540</f>
        <v>0</v>
      </c>
      <c r="N224" s="114">
        <f t="shared" si="36"/>
        <v>0</v>
      </c>
      <c r="O224" s="131">
        <f>+'JRO''s Hours Information'!I1540</f>
        <v>0</v>
      </c>
      <c r="P224" s="116">
        <f t="shared" si="37"/>
        <v>0</v>
      </c>
      <c r="Q224" s="92">
        <f>+'JRO''s Hours Information'!D1540</f>
        <v>0</v>
      </c>
      <c r="R224" s="114">
        <f t="shared" si="38"/>
        <v>0</v>
      </c>
      <c r="S224" s="92">
        <f>+'JRO''s Hours Information'!G1540</f>
        <v>0</v>
      </c>
      <c r="T224" s="114">
        <f t="shared" si="39"/>
        <v>0</v>
      </c>
      <c r="U224" s="89">
        <f>+'JRO''s Hours Information'!J1540</f>
        <v>0</v>
      </c>
      <c r="V224" s="116">
        <f t="shared" si="40"/>
        <v>0</v>
      </c>
      <c r="W224" s="114">
        <f t="shared" si="41"/>
        <v>0</v>
      </c>
    </row>
    <row r="225" spans="1:23" ht="14.85" customHeight="1" x14ac:dyDescent="0.15">
      <c r="A225" s="176">
        <f>'Employee ROP Information'!A225</f>
        <v>0</v>
      </c>
      <c r="B225" s="169">
        <f>+'Employee ROP Information'!C225</f>
        <v>0</v>
      </c>
      <c r="C225" s="93">
        <f>+'Employee ROP Information'!M225</f>
        <v>0</v>
      </c>
      <c r="D225" s="93">
        <f>+'Employee ROP Information'!N225</f>
        <v>0</v>
      </c>
      <c r="E225" s="127">
        <f>+'JRO''s Hours Information'!B1541</f>
        <v>0</v>
      </c>
      <c r="F225" s="114">
        <f t="shared" si="32"/>
        <v>0</v>
      </c>
      <c r="G225" s="127">
        <f>+'JRO''s Hours Information'!E1541</f>
        <v>0</v>
      </c>
      <c r="H225" s="114">
        <f t="shared" si="33"/>
        <v>0</v>
      </c>
      <c r="I225" s="127">
        <f>+'JRO''s Hours Information'!H1541</f>
        <v>0</v>
      </c>
      <c r="J225" s="116">
        <f t="shared" si="34"/>
        <v>0</v>
      </c>
      <c r="K225" s="131">
        <f>+'JRO''s Hours Information'!C1541</f>
        <v>0</v>
      </c>
      <c r="L225" s="114">
        <f t="shared" si="35"/>
        <v>0</v>
      </c>
      <c r="M225" s="131">
        <f>+'JRO''s Hours Information'!F1541</f>
        <v>0</v>
      </c>
      <c r="N225" s="114">
        <f t="shared" si="36"/>
        <v>0</v>
      </c>
      <c r="O225" s="131">
        <f>+'JRO''s Hours Information'!I1541</f>
        <v>0</v>
      </c>
      <c r="P225" s="116">
        <f t="shared" si="37"/>
        <v>0</v>
      </c>
      <c r="Q225" s="92">
        <f>+'JRO''s Hours Information'!D1541</f>
        <v>0</v>
      </c>
      <c r="R225" s="114">
        <f t="shared" si="38"/>
        <v>0</v>
      </c>
      <c r="S225" s="92">
        <f>+'JRO''s Hours Information'!G1541</f>
        <v>0</v>
      </c>
      <c r="T225" s="114">
        <f t="shared" si="39"/>
        <v>0</v>
      </c>
      <c r="U225" s="89">
        <f>+'JRO''s Hours Information'!J1541</f>
        <v>0</v>
      </c>
      <c r="V225" s="116">
        <f t="shared" si="40"/>
        <v>0</v>
      </c>
      <c r="W225" s="114">
        <f t="shared" si="41"/>
        <v>0</v>
      </c>
    </row>
    <row r="226" spans="1:23" ht="14.85" customHeight="1" x14ac:dyDescent="0.15">
      <c r="A226" s="176">
        <f>'Employee ROP Information'!A226</f>
        <v>0</v>
      </c>
      <c r="B226" s="169">
        <f>+'Employee ROP Information'!C226</f>
        <v>0</v>
      </c>
      <c r="C226" s="93">
        <f>+'Employee ROP Information'!M226</f>
        <v>0</v>
      </c>
      <c r="D226" s="93">
        <f>+'Employee ROP Information'!N226</f>
        <v>0</v>
      </c>
      <c r="E226" s="127">
        <f>+'JRO''s Hours Information'!B1542</f>
        <v>0</v>
      </c>
      <c r="F226" s="114">
        <f t="shared" ref="F226:F289" si="42">C226*E226</f>
        <v>0</v>
      </c>
      <c r="G226" s="127">
        <f>+'JRO''s Hours Information'!E1542</f>
        <v>0</v>
      </c>
      <c r="H226" s="114">
        <f t="shared" ref="H226:H289" si="43">D226*G226</f>
        <v>0</v>
      </c>
      <c r="I226" s="127">
        <f>+'JRO''s Hours Information'!H1542</f>
        <v>0</v>
      </c>
      <c r="J226" s="116">
        <f t="shared" ref="J226:J289" si="44">D226*I226</f>
        <v>0</v>
      </c>
      <c r="K226" s="131">
        <f>+'JRO''s Hours Information'!C1542</f>
        <v>0</v>
      </c>
      <c r="L226" s="114">
        <f t="shared" ref="L226:L289" si="45">C226*K226</f>
        <v>0</v>
      </c>
      <c r="M226" s="131">
        <f>+'JRO''s Hours Information'!F1542</f>
        <v>0</v>
      </c>
      <c r="N226" s="114">
        <f t="shared" ref="N226:N289" si="46">D226*M226</f>
        <v>0</v>
      </c>
      <c r="O226" s="131">
        <f>+'JRO''s Hours Information'!I1542</f>
        <v>0</v>
      </c>
      <c r="P226" s="116">
        <f t="shared" ref="P226:P289" si="47">D226*O226</f>
        <v>0</v>
      </c>
      <c r="Q226" s="92">
        <f>+'JRO''s Hours Information'!D1542</f>
        <v>0</v>
      </c>
      <c r="R226" s="114">
        <f t="shared" ref="R226:R289" si="48">C226*Q226</f>
        <v>0</v>
      </c>
      <c r="S226" s="92">
        <f>+'JRO''s Hours Information'!G1542</f>
        <v>0</v>
      </c>
      <c r="T226" s="114">
        <f t="shared" ref="T226:T289" si="49">D226*S226</f>
        <v>0</v>
      </c>
      <c r="U226" s="89">
        <f>+'JRO''s Hours Information'!J1542</f>
        <v>0</v>
      </c>
      <c r="V226" s="116">
        <f t="shared" ref="V226:V289" si="50">D226*U226</f>
        <v>0</v>
      </c>
      <c r="W226" s="114">
        <f t="shared" ref="W226:W289" si="51">F226+H226+J226</f>
        <v>0</v>
      </c>
    </row>
    <row r="227" spans="1:23" ht="14.85" customHeight="1" x14ac:dyDescent="0.15">
      <c r="A227" s="176">
        <f>'Employee ROP Information'!A227</f>
        <v>0</v>
      </c>
      <c r="B227" s="169">
        <f>+'Employee ROP Information'!C227</f>
        <v>0</v>
      </c>
      <c r="C227" s="93">
        <f>+'Employee ROP Information'!M227</f>
        <v>0</v>
      </c>
      <c r="D227" s="93">
        <f>+'Employee ROP Information'!N227</f>
        <v>0</v>
      </c>
      <c r="E227" s="127">
        <f>+'JRO''s Hours Information'!B1543</f>
        <v>0</v>
      </c>
      <c r="F227" s="114">
        <f t="shared" si="42"/>
        <v>0</v>
      </c>
      <c r="G227" s="127">
        <f>+'JRO''s Hours Information'!E1543</f>
        <v>0</v>
      </c>
      <c r="H227" s="114">
        <f t="shared" si="43"/>
        <v>0</v>
      </c>
      <c r="I227" s="127">
        <f>+'JRO''s Hours Information'!H1543</f>
        <v>0</v>
      </c>
      <c r="J227" s="116">
        <f t="shared" si="44"/>
        <v>0</v>
      </c>
      <c r="K227" s="131">
        <f>+'JRO''s Hours Information'!C1543</f>
        <v>0</v>
      </c>
      <c r="L227" s="114">
        <f t="shared" si="45"/>
        <v>0</v>
      </c>
      <c r="M227" s="131">
        <f>+'JRO''s Hours Information'!F1543</f>
        <v>0</v>
      </c>
      <c r="N227" s="114">
        <f t="shared" si="46"/>
        <v>0</v>
      </c>
      <c r="O227" s="131">
        <f>+'JRO''s Hours Information'!I1543</f>
        <v>0</v>
      </c>
      <c r="P227" s="116">
        <f t="shared" si="47"/>
        <v>0</v>
      </c>
      <c r="Q227" s="92">
        <f>+'JRO''s Hours Information'!D1543</f>
        <v>0</v>
      </c>
      <c r="R227" s="114">
        <f t="shared" si="48"/>
        <v>0</v>
      </c>
      <c r="S227" s="92">
        <f>+'JRO''s Hours Information'!G1543</f>
        <v>0</v>
      </c>
      <c r="T227" s="114">
        <f t="shared" si="49"/>
        <v>0</v>
      </c>
      <c r="U227" s="89">
        <f>+'JRO''s Hours Information'!J1543</f>
        <v>0</v>
      </c>
      <c r="V227" s="116">
        <f t="shared" si="50"/>
        <v>0</v>
      </c>
      <c r="W227" s="114">
        <f t="shared" si="51"/>
        <v>0</v>
      </c>
    </row>
    <row r="228" spans="1:23" ht="14.85" customHeight="1" x14ac:dyDescent="0.15">
      <c r="A228" s="176">
        <f>'Employee ROP Information'!A228</f>
        <v>0</v>
      </c>
      <c r="B228" s="169">
        <f>+'Employee ROP Information'!C228</f>
        <v>0</v>
      </c>
      <c r="C228" s="93">
        <f>+'Employee ROP Information'!M228</f>
        <v>0</v>
      </c>
      <c r="D228" s="93">
        <f>+'Employee ROP Information'!N228</f>
        <v>0</v>
      </c>
      <c r="E228" s="127">
        <f>+'JRO''s Hours Information'!B1544</f>
        <v>0</v>
      </c>
      <c r="F228" s="114">
        <f t="shared" si="42"/>
        <v>0</v>
      </c>
      <c r="G228" s="127">
        <f>+'JRO''s Hours Information'!E1544</f>
        <v>0</v>
      </c>
      <c r="H228" s="114">
        <f t="shared" si="43"/>
        <v>0</v>
      </c>
      <c r="I228" s="127">
        <f>+'JRO''s Hours Information'!H1544</f>
        <v>0</v>
      </c>
      <c r="J228" s="116">
        <f t="shared" si="44"/>
        <v>0</v>
      </c>
      <c r="K228" s="131">
        <f>+'JRO''s Hours Information'!C1544</f>
        <v>0</v>
      </c>
      <c r="L228" s="114">
        <f t="shared" si="45"/>
        <v>0</v>
      </c>
      <c r="M228" s="131">
        <f>+'JRO''s Hours Information'!F1544</f>
        <v>0</v>
      </c>
      <c r="N228" s="114">
        <f t="shared" si="46"/>
        <v>0</v>
      </c>
      <c r="O228" s="131">
        <f>+'JRO''s Hours Information'!I1544</f>
        <v>0</v>
      </c>
      <c r="P228" s="116">
        <f t="shared" si="47"/>
        <v>0</v>
      </c>
      <c r="Q228" s="92">
        <f>+'JRO''s Hours Information'!D1544</f>
        <v>0</v>
      </c>
      <c r="R228" s="114">
        <f t="shared" si="48"/>
        <v>0</v>
      </c>
      <c r="S228" s="92">
        <f>+'JRO''s Hours Information'!G1544</f>
        <v>0</v>
      </c>
      <c r="T228" s="114">
        <f t="shared" si="49"/>
        <v>0</v>
      </c>
      <c r="U228" s="89">
        <f>+'JRO''s Hours Information'!J1544</f>
        <v>0</v>
      </c>
      <c r="V228" s="116">
        <f t="shared" si="50"/>
        <v>0</v>
      </c>
      <c r="W228" s="114">
        <f t="shared" si="51"/>
        <v>0</v>
      </c>
    </row>
    <row r="229" spans="1:23" ht="14.85" customHeight="1" x14ac:dyDescent="0.15">
      <c r="A229" s="176">
        <f>'Employee ROP Information'!A229</f>
        <v>0</v>
      </c>
      <c r="B229" s="169">
        <f>+'Employee ROP Information'!C229</f>
        <v>0</v>
      </c>
      <c r="C229" s="93">
        <f>+'Employee ROP Information'!M229</f>
        <v>0</v>
      </c>
      <c r="D229" s="93">
        <f>+'Employee ROP Information'!N229</f>
        <v>0</v>
      </c>
      <c r="E229" s="127">
        <f>+'JRO''s Hours Information'!B1545</f>
        <v>0</v>
      </c>
      <c r="F229" s="114">
        <f t="shared" si="42"/>
        <v>0</v>
      </c>
      <c r="G229" s="127">
        <f>+'JRO''s Hours Information'!E1545</f>
        <v>0</v>
      </c>
      <c r="H229" s="114">
        <f t="shared" si="43"/>
        <v>0</v>
      </c>
      <c r="I229" s="127">
        <f>+'JRO''s Hours Information'!H1545</f>
        <v>0</v>
      </c>
      <c r="J229" s="116">
        <f t="shared" si="44"/>
        <v>0</v>
      </c>
      <c r="K229" s="131">
        <f>+'JRO''s Hours Information'!C1545</f>
        <v>0</v>
      </c>
      <c r="L229" s="114">
        <f t="shared" si="45"/>
        <v>0</v>
      </c>
      <c r="M229" s="131">
        <f>+'JRO''s Hours Information'!F1545</f>
        <v>0</v>
      </c>
      <c r="N229" s="114">
        <f t="shared" si="46"/>
        <v>0</v>
      </c>
      <c r="O229" s="131">
        <f>+'JRO''s Hours Information'!I1545</f>
        <v>0</v>
      </c>
      <c r="P229" s="116">
        <f t="shared" si="47"/>
        <v>0</v>
      </c>
      <c r="Q229" s="92">
        <f>+'JRO''s Hours Information'!D1545</f>
        <v>0</v>
      </c>
      <c r="R229" s="114">
        <f t="shared" si="48"/>
        <v>0</v>
      </c>
      <c r="S229" s="92">
        <f>+'JRO''s Hours Information'!G1545</f>
        <v>0</v>
      </c>
      <c r="T229" s="114">
        <f t="shared" si="49"/>
        <v>0</v>
      </c>
      <c r="U229" s="89">
        <f>+'JRO''s Hours Information'!J1545</f>
        <v>0</v>
      </c>
      <c r="V229" s="116">
        <f t="shared" si="50"/>
        <v>0</v>
      </c>
      <c r="W229" s="114">
        <f t="shared" si="51"/>
        <v>0</v>
      </c>
    </row>
    <row r="230" spans="1:23" ht="14.85" customHeight="1" x14ac:dyDescent="0.15">
      <c r="A230" s="176">
        <f>'Employee ROP Information'!A230</f>
        <v>0</v>
      </c>
      <c r="B230" s="169">
        <f>+'Employee ROP Information'!C230</f>
        <v>0</v>
      </c>
      <c r="C230" s="93">
        <f>+'Employee ROP Information'!M230</f>
        <v>0</v>
      </c>
      <c r="D230" s="93">
        <f>+'Employee ROP Information'!N230</f>
        <v>0</v>
      </c>
      <c r="E230" s="127">
        <f>+'JRO''s Hours Information'!B1546</f>
        <v>0</v>
      </c>
      <c r="F230" s="114">
        <f t="shared" si="42"/>
        <v>0</v>
      </c>
      <c r="G230" s="127">
        <f>+'JRO''s Hours Information'!E1546</f>
        <v>0</v>
      </c>
      <c r="H230" s="114">
        <f t="shared" si="43"/>
        <v>0</v>
      </c>
      <c r="I230" s="127">
        <f>+'JRO''s Hours Information'!H1546</f>
        <v>0</v>
      </c>
      <c r="J230" s="116">
        <f t="shared" si="44"/>
        <v>0</v>
      </c>
      <c r="K230" s="131">
        <f>+'JRO''s Hours Information'!C1546</f>
        <v>0</v>
      </c>
      <c r="L230" s="114">
        <f t="shared" si="45"/>
        <v>0</v>
      </c>
      <c r="M230" s="131">
        <f>+'JRO''s Hours Information'!F1546</f>
        <v>0</v>
      </c>
      <c r="N230" s="114">
        <f t="shared" si="46"/>
        <v>0</v>
      </c>
      <c r="O230" s="131">
        <f>+'JRO''s Hours Information'!I1546</f>
        <v>0</v>
      </c>
      <c r="P230" s="116">
        <f t="shared" si="47"/>
        <v>0</v>
      </c>
      <c r="Q230" s="92">
        <f>+'JRO''s Hours Information'!D1546</f>
        <v>0</v>
      </c>
      <c r="R230" s="114">
        <f t="shared" si="48"/>
        <v>0</v>
      </c>
      <c r="S230" s="92">
        <f>+'JRO''s Hours Information'!G1546</f>
        <v>0</v>
      </c>
      <c r="T230" s="114">
        <f t="shared" si="49"/>
        <v>0</v>
      </c>
      <c r="U230" s="89">
        <f>+'JRO''s Hours Information'!J1546</f>
        <v>0</v>
      </c>
      <c r="V230" s="116">
        <f t="shared" si="50"/>
        <v>0</v>
      </c>
      <c r="W230" s="114">
        <f t="shared" si="51"/>
        <v>0</v>
      </c>
    </row>
    <row r="231" spans="1:23" ht="14.85" customHeight="1" x14ac:dyDescent="0.15">
      <c r="A231" s="176">
        <f>'Employee ROP Information'!A231</f>
        <v>0</v>
      </c>
      <c r="B231" s="169">
        <f>+'Employee ROP Information'!C231</f>
        <v>0</v>
      </c>
      <c r="C231" s="93">
        <f>+'Employee ROP Information'!M231</f>
        <v>0</v>
      </c>
      <c r="D231" s="93">
        <f>+'Employee ROP Information'!N231</f>
        <v>0</v>
      </c>
      <c r="E231" s="127">
        <f>+'JRO''s Hours Information'!B1547</f>
        <v>0</v>
      </c>
      <c r="F231" s="114">
        <f t="shared" si="42"/>
        <v>0</v>
      </c>
      <c r="G231" s="127">
        <f>+'JRO''s Hours Information'!E1547</f>
        <v>0</v>
      </c>
      <c r="H231" s="114">
        <f t="shared" si="43"/>
        <v>0</v>
      </c>
      <c r="I231" s="127">
        <f>+'JRO''s Hours Information'!H1547</f>
        <v>0</v>
      </c>
      <c r="J231" s="116">
        <f t="shared" si="44"/>
        <v>0</v>
      </c>
      <c r="K231" s="131">
        <f>+'JRO''s Hours Information'!C1547</f>
        <v>0</v>
      </c>
      <c r="L231" s="114">
        <f t="shared" si="45"/>
        <v>0</v>
      </c>
      <c r="M231" s="131">
        <f>+'JRO''s Hours Information'!F1547</f>
        <v>0</v>
      </c>
      <c r="N231" s="114">
        <f t="shared" si="46"/>
        <v>0</v>
      </c>
      <c r="O231" s="131">
        <f>+'JRO''s Hours Information'!I1547</f>
        <v>0</v>
      </c>
      <c r="P231" s="116">
        <f t="shared" si="47"/>
        <v>0</v>
      </c>
      <c r="Q231" s="92">
        <f>+'JRO''s Hours Information'!D1547</f>
        <v>0</v>
      </c>
      <c r="R231" s="114">
        <f t="shared" si="48"/>
        <v>0</v>
      </c>
      <c r="S231" s="92">
        <f>+'JRO''s Hours Information'!G1547</f>
        <v>0</v>
      </c>
      <c r="T231" s="114">
        <f t="shared" si="49"/>
        <v>0</v>
      </c>
      <c r="U231" s="89">
        <f>+'JRO''s Hours Information'!J1547</f>
        <v>0</v>
      </c>
      <c r="V231" s="116">
        <f t="shared" si="50"/>
        <v>0</v>
      </c>
      <c r="W231" s="114">
        <f t="shared" si="51"/>
        <v>0</v>
      </c>
    </row>
    <row r="232" spans="1:23" ht="14.85" customHeight="1" x14ac:dyDescent="0.15">
      <c r="A232" s="176">
        <f>'Employee ROP Information'!A232</f>
        <v>0</v>
      </c>
      <c r="B232" s="169">
        <f>+'Employee ROP Information'!C232</f>
        <v>0</v>
      </c>
      <c r="C232" s="93">
        <f>+'Employee ROP Information'!M232</f>
        <v>0</v>
      </c>
      <c r="D232" s="93">
        <f>+'Employee ROP Information'!N232</f>
        <v>0</v>
      </c>
      <c r="E232" s="127">
        <f>+'JRO''s Hours Information'!B1548</f>
        <v>0</v>
      </c>
      <c r="F232" s="114">
        <f t="shared" si="42"/>
        <v>0</v>
      </c>
      <c r="G232" s="127">
        <f>+'JRO''s Hours Information'!E1548</f>
        <v>0</v>
      </c>
      <c r="H232" s="114">
        <f t="shared" si="43"/>
        <v>0</v>
      </c>
      <c r="I232" s="127">
        <f>+'JRO''s Hours Information'!H1548</f>
        <v>0</v>
      </c>
      <c r="J232" s="116">
        <f t="shared" si="44"/>
        <v>0</v>
      </c>
      <c r="K232" s="131">
        <f>+'JRO''s Hours Information'!C1548</f>
        <v>0</v>
      </c>
      <c r="L232" s="114">
        <f t="shared" si="45"/>
        <v>0</v>
      </c>
      <c r="M232" s="131">
        <f>+'JRO''s Hours Information'!F1548</f>
        <v>0</v>
      </c>
      <c r="N232" s="114">
        <f t="shared" si="46"/>
        <v>0</v>
      </c>
      <c r="O232" s="131">
        <f>+'JRO''s Hours Information'!I1548</f>
        <v>0</v>
      </c>
      <c r="P232" s="116">
        <f t="shared" si="47"/>
        <v>0</v>
      </c>
      <c r="Q232" s="92">
        <f>+'JRO''s Hours Information'!D1548</f>
        <v>0</v>
      </c>
      <c r="R232" s="114">
        <f t="shared" si="48"/>
        <v>0</v>
      </c>
      <c r="S232" s="92">
        <f>+'JRO''s Hours Information'!G1548</f>
        <v>0</v>
      </c>
      <c r="T232" s="114">
        <f t="shared" si="49"/>
        <v>0</v>
      </c>
      <c r="U232" s="89">
        <f>+'JRO''s Hours Information'!J1548</f>
        <v>0</v>
      </c>
      <c r="V232" s="116">
        <f t="shared" si="50"/>
        <v>0</v>
      </c>
      <c r="W232" s="114">
        <f t="shared" si="51"/>
        <v>0</v>
      </c>
    </row>
    <row r="233" spans="1:23" ht="14.85" customHeight="1" x14ac:dyDescent="0.15">
      <c r="A233" s="176">
        <f>'Employee ROP Information'!A233</f>
        <v>0</v>
      </c>
      <c r="B233" s="169">
        <f>+'Employee ROP Information'!C233</f>
        <v>0</v>
      </c>
      <c r="C233" s="93">
        <f>+'Employee ROP Information'!M233</f>
        <v>0</v>
      </c>
      <c r="D233" s="93">
        <f>+'Employee ROP Information'!N233</f>
        <v>0</v>
      </c>
      <c r="E233" s="127">
        <f>+'JRO''s Hours Information'!B1549</f>
        <v>0</v>
      </c>
      <c r="F233" s="114">
        <f t="shared" si="42"/>
        <v>0</v>
      </c>
      <c r="G233" s="127">
        <f>+'JRO''s Hours Information'!E1549</f>
        <v>0</v>
      </c>
      <c r="H233" s="114">
        <f t="shared" si="43"/>
        <v>0</v>
      </c>
      <c r="I233" s="127">
        <f>+'JRO''s Hours Information'!H1549</f>
        <v>0</v>
      </c>
      <c r="J233" s="116">
        <f t="shared" si="44"/>
        <v>0</v>
      </c>
      <c r="K233" s="131">
        <f>+'JRO''s Hours Information'!C1549</f>
        <v>0</v>
      </c>
      <c r="L233" s="114">
        <f t="shared" si="45"/>
        <v>0</v>
      </c>
      <c r="M233" s="131">
        <f>+'JRO''s Hours Information'!F1549</f>
        <v>0</v>
      </c>
      <c r="N233" s="114">
        <f t="shared" si="46"/>
        <v>0</v>
      </c>
      <c r="O233" s="131">
        <f>+'JRO''s Hours Information'!I1549</f>
        <v>0</v>
      </c>
      <c r="P233" s="116">
        <f t="shared" si="47"/>
        <v>0</v>
      </c>
      <c r="Q233" s="92">
        <f>+'JRO''s Hours Information'!D1549</f>
        <v>0</v>
      </c>
      <c r="R233" s="114">
        <f t="shared" si="48"/>
        <v>0</v>
      </c>
      <c r="S233" s="92">
        <f>+'JRO''s Hours Information'!G1549</f>
        <v>0</v>
      </c>
      <c r="T233" s="114">
        <f t="shared" si="49"/>
        <v>0</v>
      </c>
      <c r="U233" s="89">
        <f>+'JRO''s Hours Information'!J1549</f>
        <v>0</v>
      </c>
      <c r="V233" s="116">
        <f t="shared" si="50"/>
        <v>0</v>
      </c>
      <c r="W233" s="114">
        <f t="shared" si="51"/>
        <v>0</v>
      </c>
    </row>
    <row r="234" spans="1:23" ht="14.85" customHeight="1" x14ac:dyDescent="0.15">
      <c r="A234" s="176">
        <f>'Employee ROP Information'!A234</f>
        <v>0</v>
      </c>
      <c r="B234" s="169">
        <f>+'Employee ROP Information'!C234</f>
        <v>0</v>
      </c>
      <c r="C234" s="93">
        <f>+'Employee ROP Information'!M234</f>
        <v>0</v>
      </c>
      <c r="D234" s="93">
        <f>+'Employee ROP Information'!N234</f>
        <v>0</v>
      </c>
      <c r="E234" s="127">
        <f>+'JRO''s Hours Information'!B1550</f>
        <v>0</v>
      </c>
      <c r="F234" s="114">
        <f t="shared" si="42"/>
        <v>0</v>
      </c>
      <c r="G234" s="127">
        <f>+'JRO''s Hours Information'!E1550</f>
        <v>0</v>
      </c>
      <c r="H234" s="114">
        <f t="shared" si="43"/>
        <v>0</v>
      </c>
      <c r="I234" s="127">
        <f>+'JRO''s Hours Information'!H1550</f>
        <v>0</v>
      </c>
      <c r="J234" s="116">
        <f t="shared" si="44"/>
        <v>0</v>
      </c>
      <c r="K234" s="131">
        <f>+'JRO''s Hours Information'!C1550</f>
        <v>0</v>
      </c>
      <c r="L234" s="114">
        <f t="shared" si="45"/>
        <v>0</v>
      </c>
      <c r="M234" s="131">
        <f>+'JRO''s Hours Information'!F1550</f>
        <v>0</v>
      </c>
      <c r="N234" s="114">
        <f t="shared" si="46"/>
        <v>0</v>
      </c>
      <c r="O234" s="131">
        <f>+'JRO''s Hours Information'!I1550</f>
        <v>0</v>
      </c>
      <c r="P234" s="116">
        <f t="shared" si="47"/>
        <v>0</v>
      </c>
      <c r="Q234" s="92">
        <f>+'JRO''s Hours Information'!D1550</f>
        <v>0</v>
      </c>
      <c r="R234" s="114">
        <f t="shared" si="48"/>
        <v>0</v>
      </c>
      <c r="S234" s="92">
        <f>+'JRO''s Hours Information'!G1550</f>
        <v>0</v>
      </c>
      <c r="T234" s="114">
        <f t="shared" si="49"/>
        <v>0</v>
      </c>
      <c r="U234" s="89">
        <f>+'JRO''s Hours Information'!J1550</f>
        <v>0</v>
      </c>
      <c r="V234" s="116">
        <f t="shared" si="50"/>
        <v>0</v>
      </c>
      <c r="W234" s="114">
        <f t="shared" si="51"/>
        <v>0</v>
      </c>
    </row>
    <row r="235" spans="1:23" ht="14.85" customHeight="1" x14ac:dyDescent="0.15">
      <c r="A235" s="176">
        <f>'Employee ROP Information'!A235</f>
        <v>0</v>
      </c>
      <c r="B235" s="169">
        <f>+'Employee ROP Information'!C235</f>
        <v>0</v>
      </c>
      <c r="C235" s="93">
        <f>+'Employee ROP Information'!M235</f>
        <v>0</v>
      </c>
      <c r="D235" s="93">
        <f>+'Employee ROP Information'!N235</f>
        <v>0</v>
      </c>
      <c r="E235" s="127">
        <f>+'JRO''s Hours Information'!B1551</f>
        <v>0</v>
      </c>
      <c r="F235" s="114">
        <f t="shared" si="42"/>
        <v>0</v>
      </c>
      <c r="G235" s="127">
        <f>+'JRO''s Hours Information'!E1551</f>
        <v>0</v>
      </c>
      <c r="H235" s="114">
        <f t="shared" si="43"/>
        <v>0</v>
      </c>
      <c r="I235" s="127">
        <f>+'JRO''s Hours Information'!H1551</f>
        <v>0</v>
      </c>
      <c r="J235" s="116">
        <f t="shared" si="44"/>
        <v>0</v>
      </c>
      <c r="K235" s="131">
        <f>+'JRO''s Hours Information'!C1551</f>
        <v>0</v>
      </c>
      <c r="L235" s="114">
        <f t="shared" si="45"/>
        <v>0</v>
      </c>
      <c r="M235" s="131">
        <f>+'JRO''s Hours Information'!F1551</f>
        <v>0</v>
      </c>
      <c r="N235" s="114">
        <f t="shared" si="46"/>
        <v>0</v>
      </c>
      <c r="O235" s="131">
        <f>+'JRO''s Hours Information'!I1551</f>
        <v>0</v>
      </c>
      <c r="P235" s="116">
        <f t="shared" si="47"/>
        <v>0</v>
      </c>
      <c r="Q235" s="92">
        <f>+'JRO''s Hours Information'!D1551</f>
        <v>0</v>
      </c>
      <c r="R235" s="114">
        <f t="shared" si="48"/>
        <v>0</v>
      </c>
      <c r="S235" s="92">
        <f>+'JRO''s Hours Information'!G1551</f>
        <v>0</v>
      </c>
      <c r="T235" s="114">
        <f t="shared" si="49"/>
        <v>0</v>
      </c>
      <c r="U235" s="89">
        <f>+'JRO''s Hours Information'!J1551</f>
        <v>0</v>
      </c>
      <c r="V235" s="116">
        <f t="shared" si="50"/>
        <v>0</v>
      </c>
      <c r="W235" s="114">
        <f t="shared" si="51"/>
        <v>0</v>
      </c>
    </row>
    <row r="236" spans="1:23" ht="14.85" customHeight="1" x14ac:dyDescent="0.15">
      <c r="A236" s="176">
        <f>'Employee ROP Information'!A236</f>
        <v>0</v>
      </c>
      <c r="B236" s="169">
        <f>+'Employee ROP Information'!C236</f>
        <v>0</v>
      </c>
      <c r="C236" s="93">
        <f>+'Employee ROP Information'!M236</f>
        <v>0</v>
      </c>
      <c r="D236" s="93">
        <f>+'Employee ROP Information'!N236</f>
        <v>0</v>
      </c>
      <c r="E236" s="127">
        <f>+'JRO''s Hours Information'!B1552</f>
        <v>0</v>
      </c>
      <c r="F236" s="114">
        <f t="shared" si="42"/>
        <v>0</v>
      </c>
      <c r="G236" s="127">
        <f>+'JRO''s Hours Information'!E1552</f>
        <v>0</v>
      </c>
      <c r="H236" s="114">
        <f t="shared" si="43"/>
        <v>0</v>
      </c>
      <c r="I236" s="127">
        <f>+'JRO''s Hours Information'!H1552</f>
        <v>0</v>
      </c>
      <c r="J236" s="116">
        <f t="shared" si="44"/>
        <v>0</v>
      </c>
      <c r="K236" s="131">
        <f>+'JRO''s Hours Information'!C1552</f>
        <v>0</v>
      </c>
      <c r="L236" s="114">
        <f t="shared" si="45"/>
        <v>0</v>
      </c>
      <c r="M236" s="131">
        <f>+'JRO''s Hours Information'!F1552</f>
        <v>0</v>
      </c>
      <c r="N236" s="114">
        <f t="shared" si="46"/>
        <v>0</v>
      </c>
      <c r="O236" s="131">
        <f>+'JRO''s Hours Information'!I1552</f>
        <v>0</v>
      </c>
      <c r="P236" s="116">
        <f t="shared" si="47"/>
        <v>0</v>
      </c>
      <c r="Q236" s="92">
        <f>+'JRO''s Hours Information'!D1552</f>
        <v>0</v>
      </c>
      <c r="R236" s="114">
        <f t="shared" si="48"/>
        <v>0</v>
      </c>
      <c r="S236" s="92">
        <f>+'JRO''s Hours Information'!G1552</f>
        <v>0</v>
      </c>
      <c r="T236" s="114">
        <f t="shared" si="49"/>
        <v>0</v>
      </c>
      <c r="U236" s="89">
        <f>+'JRO''s Hours Information'!J1552</f>
        <v>0</v>
      </c>
      <c r="V236" s="116">
        <f t="shared" si="50"/>
        <v>0</v>
      </c>
      <c r="W236" s="114">
        <f t="shared" si="51"/>
        <v>0</v>
      </c>
    </row>
    <row r="237" spans="1:23" ht="14.85" customHeight="1" x14ac:dyDescent="0.15">
      <c r="A237" s="176">
        <f>'Employee ROP Information'!A237</f>
        <v>0</v>
      </c>
      <c r="B237" s="169">
        <f>+'Employee ROP Information'!C237</f>
        <v>0</v>
      </c>
      <c r="C237" s="93">
        <f>+'Employee ROP Information'!M237</f>
        <v>0</v>
      </c>
      <c r="D237" s="93">
        <f>+'Employee ROP Information'!N237</f>
        <v>0</v>
      </c>
      <c r="E237" s="127">
        <f>+'JRO''s Hours Information'!B1553</f>
        <v>0</v>
      </c>
      <c r="F237" s="114">
        <f t="shared" si="42"/>
        <v>0</v>
      </c>
      <c r="G237" s="127">
        <f>+'JRO''s Hours Information'!E1553</f>
        <v>0</v>
      </c>
      <c r="H237" s="114">
        <f t="shared" si="43"/>
        <v>0</v>
      </c>
      <c r="I237" s="127">
        <f>+'JRO''s Hours Information'!H1553</f>
        <v>0</v>
      </c>
      <c r="J237" s="116">
        <f t="shared" si="44"/>
        <v>0</v>
      </c>
      <c r="K237" s="131">
        <f>+'JRO''s Hours Information'!C1553</f>
        <v>0</v>
      </c>
      <c r="L237" s="114">
        <f t="shared" si="45"/>
        <v>0</v>
      </c>
      <c r="M237" s="131">
        <f>+'JRO''s Hours Information'!F1553</f>
        <v>0</v>
      </c>
      <c r="N237" s="114">
        <f t="shared" si="46"/>
        <v>0</v>
      </c>
      <c r="O237" s="131">
        <f>+'JRO''s Hours Information'!I1553</f>
        <v>0</v>
      </c>
      <c r="P237" s="116">
        <f t="shared" si="47"/>
        <v>0</v>
      </c>
      <c r="Q237" s="92">
        <f>+'JRO''s Hours Information'!D1553</f>
        <v>0</v>
      </c>
      <c r="R237" s="114">
        <f t="shared" si="48"/>
        <v>0</v>
      </c>
      <c r="S237" s="92">
        <f>+'JRO''s Hours Information'!G1553</f>
        <v>0</v>
      </c>
      <c r="T237" s="114">
        <f t="shared" si="49"/>
        <v>0</v>
      </c>
      <c r="U237" s="89">
        <f>+'JRO''s Hours Information'!J1553</f>
        <v>0</v>
      </c>
      <c r="V237" s="116">
        <f t="shared" si="50"/>
        <v>0</v>
      </c>
      <c r="W237" s="114">
        <f t="shared" si="51"/>
        <v>0</v>
      </c>
    </row>
    <row r="238" spans="1:23" ht="14.85" customHeight="1" x14ac:dyDescent="0.15">
      <c r="A238" s="176">
        <f>'Employee ROP Information'!A238</f>
        <v>0</v>
      </c>
      <c r="B238" s="169">
        <f>+'Employee ROP Information'!C238</f>
        <v>0</v>
      </c>
      <c r="C238" s="93">
        <f>+'Employee ROP Information'!M238</f>
        <v>0</v>
      </c>
      <c r="D238" s="93">
        <f>+'Employee ROP Information'!N238</f>
        <v>0</v>
      </c>
      <c r="E238" s="127">
        <f>+'JRO''s Hours Information'!B1554</f>
        <v>0</v>
      </c>
      <c r="F238" s="114">
        <f t="shared" si="42"/>
        <v>0</v>
      </c>
      <c r="G238" s="127">
        <f>+'JRO''s Hours Information'!E1554</f>
        <v>0</v>
      </c>
      <c r="H238" s="114">
        <f t="shared" si="43"/>
        <v>0</v>
      </c>
      <c r="I238" s="127">
        <f>+'JRO''s Hours Information'!H1554</f>
        <v>0</v>
      </c>
      <c r="J238" s="116">
        <f t="shared" si="44"/>
        <v>0</v>
      </c>
      <c r="K238" s="131">
        <f>+'JRO''s Hours Information'!C1554</f>
        <v>0</v>
      </c>
      <c r="L238" s="114">
        <f t="shared" si="45"/>
        <v>0</v>
      </c>
      <c r="M238" s="131">
        <f>+'JRO''s Hours Information'!F1554</f>
        <v>0</v>
      </c>
      <c r="N238" s="114">
        <f t="shared" si="46"/>
        <v>0</v>
      </c>
      <c r="O238" s="131">
        <f>+'JRO''s Hours Information'!I1554</f>
        <v>0</v>
      </c>
      <c r="P238" s="116">
        <f t="shared" si="47"/>
        <v>0</v>
      </c>
      <c r="Q238" s="92">
        <f>+'JRO''s Hours Information'!D1554</f>
        <v>0</v>
      </c>
      <c r="R238" s="114">
        <f t="shared" si="48"/>
        <v>0</v>
      </c>
      <c r="S238" s="92">
        <f>+'JRO''s Hours Information'!G1554</f>
        <v>0</v>
      </c>
      <c r="T238" s="114">
        <f t="shared" si="49"/>
        <v>0</v>
      </c>
      <c r="U238" s="89">
        <f>+'JRO''s Hours Information'!J1554</f>
        <v>0</v>
      </c>
      <c r="V238" s="116">
        <f t="shared" si="50"/>
        <v>0</v>
      </c>
      <c r="W238" s="114">
        <f t="shared" si="51"/>
        <v>0</v>
      </c>
    </row>
    <row r="239" spans="1:23" ht="14.85" customHeight="1" x14ac:dyDescent="0.15">
      <c r="A239" s="176">
        <f>'Employee ROP Information'!A239</f>
        <v>0</v>
      </c>
      <c r="B239" s="169">
        <f>+'Employee ROP Information'!C239</f>
        <v>0</v>
      </c>
      <c r="C239" s="93">
        <f>+'Employee ROP Information'!M239</f>
        <v>0</v>
      </c>
      <c r="D239" s="93">
        <f>+'Employee ROP Information'!N239</f>
        <v>0</v>
      </c>
      <c r="E239" s="127">
        <f>+'JRO''s Hours Information'!B1555</f>
        <v>0</v>
      </c>
      <c r="F239" s="114">
        <f t="shared" si="42"/>
        <v>0</v>
      </c>
      <c r="G239" s="127">
        <f>+'JRO''s Hours Information'!E1555</f>
        <v>0</v>
      </c>
      <c r="H239" s="114">
        <f t="shared" si="43"/>
        <v>0</v>
      </c>
      <c r="I239" s="127">
        <f>+'JRO''s Hours Information'!H1555</f>
        <v>0</v>
      </c>
      <c r="J239" s="116">
        <f t="shared" si="44"/>
        <v>0</v>
      </c>
      <c r="K239" s="131">
        <f>+'JRO''s Hours Information'!C1555</f>
        <v>0</v>
      </c>
      <c r="L239" s="114">
        <f t="shared" si="45"/>
        <v>0</v>
      </c>
      <c r="M239" s="131">
        <f>+'JRO''s Hours Information'!F1555</f>
        <v>0</v>
      </c>
      <c r="N239" s="114">
        <f t="shared" si="46"/>
        <v>0</v>
      </c>
      <c r="O239" s="131">
        <f>+'JRO''s Hours Information'!I1555</f>
        <v>0</v>
      </c>
      <c r="P239" s="116">
        <f t="shared" si="47"/>
        <v>0</v>
      </c>
      <c r="Q239" s="92">
        <f>+'JRO''s Hours Information'!D1555</f>
        <v>0</v>
      </c>
      <c r="R239" s="114">
        <f t="shared" si="48"/>
        <v>0</v>
      </c>
      <c r="S239" s="92">
        <f>+'JRO''s Hours Information'!G1555</f>
        <v>0</v>
      </c>
      <c r="T239" s="114">
        <f t="shared" si="49"/>
        <v>0</v>
      </c>
      <c r="U239" s="89">
        <f>+'JRO''s Hours Information'!J1555</f>
        <v>0</v>
      </c>
      <c r="V239" s="116">
        <f t="shared" si="50"/>
        <v>0</v>
      </c>
      <c r="W239" s="114">
        <f t="shared" si="51"/>
        <v>0</v>
      </c>
    </row>
    <row r="240" spans="1:23" ht="14.85" customHeight="1" x14ac:dyDescent="0.15">
      <c r="A240" s="176">
        <f>'Employee ROP Information'!A240</f>
        <v>0</v>
      </c>
      <c r="B240" s="169">
        <f>+'Employee ROP Information'!C240</f>
        <v>0</v>
      </c>
      <c r="C240" s="93">
        <f>+'Employee ROP Information'!M240</f>
        <v>0</v>
      </c>
      <c r="D240" s="93">
        <f>+'Employee ROP Information'!N240</f>
        <v>0</v>
      </c>
      <c r="E240" s="127">
        <f>+'JRO''s Hours Information'!B1556</f>
        <v>0</v>
      </c>
      <c r="F240" s="114">
        <f t="shared" si="42"/>
        <v>0</v>
      </c>
      <c r="G240" s="127">
        <f>+'JRO''s Hours Information'!E1556</f>
        <v>0</v>
      </c>
      <c r="H240" s="114">
        <f t="shared" si="43"/>
        <v>0</v>
      </c>
      <c r="I240" s="127">
        <f>+'JRO''s Hours Information'!H1556</f>
        <v>0</v>
      </c>
      <c r="J240" s="116">
        <f t="shared" si="44"/>
        <v>0</v>
      </c>
      <c r="K240" s="131">
        <f>+'JRO''s Hours Information'!C1556</f>
        <v>0</v>
      </c>
      <c r="L240" s="114">
        <f t="shared" si="45"/>
        <v>0</v>
      </c>
      <c r="M240" s="131">
        <f>+'JRO''s Hours Information'!F1556</f>
        <v>0</v>
      </c>
      <c r="N240" s="114">
        <f t="shared" si="46"/>
        <v>0</v>
      </c>
      <c r="O240" s="131">
        <f>+'JRO''s Hours Information'!I1556</f>
        <v>0</v>
      </c>
      <c r="P240" s="116">
        <f t="shared" si="47"/>
        <v>0</v>
      </c>
      <c r="Q240" s="92">
        <f>+'JRO''s Hours Information'!D1556</f>
        <v>0</v>
      </c>
      <c r="R240" s="114">
        <f t="shared" si="48"/>
        <v>0</v>
      </c>
      <c r="S240" s="92">
        <f>+'JRO''s Hours Information'!G1556</f>
        <v>0</v>
      </c>
      <c r="T240" s="114">
        <f t="shared" si="49"/>
        <v>0</v>
      </c>
      <c r="U240" s="89">
        <f>+'JRO''s Hours Information'!J1556</f>
        <v>0</v>
      </c>
      <c r="V240" s="116">
        <f t="shared" si="50"/>
        <v>0</v>
      </c>
      <c r="W240" s="114">
        <f t="shared" si="51"/>
        <v>0</v>
      </c>
    </row>
    <row r="241" spans="1:23" ht="14.85" customHeight="1" x14ac:dyDescent="0.15">
      <c r="A241" s="176">
        <f>'Employee ROP Information'!A241</f>
        <v>0</v>
      </c>
      <c r="B241" s="169">
        <f>+'Employee ROP Information'!C241</f>
        <v>0</v>
      </c>
      <c r="C241" s="93">
        <f>+'Employee ROP Information'!M241</f>
        <v>0</v>
      </c>
      <c r="D241" s="93">
        <f>+'Employee ROP Information'!N241</f>
        <v>0</v>
      </c>
      <c r="E241" s="127">
        <f>+'JRO''s Hours Information'!B1557</f>
        <v>0</v>
      </c>
      <c r="F241" s="114">
        <f t="shared" si="42"/>
        <v>0</v>
      </c>
      <c r="G241" s="127">
        <f>+'JRO''s Hours Information'!E1557</f>
        <v>0</v>
      </c>
      <c r="H241" s="114">
        <f t="shared" si="43"/>
        <v>0</v>
      </c>
      <c r="I241" s="127">
        <f>+'JRO''s Hours Information'!H1557</f>
        <v>0</v>
      </c>
      <c r="J241" s="116">
        <f t="shared" si="44"/>
        <v>0</v>
      </c>
      <c r="K241" s="131">
        <f>+'JRO''s Hours Information'!C1557</f>
        <v>0</v>
      </c>
      <c r="L241" s="114">
        <f t="shared" si="45"/>
        <v>0</v>
      </c>
      <c r="M241" s="131">
        <f>+'JRO''s Hours Information'!F1557</f>
        <v>0</v>
      </c>
      <c r="N241" s="114">
        <f t="shared" si="46"/>
        <v>0</v>
      </c>
      <c r="O241" s="131">
        <f>+'JRO''s Hours Information'!I1557</f>
        <v>0</v>
      </c>
      <c r="P241" s="116">
        <f t="shared" si="47"/>
        <v>0</v>
      </c>
      <c r="Q241" s="92">
        <f>+'JRO''s Hours Information'!D1557</f>
        <v>0</v>
      </c>
      <c r="R241" s="114">
        <f t="shared" si="48"/>
        <v>0</v>
      </c>
      <c r="S241" s="92">
        <f>+'JRO''s Hours Information'!G1557</f>
        <v>0</v>
      </c>
      <c r="T241" s="114">
        <f t="shared" si="49"/>
        <v>0</v>
      </c>
      <c r="U241" s="89">
        <f>+'JRO''s Hours Information'!J1557</f>
        <v>0</v>
      </c>
      <c r="V241" s="116">
        <f t="shared" si="50"/>
        <v>0</v>
      </c>
      <c r="W241" s="114">
        <f t="shared" si="51"/>
        <v>0</v>
      </c>
    </row>
    <row r="242" spans="1:23" ht="14.85" customHeight="1" x14ac:dyDescent="0.15">
      <c r="A242" s="176">
        <f>'Employee ROP Information'!A242</f>
        <v>0</v>
      </c>
      <c r="B242" s="169">
        <f>+'Employee ROP Information'!C242</f>
        <v>0</v>
      </c>
      <c r="C242" s="93">
        <f>+'Employee ROP Information'!M242</f>
        <v>0</v>
      </c>
      <c r="D242" s="93">
        <f>+'Employee ROP Information'!N242</f>
        <v>0</v>
      </c>
      <c r="E242" s="127">
        <f>+'JRO''s Hours Information'!B1558</f>
        <v>0</v>
      </c>
      <c r="F242" s="114">
        <f t="shared" si="42"/>
        <v>0</v>
      </c>
      <c r="G242" s="127">
        <f>+'JRO''s Hours Information'!E1558</f>
        <v>0</v>
      </c>
      <c r="H242" s="114">
        <f t="shared" si="43"/>
        <v>0</v>
      </c>
      <c r="I242" s="127">
        <f>+'JRO''s Hours Information'!H1558</f>
        <v>0</v>
      </c>
      <c r="J242" s="116">
        <f t="shared" si="44"/>
        <v>0</v>
      </c>
      <c r="K242" s="131">
        <f>+'JRO''s Hours Information'!C1558</f>
        <v>0</v>
      </c>
      <c r="L242" s="114">
        <f t="shared" si="45"/>
        <v>0</v>
      </c>
      <c r="M242" s="131">
        <f>+'JRO''s Hours Information'!F1558</f>
        <v>0</v>
      </c>
      <c r="N242" s="114">
        <f t="shared" si="46"/>
        <v>0</v>
      </c>
      <c r="O242" s="131">
        <f>+'JRO''s Hours Information'!I1558</f>
        <v>0</v>
      </c>
      <c r="P242" s="116">
        <f t="shared" si="47"/>
        <v>0</v>
      </c>
      <c r="Q242" s="92">
        <f>+'JRO''s Hours Information'!D1558</f>
        <v>0</v>
      </c>
      <c r="R242" s="114">
        <f t="shared" si="48"/>
        <v>0</v>
      </c>
      <c r="S242" s="92">
        <f>+'JRO''s Hours Information'!G1558</f>
        <v>0</v>
      </c>
      <c r="T242" s="114">
        <f t="shared" si="49"/>
        <v>0</v>
      </c>
      <c r="U242" s="89">
        <f>+'JRO''s Hours Information'!J1558</f>
        <v>0</v>
      </c>
      <c r="V242" s="116">
        <f t="shared" si="50"/>
        <v>0</v>
      </c>
      <c r="W242" s="114">
        <f t="shared" si="51"/>
        <v>0</v>
      </c>
    </row>
    <row r="243" spans="1:23" ht="14.85" customHeight="1" x14ac:dyDescent="0.15">
      <c r="A243" s="176">
        <f>'Employee ROP Information'!A243</f>
        <v>0</v>
      </c>
      <c r="B243" s="169">
        <f>+'Employee ROP Information'!C243</f>
        <v>0</v>
      </c>
      <c r="C243" s="93">
        <f>+'Employee ROP Information'!M243</f>
        <v>0</v>
      </c>
      <c r="D243" s="93">
        <f>+'Employee ROP Information'!N243</f>
        <v>0</v>
      </c>
      <c r="E243" s="127">
        <f>+'JRO''s Hours Information'!B1559</f>
        <v>0</v>
      </c>
      <c r="F243" s="114">
        <f t="shared" si="42"/>
        <v>0</v>
      </c>
      <c r="G243" s="127">
        <f>+'JRO''s Hours Information'!E1559</f>
        <v>0</v>
      </c>
      <c r="H243" s="114">
        <f t="shared" si="43"/>
        <v>0</v>
      </c>
      <c r="I243" s="127">
        <f>+'JRO''s Hours Information'!H1559</f>
        <v>0</v>
      </c>
      <c r="J243" s="116">
        <f t="shared" si="44"/>
        <v>0</v>
      </c>
      <c r="K243" s="131">
        <f>+'JRO''s Hours Information'!C1559</f>
        <v>0</v>
      </c>
      <c r="L243" s="114">
        <f t="shared" si="45"/>
        <v>0</v>
      </c>
      <c r="M243" s="131">
        <f>+'JRO''s Hours Information'!F1559</f>
        <v>0</v>
      </c>
      <c r="N243" s="114">
        <f t="shared" si="46"/>
        <v>0</v>
      </c>
      <c r="O243" s="131">
        <f>+'JRO''s Hours Information'!I1559</f>
        <v>0</v>
      </c>
      <c r="P243" s="116">
        <f t="shared" si="47"/>
        <v>0</v>
      </c>
      <c r="Q243" s="92">
        <f>+'JRO''s Hours Information'!D1559</f>
        <v>0</v>
      </c>
      <c r="R243" s="114">
        <f t="shared" si="48"/>
        <v>0</v>
      </c>
      <c r="S243" s="92">
        <f>+'JRO''s Hours Information'!G1559</f>
        <v>0</v>
      </c>
      <c r="T243" s="114">
        <f t="shared" si="49"/>
        <v>0</v>
      </c>
      <c r="U243" s="89">
        <f>+'JRO''s Hours Information'!J1559</f>
        <v>0</v>
      </c>
      <c r="V243" s="116">
        <f t="shared" si="50"/>
        <v>0</v>
      </c>
      <c r="W243" s="114">
        <f t="shared" si="51"/>
        <v>0</v>
      </c>
    </row>
    <row r="244" spans="1:23" ht="14.85" customHeight="1" x14ac:dyDescent="0.15">
      <c r="A244" s="176">
        <f>'Employee ROP Information'!A244</f>
        <v>0</v>
      </c>
      <c r="B244" s="169">
        <f>+'Employee ROP Information'!C244</f>
        <v>0</v>
      </c>
      <c r="C244" s="93">
        <f>+'Employee ROP Information'!M244</f>
        <v>0</v>
      </c>
      <c r="D244" s="93">
        <f>+'Employee ROP Information'!N244</f>
        <v>0</v>
      </c>
      <c r="E244" s="127">
        <f>+'JRO''s Hours Information'!B1560</f>
        <v>0</v>
      </c>
      <c r="F244" s="114">
        <f t="shared" si="42"/>
        <v>0</v>
      </c>
      <c r="G244" s="127">
        <f>+'JRO''s Hours Information'!E1560</f>
        <v>0</v>
      </c>
      <c r="H244" s="114">
        <f t="shared" si="43"/>
        <v>0</v>
      </c>
      <c r="I244" s="127">
        <f>+'JRO''s Hours Information'!H1560</f>
        <v>0</v>
      </c>
      <c r="J244" s="116">
        <f t="shared" si="44"/>
        <v>0</v>
      </c>
      <c r="K244" s="131">
        <f>+'JRO''s Hours Information'!C1560</f>
        <v>0</v>
      </c>
      <c r="L244" s="114">
        <f t="shared" si="45"/>
        <v>0</v>
      </c>
      <c r="M244" s="131">
        <f>+'JRO''s Hours Information'!F1560</f>
        <v>0</v>
      </c>
      <c r="N244" s="114">
        <f t="shared" si="46"/>
        <v>0</v>
      </c>
      <c r="O244" s="131">
        <f>+'JRO''s Hours Information'!I1560</f>
        <v>0</v>
      </c>
      <c r="P244" s="116">
        <f t="shared" si="47"/>
        <v>0</v>
      </c>
      <c r="Q244" s="92">
        <f>+'JRO''s Hours Information'!D1560</f>
        <v>0</v>
      </c>
      <c r="R244" s="114">
        <f t="shared" si="48"/>
        <v>0</v>
      </c>
      <c r="S244" s="92">
        <f>+'JRO''s Hours Information'!G1560</f>
        <v>0</v>
      </c>
      <c r="T244" s="114">
        <f t="shared" si="49"/>
        <v>0</v>
      </c>
      <c r="U244" s="89">
        <f>+'JRO''s Hours Information'!J1560</f>
        <v>0</v>
      </c>
      <c r="V244" s="116">
        <f t="shared" si="50"/>
        <v>0</v>
      </c>
      <c r="W244" s="114">
        <f t="shared" si="51"/>
        <v>0</v>
      </c>
    </row>
    <row r="245" spans="1:23" ht="14.85" customHeight="1" x14ac:dyDescent="0.15">
      <c r="A245" s="176">
        <f>'Employee ROP Information'!A245</f>
        <v>0</v>
      </c>
      <c r="B245" s="169">
        <f>+'Employee ROP Information'!C245</f>
        <v>0</v>
      </c>
      <c r="C245" s="93">
        <f>+'Employee ROP Information'!M245</f>
        <v>0</v>
      </c>
      <c r="D245" s="93">
        <f>+'Employee ROP Information'!N245</f>
        <v>0</v>
      </c>
      <c r="E245" s="127">
        <f>+'JRO''s Hours Information'!B1561</f>
        <v>0</v>
      </c>
      <c r="F245" s="114">
        <f t="shared" si="42"/>
        <v>0</v>
      </c>
      <c r="G245" s="127">
        <f>+'JRO''s Hours Information'!E1561</f>
        <v>0</v>
      </c>
      <c r="H245" s="114">
        <f t="shared" si="43"/>
        <v>0</v>
      </c>
      <c r="I245" s="127">
        <f>+'JRO''s Hours Information'!H1561</f>
        <v>0</v>
      </c>
      <c r="J245" s="116">
        <f t="shared" si="44"/>
        <v>0</v>
      </c>
      <c r="K245" s="131">
        <f>+'JRO''s Hours Information'!C1561</f>
        <v>0</v>
      </c>
      <c r="L245" s="114">
        <f t="shared" si="45"/>
        <v>0</v>
      </c>
      <c r="M245" s="131">
        <f>+'JRO''s Hours Information'!F1561</f>
        <v>0</v>
      </c>
      <c r="N245" s="114">
        <f t="shared" si="46"/>
        <v>0</v>
      </c>
      <c r="O245" s="131">
        <f>+'JRO''s Hours Information'!I1561</f>
        <v>0</v>
      </c>
      <c r="P245" s="116">
        <f t="shared" si="47"/>
        <v>0</v>
      </c>
      <c r="Q245" s="92">
        <f>+'JRO''s Hours Information'!D1561</f>
        <v>0</v>
      </c>
      <c r="R245" s="114">
        <f t="shared" si="48"/>
        <v>0</v>
      </c>
      <c r="S245" s="92">
        <f>+'JRO''s Hours Information'!G1561</f>
        <v>0</v>
      </c>
      <c r="T245" s="114">
        <f t="shared" si="49"/>
        <v>0</v>
      </c>
      <c r="U245" s="89">
        <f>+'JRO''s Hours Information'!J1561</f>
        <v>0</v>
      </c>
      <c r="V245" s="116">
        <f t="shared" si="50"/>
        <v>0</v>
      </c>
      <c r="W245" s="114">
        <f t="shared" si="51"/>
        <v>0</v>
      </c>
    </row>
    <row r="246" spans="1:23" ht="14.85" customHeight="1" x14ac:dyDescent="0.15">
      <c r="A246" s="176">
        <f>'Employee ROP Information'!A246</f>
        <v>0</v>
      </c>
      <c r="B246" s="169">
        <f>+'Employee ROP Information'!C246</f>
        <v>0</v>
      </c>
      <c r="C246" s="93">
        <f>+'Employee ROP Information'!M246</f>
        <v>0</v>
      </c>
      <c r="D246" s="93">
        <f>+'Employee ROP Information'!N246</f>
        <v>0</v>
      </c>
      <c r="E246" s="127">
        <f>+'JRO''s Hours Information'!B1562</f>
        <v>0</v>
      </c>
      <c r="F246" s="114">
        <f t="shared" si="42"/>
        <v>0</v>
      </c>
      <c r="G246" s="127">
        <f>+'JRO''s Hours Information'!E1562</f>
        <v>0</v>
      </c>
      <c r="H246" s="114">
        <f t="shared" si="43"/>
        <v>0</v>
      </c>
      <c r="I246" s="127">
        <f>+'JRO''s Hours Information'!H1562</f>
        <v>0</v>
      </c>
      <c r="J246" s="116">
        <f t="shared" si="44"/>
        <v>0</v>
      </c>
      <c r="K246" s="131">
        <f>+'JRO''s Hours Information'!C1562</f>
        <v>0</v>
      </c>
      <c r="L246" s="114">
        <f t="shared" si="45"/>
        <v>0</v>
      </c>
      <c r="M246" s="131">
        <f>+'JRO''s Hours Information'!F1562</f>
        <v>0</v>
      </c>
      <c r="N246" s="114">
        <f t="shared" si="46"/>
        <v>0</v>
      </c>
      <c r="O246" s="131">
        <f>+'JRO''s Hours Information'!I1562</f>
        <v>0</v>
      </c>
      <c r="P246" s="116">
        <f t="shared" si="47"/>
        <v>0</v>
      </c>
      <c r="Q246" s="92">
        <f>+'JRO''s Hours Information'!D1562</f>
        <v>0</v>
      </c>
      <c r="R246" s="114">
        <f t="shared" si="48"/>
        <v>0</v>
      </c>
      <c r="S246" s="92">
        <f>+'JRO''s Hours Information'!G1562</f>
        <v>0</v>
      </c>
      <c r="T246" s="114">
        <f t="shared" si="49"/>
        <v>0</v>
      </c>
      <c r="U246" s="89">
        <f>+'JRO''s Hours Information'!J1562</f>
        <v>0</v>
      </c>
      <c r="V246" s="116">
        <f t="shared" si="50"/>
        <v>0</v>
      </c>
      <c r="W246" s="114">
        <f t="shared" si="51"/>
        <v>0</v>
      </c>
    </row>
    <row r="247" spans="1:23" ht="14.85" customHeight="1" x14ac:dyDescent="0.15">
      <c r="A247" s="176">
        <f>'Employee ROP Information'!A247</f>
        <v>0</v>
      </c>
      <c r="B247" s="169">
        <f>+'Employee ROP Information'!C247</f>
        <v>0</v>
      </c>
      <c r="C247" s="93">
        <f>+'Employee ROP Information'!M247</f>
        <v>0</v>
      </c>
      <c r="D247" s="93">
        <f>+'Employee ROP Information'!N247</f>
        <v>0</v>
      </c>
      <c r="E247" s="127">
        <f>+'JRO''s Hours Information'!B1563</f>
        <v>0</v>
      </c>
      <c r="F247" s="114">
        <f t="shared" si="42"/>
        <v>0</v>
      </c>
      <c r="G247" s="127">
        <f>+'JRO''s Hours Information'!E1563</f>
        <v>0</v>
      </c>
      <c r="H247" s="114">
        <f t="shared" si="43"/>
        <v>0</v>
      </c>
      <c r="I247" s="127">
        <f>+'JRO''s Hours Information'!H1563</f>
        <v>0</v>
      </c>
      <c r="J247" s="116">
        <f t="shared" si="44"/>
        <v>0</v>
      </c>
      <c r="K247" s="131">
        <f>+'JRO''s Hours Information'!C1563</f>
        <v>0</v>
      </c>
      <c r="L247" s="114">
        <f t="shared" si="45"/>
        <v>0</v>
      </c>
      <c r="M247" s="131">
        <f>+'JRO''s Hours Information'!F1563</f>
        <v>0</v>
      </c>
      <c r="N247" s="114">
        <f t="shared" si="46"/>
        <v>0</v>
      </c>
      <c r="O247" s="131">
        <f>+'JRO''s Hours Information'!I1563</f>
        <v>0</v>
      </c>
      <c r="P247" s="116">
        <f t="shared" si="47"/>
        <v>0</v>
      </c>
      <c r="Q247" s="92">
        <f>+'JRO''s Hours Information'!D1563</f>
        <v>0</v>
      </c>
      <c r="R247" s="114">
        <f t="shared" si="48"/>
        <v>0</v>
      </c>
      <c r="S247" s="92">
        <f>+'JRO''s Hours Information'!G1563</f>
        <v>0</v>
      </c>
      <c r="T247" s="114">
        <f t="shared" si="49"/>
        <v>0</v>
      </c>
      <c r="U247" s="89">
        <f>+'JRO''s Hours Information'!J1563</f>
        <v>0</v>
      </c>
      <c r="V247" s="116">
        <f t="shared" si="50"/>
        <v>0</v>
      </c>
      <c r="W247" s="114">
        <f t="shared" si="51"/>
        <v>0</v>
      </c>
    </row>
    <row r="248" spans="1:23" ht="14.85" customHeight="1" x14ac:dyDescent="0.15">
      <c r="A248" s="176">
        <f>'Employee ROP Information'!A248</f>
        <v>0</v>
      </c>
      <c r="B248" s="169">
        <f>+'Employee ROP Information'!C248</f>
        <v>0</v>
      </c>
      <c r="C248" s="93">
        <f>+'Employee ROP Information'!M248</f>
        <v>0</v>
      </c>
      <c r="D248" s="93">
        <f>+'Employee ROP Information'!N248</f>
        <v>0</v>
      </c>
      <c r="E248" s="127">
        <f>+'JRO''s Hours Information'!B1564</f>
        <v>0</v>
      </c>
      <c r="F248" s="114">
        <f t="shared" si="42"/>
        <v>0</v>
      </c>
      <c r="G248" s="127">
        <f>+'JRO''s Hours Information'!E1564</f>
        <v>0</v>
      </c>
      <c r="H248" s="114">
        <f t="shared" si="43"/>
        <v>0</v>
      </c>
      <c r="I248" s="127">
        <f>+'JRO''s Hours Information'!H1564</f>
        <v>0</v>
      </c>
      <c r="J248" s="116">
        <f t="shared" si="44"/>
        <v>0</v>
      </c>
      <c r="K248" s="131">
        <f>+'JRO''s Hours Information'!C1564</f>
        <v>0</v>
      </c>
      <c r="L248" s="114">
        <f t="shared" si="45"/>
        <v>0</v>
      </c>
      <c r="M248" s="131">
        <f>+'JRO''s Hours Information'!F1564</f>
        <v>0</v>
      </c>
      <c r="N248" s="114">
        <f t="shared" si="46"/>
        <v>0</v>
      </c>
      <c r="O248" s="131">
        <f>+'JRO''s Hours Information'!I1564</f>
        <v>0</v>
      </c>
      <c r="P248" s="116">
        <f t="shared" si="47"/>
        <v>0</v>
      </c>
      <c r="Q248" s="92">
        <f>+'JRO''s Hours Information'!D1564</f>
        <v>0</v>
      </c>
      <c r="R248" s="114">
        <f t="shared" si="48"/>
        <v>0</v>
      </c>
      <c r="S248" s="92">
        <f>+'JRO''s Hours Information'!G1564</f>
        <v>0</v>
      </c>
      <c r="T248" s="114">
        <f t="shared" si="49"/>
        <v>0</v>
      </c>
      <c r="U248" s="89">
        <f>+'JRO''s Hours Information'!J1564</f>
        <v>0</v>
      </c>
      <c r="V248" s="116">
        <f t="shared" si="50"/>
        <v>0</v>
      </c>
      <c r="W248" s="114">
        <f t="shared" si="51"/>
        <v>0</v>
      </c>
    </row>
    <row r="249" spans="1:23" ht="14.85" customHeight="1" x14ac:dyDescent="0.15">
      <c r="A249" s="176">
        <f>'Employee ROP Information'!A249</f>
        <v>0</v>
      </c>
      <c r="B249" s="169">
        <f>+'Employee ROP Information'!C249</f>
        <v>0</v>
      </c>
      <c r="C249" s="93">
        <f>+'Employee ROP Information'!M249</f>
        <v>0</v>
      </c>
      <c r="D249" s="93">
        <f>+'Employee ROP Information'!N249</f>
        <v>0</v>
      </c>
      <c r="E249" s="127">
        <f>+'JRO''s Hours Information'!B1565</f>
        <v>0</v>
      </c>
      <c r="F249" s="114">
        <f t="shared" si="42"/>
        <v>0</v>
      </c>
      <c r="G249" s="127">
        <f>+'JRO''s Hours Information'!E1565</f>
        <v>0</v>
      </c>
      <c r="H249" s="114">
        <f t="shared" si="43"/>
        <v>0</v>
      </c>
      <c r="I249" s="127">
        <f>+'JRO''s Hours Information'!H1565</f>
        <v>0</v>
      </c>
      <c r="J249" s="116">
        <f t="shared" si="44"/>
        <v>0</v>
      </c>
      <c r="K249" s="131">
        <f>+'JRO''s Hours Information'!C1565</f>
        <v>0</v>
      </c>
      <c r="L249" s="114">
        <f t="shared" si="45"/>
        <v>0</v>
      </c>
      <c r="M249" s="131">
        <f>+'JRO''s Hours Information'!F1565</f>
        <v>0</v>
      </c>
      <c r="N249" s="114">
        <f t="shared" si="46"/>
        <v>0</v>
      </c>
      <c r="O249" s="131">
        <f>+'JRO''s Hours Information'!I1565</f>
        <v>0</v>
      </c>
      <c r="P249" s="116">
        <f t="shared" si="47"/>
        <v>0</v>
      </c>
      <c r="Q249" s="92">
        <f>+'JRO''s Hours Information'!D1565</f>
        <v>0</v>
      </c>
      <c r="R249" s="114">
        <f t="shared" si="48"/>
        <v>0</v>
      </c>
      <c r="S249" s="92">
        <f>+'JRO''s Hours Information'!G1565</f>
        <v>0</v>
      </c>
      <c r="T249" s="114">
        <f t="shared" si="49"/>
        <v>0</v>
      </c>
      <c r="U249" s="89">
        <f>+'JRO''s Hours Information'!J1565</f>
        <v>0</v>
      </c>
      <c r="V249" s="116">
        <f t="shared" si="50"/>
        <v>0</v>
      </c>
      <c r="W249" s="114">
        <f t="shared" si="51"/>
        <v>0</v>
      </c>
    </row>
    <row r="250" spans="1:23" ht="14.85" customHeight="1" x14ac:dyDescent="0.15">
      <c r="A250" s="176">
        <f>'Employee ROP Information'!A250</f>
        <v>0</v>
      </c>
      <c r="B250" s="169">
        <f>+'Employee ROP Information'!C250</f>
        <v>0</v>
      </c>
      <c r="C250" s="93">
        <f>+'Employee ROP Information'!M250</f>
        <v>0</v>
      </c>
      <c r="D250" s="93">
        <f>+'Employee ROP Information'!N250</f>
        <v>0</v>
      </c>
      <c r="E250" s="127">
        <f>+'JRO''s Hours Information'!B1566</f>
        <v>0</v>
      </c>
      <c r="F250" s="114">
        <f t="shared" si="42"/>
        <v>0</v>
      </c>
      <c r="G250" s="127">
        <f>+'JRO''s Hours Information'!E1566</f>
        <v>0</v>
      </c>
      <c r="H250" s="114">
        <f t="shared" si="43"/>
        <v>0</v>
      </c>
      <c r="I250" s="127">
        <f>+'JRO''s Hours Information'!H1566</f>
        <v>0</v>
      </c>
      <c r="J250" s="116">
        <f t="shared" si="44"/>
        <v>0</v>
      </c>
      <c r="K250" s="131">
        <f>+'JRO''s Hours Information'!C1566</f>
        <v>0</v>
      </c>
      <c r="L250" s="114">
        <f t="shared" si="45"/>
        <v>0</v>
      </c>
      <c r="M250" s="131">
        <f>+'JRO''s Hours Information'!F1566</f>
        <v>0</v>
      </c>
      <c r="N250" s="114">
        <f t="shared" si="46"/>
        <v>0</v>
      </c>
      <c r="O250" s="131">
        <f>+'JRO''s Hours Information'!I1566</f>
        <v>0</v>
      </c>
      <c r="P250" s="116">
        <f t="shared" si="47"/>
        <v>0</v>
      </c>
      <c r="Q250" s="92">
        <f>+'JRO''s Hours Information'!D1566</f>
        <v>0</v>
      </c>
      <c r="R250" s="114">
        <f t="shared" si="48"/>
        <v>0</v>
      </c>
      <c r="S250" s="92">
        <f>+'JRO''s Hours Information'!G1566</f>
        <v>0</v>
      </c>
      <c r="T250" s="114">
        <f t="shared" si="49"/>
        <v>0</v>
      </c>
      <c r="U250" s="89">
        <f>+'JRO''s Hours Information'!J1566</f>
        <v>0</v>
      </c>
      <c r="V250" s="116">
        <f t="shared" si="50"/>
        <v>0</v>
      </c>
      <c r="W250" s="114">
        <f t="shared" si="51"/>
        <v>0</v>
      </c>
    </row>
    <row r="251" spans="1:23" ht="14.85" customHeight="1" x14ac:dyDescent="0.15">
      <c r="A251" s="176">
        <f>'Employee ROP Information'!A251</f>
        <v>0</v>
      </c>
      <c r="B251" s="169">
        <f>+'Employee ROP Information'!C251</f>
        <v>0</v>
      </c>
      <c r="C251" s="93">
        <f>+'Employee ROP Information'!M251</f>
        <v>0</v>
      </c>
      <c r="D251" s="93">
        <f>+'Employee ROP Information'!N251</f>
        <v>0</v>
      </c>
      <c r="E251" s="127">
        <f>+'JRO''s Hours Information'!B1567</f>
        <v>0</v>
      </c>
      <c r="F251" s="114">
        <f t="shared" si="42"/>
        <v>0</v>
      </c>
      <c r="G251" s="127">
        <f>+'JRO''s Hours Information'!E1567</f>
        <v>0</v>
      </c>
      <c r="H251" s="114">
        <f t="shared" si="43"/>
        <v>0</v>
      </c>
      <c r="I251" s="127">
        <f>+'JRO''s Hours Information'!H1567</f>
        <v>0</v>
      </c>
      <c r="J251" s="116">
        <f t="shared" si="44"/>
        <v>0</v>
      </c>
      <c r="K251" s="131">
        <f>+'JRO''s Hours Information'!C1567</f>
        <v>0</v>
      </c>
      <c r="L251" s="114">
        <f t="shared" si="45"/>
        <v>0</v>
      </c>
      <c r="M251" s="131">
        <f>+'JRO''s Hours Information'!F1567</f>
        <v>0</v>
      </c>
      <c r="N251" s="114">
        <f t="shared" si="46"/>
        <v>0</v>
      </c>
      <c r="O251" s="131">
        <f>+'JRO''s Hours Information'!I1567</f>
        <v>0</v>
      </c>
      <c r="P251" s="116">
        <f t="shared" si="47"/>
        <v>0</v>
      </c>
      <c r="Q251" s="92">
        <f>+'JRO''s Hours Information'!D1567</f>
        <v>0</v>
      </c>
      <c r="R251" s="114">
        <f t="shared" si="48"/>
        <v>0</v>
      </c>
      <c r="S251" s="92">
        <f>+'JRO''s Hours Information'!G1567</f>
        <v>0</v>
      </c>
      <c r="T251" s="114">
        <f t="shared" si="49"/>
        <v>0</v>
      </c>
      <c r="U251" s="89">
        <f>+'JRO''s Hours Information'!J1567</f>
        <v>0</v>
      </c>
      <c r="V251" s="116">
        <f t="shared" si="50"/>
        <v>0</v>
      </c>
      <c r="W251" s="114">
        <f t="shared" si="51"/>
        <v>0</v>
      </c>
    </row>
    <row r="252" spans="1:23" ht="14.85" customHeight="1" x14ac:dyDescent="0.15">
      <c r="A252" s="176">
        <f>'Employee ROP Information'!A252</f>
        <v>0</v>
      </c>
      <c r="B252" s="169">
        <f>+'Employee ROP Information'!C252</f>
        <v>0</v>
      </c>
      <c r="C252" s="93">
        <f>+'Employee ROP Information'!M252</f>
        <v>0</v>
      </c>
      <c r="D252" s="93">
        <f>+'Employee ROP Information'!N252</f>
        <v>0</v>
      </c>
      <c r="E252" s="127">
        <f>+'JRO''s Hours Information'!B1568</f>
        <v>0</v>
      </c>
      <c r="F252" s="114">
        <f t="shared" si="42"/>
        <v>0</v>
      </c>
      <c r="G252" s="127">
        <f>+'JRO''s Hours Information'!E1568</f>
        <v>0</v>
      </c>
      <c r="H252" s="114">
        <f t="shared" si="43"/>
        <v>0</v>
      </c>
      <c r="I252" s="127">
        <f>+'JRO''s Hours Information'!H1568</f>
        <v>0</v>
      </c>
      <c r="J252" s="116">
        <f t="shared" si="44"/>
        <v>0</v>
      </c>
      <c r="K252" s="131">
        <f>+'JRO''s Hours Information'!C1568</f>
        <v>0</v>
      </c>
      <c r="L252" s="114">
        <f t="shared" si="45"/>
        <v>0</v>
      </c>
      <c r="M252" s="131">
        <f>+'JRO''s Hours Information'!F1568</f>
        <v>0</v>
      </c>
      <c r="N252" s="114">
        <f t="shared" si="46"/>
        <v>0</v>
      </c>
      <c r="O252" s="131">
        <f>+'JRO''s Hours Information'!I1568</f>
        <v>0</v>
      </c>
      <c r="P252" s="116">
        <f t="shared" si="47"/>
        <v>0</v>
      </c>
      <c r="Q252" s="92">
        <f>+'JRO''s Hours Information'!D1568</f>
        <v>0</v>
      </c>
      <c r="R252" s="114">
        <f t="shared" si="48"/>
        <v>0</v>
      </c>
      <c r="S252" s="92">
        <f>+'JRO''s Hours Information'!G1568</f>
        <v>0</v>
      </c>
      <c r="T252" s="114">
        <f t="shared" si="49"/>
        <v>0</v>
      </c>
      <c r="U252" s="89">
        <f>+'JRO''s Hours Information'!J1568</f>
        <v>0</v>
      </c>
      <c r="V252" s="116">
        <f t="shared" si="50"/>
        <v>0</v>
      </c>
      <c r="W252" s="114">
        <f t="shared" si="51"/>
        <v>0</v>
      </c>
    </row>
    <row r="253" spans="1:23" ht="14.85" customHeight="1" x14ac:dyDescent="0.15">
      <c r="A253" s="176">
        <f>'Employee ROP Information'!A253</f>
        <v>0</v>
      </c>
      <c r="B253" s="169">
        <f>+'Employee ROP Information'!C253</f>
        <v>0</v>
      </c>
      <c r="C253" s="93">
        <f>+'Employee ROP Information'!M253</f>
        <v>0</v>
      </c>
      <c r="D253" s="93">
        <f>+'Employee ROP Information'!N253</f>
        <v>0</v>
      </c>
      <c r="E253" s="127">
        <f>+'JRO''s Hours Information'!B1569</f>
        <v>0</v>
      </c>
      <c r="F253" s="114">
        <f t="shared" si="42"/>
        <v>0</v>
      </c>
      <c r="G253" s="127">
        <f>+'JRO''s Hours Information'!E1569</f>
        <v>0</v>
      </c>
      <c r="H253" s="114">
        <f t="shared" si="43"/>
        <v>0</v>
      </c>
      <c r="I253" s="127">
        <f>+'JRO''s Hours Information'!H1569</f>
        <v>0</v>
      </c>
      <c r="J253" s="116">
        <f t="shared" si="44"/>
        <v>0</v>
      </c>
      <c r="K253" s="131">
        <f>+'JRO''s Hours Information'!C1569</f>
        <v>0</v>
      </c>
      <c r="L253" s="114">
        <f t="shared" si="45"/>
        <v>0</v>
      </c>
      <c r="M253" s="131">
        <f>+'JRO''s Hours Information'!F1569</f>
        <v>0</v>
      </c>
      <c r="N253" s="114">
        <f t="shared" si="46"/>
        <v>0</v>
      </c>
      <c r="O253" s="131">
        <f>+'JRO''s Hours Information'!I1569</f>
        <v>0</v>
      </c>
      <c r="P253" s="116">
        <f t="shared" si="47"/>
        <v>0</v>
      </c>
      <c r="Q253" s="92">
        <f>+'JRO''s Hours Information'!D1569</f>
        <v>0</v>
      </c>
      <c r="R253" s="114">
        <f t="shared" si="48"/>
        <v>0</v>
      </c>
      <c r="S253" s="92">
        <f>+'JRO''s Hours Information'!G1569</f>
        <v>0</v>
      </c>
      <c r="T253" s="114">
        <f t="shared" si="49"/>
        <v>0</v>
      </c>
      <c r="U253" s="89">
        <f>+'JRO''s Hours Information'!J1569</f>
        <v>0</v>
      </c>
      <c r="V253" s="116">
        <f t="shared" si="50"/>
        <v>0</v>
      </c>
      <c r="W253" s="114">
        <f t="shared" si="51"/>
        <v>0</v>
      </c>
    </row>
    <row r="254" spans="1:23" ht="14.85" customHeight="1" x14ac:dyDescent="0.15">
      <c r="A254" s="176">
        <f>'Employee ROP Information'!A254</f>
        <v>0</v>
      </c>
      <c r="B254" s="169">
        <f>+'Employee ROP Information'!C254</f>
        <v>0</v>
      </c>
      <c r="C254" s="93">
        <f>+'Employee ROP Information'!M254</f>
        <v>0</v>
      </c>
      <c r="D254" s="93">
        <f>+'Employee ROP Information'!N254</f>
        <v>0</v>
      </c>
      <c r="E254" s="127">
        <f>+'JRO''s Hours Information'!B1570</f>
        <v>0</v>
      </c>
      <c r="F254" s="114">
        <f t="shared" si="42"/>
        <v>0</v>
      </c>
      <c r="G254" s="127">
        <f>+'JRO''s Hours Information'!E1570</f>
        <v>0</v>
      </c>
      <c r="H254" s="114">
        <f t="shared" si="43"/>
        <v>0</v>
      </c>
      <c r="I254" s="127">
        <f>+'JRO''s Hours Information'!H1570</f>
        <v>0</v>
      </c>
      <c r="J254" s="116">
        <f t="shared" si="44"/>
        <v>0</v>
      </c>
      <c r="K254" s="131">
        <f>+'JRO''s Hours Information'!C1570</f>
        <v>0</v>
      </c>
      <c r="L254" s="114">
        <f t="shared" si="45"/>
        <v>0</v>
      </c>
      <c r="M254" s="131">
        <f>+'JRO''s Hours Information'!F1570</f>
        <v>0</v>
      </c>
      <c r="N254" s="114">
        <f t="shared" si="46"/>
        <v>0</v>
      </c>
      <c r="O254" s="131">
        <f>+'JRO''s Hours Information'!I1570</f>
        <v>0</v>
      </c>
      <c r="P254" s="116">
        <f t="shared" si="47"/>
        <v>0</v>
      </c>
      <c r="Q254" s="92">
        <f>+'JRO''s Hours Information'!D1570</f>
        <v>0</v>
      </c>
      <c r="R254" s="114">
        <f t="shared" si="48"/>
        <v>0</v>
      </c>
      <c r="S254" s="92">
        <f>+'JRO''s Hours Information'!G1570</f>
        <v>0</v>
      </c>
      <c r="T254" s="114">
        <f t="shared" si="49"/>
        <v>0</v>
      </c>
      <c r="U254" s="89">
        <f>+'JRO''s Hours Information'!J1570</f>
        <v>0</v>
      </c>
      <c r="V254" s="116">
        <f t="shared" si="50"/>
        <v>0</v>
      </c>
      <c r="W254" s="114">
        <f t="shared" si="51"/>
        <v>0</v>
      </c>
    </row>
    <row r="255" spans="1:23" ht="14.85" customHeight="1" x14ac:dyDescent="0.15">
      <c r="A255" s="176">
        <f>'Employee ROP Information'!A255</f>
        <v>0</v>
      </c>
      <c r="B255" s="169">
        <f>+'Employee ROP Information'!C255</f>
        <v>0</v>
      </c>
      <c r="C255" s="93">
        <f>+'Employee ROP Information'!M255</f>
        <v>0</v>
      </c>
      <c r="D255" s="93">
        <f>+'Employee ROP Information'!N255</f>
        <v>0</v>
      </c>
      <c r="E255" s="127">
        <f>+'JRO''s Hours Information'!B1571</f>
        <v>0</v>
      </c>
      <c r="F255" s="114">
        <f t="shared" si="42"/>
        <v>0</v>
      </c>
      <c r="G255" s="127">
        <f>+'JRO''s Hours Information'!E1571</f>
        <v>0</v>
      </c>
      <c r="H255" s="114">
        <f t="shared" si="43"/>
        <v>0</v>
      </c>
      <c r="I255" s="127">
        <f>+'JRO''s Hours Information'!H1571</f>
        <v>0</v>
      </c>
      <c r="J255" s="116">
        <f t="shared" si="44"/>
        <v>0</v>
      </c>
      <c r="K255" s="131">
        <f>+'JRO''s Hours Information'!C1571</f>
        <v>0</v>
      </c>
      <c r="L255" s="114">
        <f t="shared" si="45"/>
        <v>0</v>
      </c>
      <c r="M255" s="131">
        <f>+'JRO''s Hours Information'!F1571</f>
        <v>0</v>
      </c>
      <c r="N255" s="114">
        <f t="shared" si="46"/>
        <v>0</v>
      </c>
      <c r="O255" s="131">
        <f>+'JRO''s Hours Information'!I1571</f>
        <v>0</v>
      </c>
      <c r="P255" s="116">
        <f t="shared" si="47"/>
        <v>0</v>
      </c>
      <c r="Q255" s="92">
        <f>+'JRO''s Hours Information'!D1571</f>
        <v>0</v>
      </c>
      <c r="R255" s="114">
        <f t="shared" si="48"/>
        <v>0</v>
      </c>
      <c r="S255" s="92">
        <f>+'JRO''s Hours Information'!G1571</f>
        <v>0</v>
      </c>
      <c r="T255" s="114">
        <f t="shared" si="49"/>
        <v>0</v>
      </c>
      <c r="U255" s="89">
        <f>+'JRO''s Hours Information'!J1571</f>
        <v>0</v>
      </c>
      <c r="V255" s="116">
        <f t="shared" si="50"/>
        <v>0</v>
      </c>
      <c r="W255" s="114">
        <f t="shared" si="51"/>
        <v>0</v>
      </c>
    </row>
    <row r="256" spans="1:23" ht="14.85" customHeight="1" x14ac:dyDescent="0.15">
      <c r="A256" s="176">
        <f>'Employee ROP Information'!A256</f>
        <v>0</v>
      </c>
      <c r="B256" s="169">
        <f>+'Employee ROP Information'!C256</f>
        <v>0</v>
      </c>
      <c r="C256" s="93">
        <f>+'Employee ROP Information'!M256</f>
        <v>0</v>
      </c>
      <c r="D256" s="93">
        <f>+'Employee ROP Information'!N256</f>
        <v>0</v>
      </c>
      <c r="E256" s="127">
        <f>+'JRO''s Hours Information'!B1572</f>
        <v>0</v>
      </c>
      <c r="F256" s="114">
        <f t="shared" si="42"/>
        <v>0</v>
      </c>
      <c r="G256" s="127">
        <f>+'JRO''s Hours Information'!E1572</f>
        <v>0</v>
      </c>
      <c r="H256" s="114">
        <f t="shared" si="43"/>
        <v>0</v>
      </c>
      <c r="I256" s="127">
        <f>+'JRO''s Hours Information'!H1572</f>
        <v>0</v>
      </c>
      <c r="J256" s="116">
        <f t="shared" si="44"/>
        <v>0</v>
      </c>
      <c r="K256" s="131">
        <f>+'JRO''s Hours Information'!C1572</f>
        <v>0</v>
      </c>
      <c r="L256" s="114">
        <f t="shared" si="45"/>
        <v>0</v>
      </c>
      <c r="M256" s="131">
        <f>+'JRO''s Hours Information'!F1572</f>
        <v>0</v>
      </c>
      <c r="N256" s="114">
        <f t="shared" si="46"/>
        <v>0</v>
      </c>
      <c r="O256" s="131">
        <f>+'JRO''s Hours Information'!I1572</f>
        <v>0</v>
      </c>
      <c r="P256" s="116">
        <f t="shared" si="47"/>
        <v>0</v>
      </c>
      <c r="Q256" s="92">
        <f>+'JRO''s Hours Information'!D1572</f>
        <v>0</v>
      </c>
      <c r="R256" s="114">
        <f t="shared" si="48"/>
        <v>0</v>
      </c>
      <c r="S256" s="92">
        <f>+'JRO''s Hours Information'!G1572</f>
        <v>0</v>
      </c>
      <c r="T256" s="114">
        <f t="shared" si="49"/>
        <v>0</v>
      </c>
      <c r="U256" s="89">
        <f>+'JRO''s Hours Information'!J1572</f>
        <v>0</v>
      </c>
      <c r="V256" s="116">
        <f t="shared" si="50"/>
        <v>0</v>
      </c>
      <c r="W256" s="114">
        <f t="shared" si="51"/>
        <v>0</v>
      </c>
    </row>
    <row r="257" spans="1:23" ht="14.85" customHeight="1" x14ac:dyDescent="0.15">
      <c r="A257" s="176">
        <f>'Employee ROP Information'!A257</f>
        <v>0</v>
      </c>
      <c r="B257" s="169">
        <f>+'Employee ROP Information'!C257</f>
        <v>0</v>
      </c>
      <c r="C257" s="93">
        <f>+'Employee ROP Information'!M257</f>
        <v>0</v>
      </c>
      <c r="D257" s="93">
        <f>+'Employee ROP Information'!N257</f>
        <v>0</v>
      </c>
      <c r="E257" s="127">
        <f>+'JRO''s Hours Information'!B1573</f>
        <v>0</v>
      </c>
      <c r="F257" s="114">
        <f t="shared" si="42"/>
        <v>0</v>
      </c>
      <c r="G257" s="127">
        <f>+'JRO''s Hours Information'!E1573</f>
        <v>0</v>
      </c>
      <c r="H257" s="114">
        <f t="shared" si="43"/>
        <v>0</v>
      </c>
      <c r="I257" s="127">
        <f>+'JRO''s Hours Information'!H1573</f>
        <v>0</v>
      </c>
      <c r="J257" s="116">
        <f t="shared" si="44"/>
        <v>0</v>
      </c>
      <c r="K257" s="131">
        <f>+'JRO''s Hours Information'!C1573</f>
        <v>0</v>
      </c>
      <c r="L257" s="114">
        <f t="shared" si="45"/>
        <v>0</v>
      </c>
      <c r="M257" s="131">
        <f>+'JRO''s Hours Information'!F1573</f>
        <v>0</v>
      </c>
      <c r="N257" s="114">
        <f t="shared" si="46"/>
        <v>0</v>
      </c>
      <c r="O257" s="131">
        <f>+'JRO''s Hours Information'!I1573</f>
        <v>0</v>
      </c>
      <c r="P257" s="116">
        <f t="shared" si="47"/>
        <v>0</v>
      </c>
      <c r="Q257" s="92">
        <f>+'JRO''s Hours Information'!D1573</f>
        <v>0</v>
      </c>
      <c r="R257" s="114">
        <f t="shared" si="48"/>
        <v>0</v>
      </c>
      <c r="S257" s="92">
        <f>+'JRO''s Hours Information'!G1573</f>
        <v>0</v>
      </c>
      <c r="T257" s="114">
        <f t="shared" si="49"/>
        <v>0</v>
      </c>
      <c r="U257" s="89">
        <f>+'JRO''s Hours Information'!J1573</f>
        <v>0</v>
      </c>
      <c r="V257" s="116">
        <f t="shared" si="50"/>
        <v>0</v>
      </c>
      <c r="W257" s="114">
        <f t="shared" si="51"/>
        <v>0</v>
      </c>
    </row>
    <row r="258" spans="1:23" ht="14.85" customHeight="1" x14ac:dyDescent="0.15">
      <c r="A258" s="176">
        <f>'Employee ROP Information'!A258</f>
        <v>0</v>
      </c>
      <c r="B258" s="169">
        <f>+'Employee ROP Information'!C258</f>
        <v>0</v>
      </c>
      <c r="C258" s="93">
        <f>+'Employee ROP Information'!M258</f>
        <v>0</v>
      </c>
      <c r="D258" s="93">
        <f>+'Employee ROP Information'!N258</f>
        <v>0</v>
      </c>
      <c r="E258" s="127">
        <f>+'JRO''s Hours Information'!B1574</f>
        <v>0</v>
      </c>
      <c r="F258" s="114">
        <f t="shared" si="42"/>
        <v>0</v>
      </c>
      <c r="G258" s="127">
        <f>+'JRO''s Hours Information'!E1574</f>
        <v>0</v>
      </c>
      <c r="H258" s="114">
        <f t="shared" si="43"/>
        <v>0</v>
      </c>
      <c r="I258" s="127">
        <f>+'JRO''s Hours Information'!H1574</f>
        <v>0</v>
      </c>
      <c r="J258" s="116">
        <f t="shared" si="44"/>
        <v>0</v>
      </c>
      <c r="K258" s="131">
        <f>+'JRO''s Hours Information'!C1574</f>
        <v>0</v>
      </c>
      <c r="L258" s="114">
        <f t="shared" si="45"/>
        <v>0</v>
      </c>
      <c r="M258" s="131">
        <f>+'JRO''s Hours Information'!F1574</f>
        <v>0</v>
      </c>
      <c r="N258" s="114">
        <f t="shared" si="46"/>
        <v>0</v>
      </c>
      <c r="O258" s="131">
        <f>+'JRO''s Hours Information'!I1574</f>
        <v>0</v>
      </c>
      <c r="P258" s="116">
        <f t="shared" si="47"/>
        <v>0</v>
      </c>
      <c r="Q258" s="92">
        <f>+'JRO''s Hours Information'!D1574</f>
        <v>0</v>
      </c>
      <c r="R258" s="114">
        <f t="shared" si="48"/>
        <v>0</v>
      </c>
      <c r="S258" s="92">
        <f>+'JRO''s Hours Information'!G1574</f>
        <v>0</v>
      </c>
      <c r="T258" s="114">
        <f t="shared" si="49"/>
        <v>0</v>
      </c>
      <c r="U258" s="89">
        <f>+'JRO''s Hours Information'!J1574</f>
        <v>0</v>
      </c>
      <c r="V258" s="116">
        <f t="shared" si="50"/>
        <v>0</v>
      </c>
      <c r="W258" s="114">
        <f t="shared" si="51"/>
        <v>0</v>
      </c>
    </row>
    <row r="259" spans="1:23" ht="14.85" customHeight="1" x14ac:dyDescent="0.15">
      <c r="A259" s="176">
        <f>'Employee ROP Information'!A259</f>
        <v>0</v>
      </c>
      <c r="B259" s="169">
        <f>+'Employee ROP Information'!C259</f>
        <v>0</v>
      </c>
      <c r="C259" s="93">
        <f>+'Employee ROP Information'!M259</f>
        <v>0</v>
      </c>
      <c r="D259" s="93">
        <f>+'Employee ROP Information'!N259</f>
        <v>0</v>
      </c>
      <c r="E259" s="127">
        <f>+'JRO''s Hours Information'!B1575</f>
        <v>0</v>
      </c>
      <c r="F259" s="114">
        <f t="shared" si="42"/>
        <v>0</v>
      </c>
      <c r="G259" s="127">
        <f>+'JRO''s Hours Information'!E1575</f>
        <v>0</v>
      </c>
      <c r="H259" s="114">
        <f t="shared" si="43"/>
        <v>0</v>
      </c>
      <c r="I259" s="127">
        <f>+'JRO''s Hours Information'!H1575</f>
        <v>0</v>
      </c>
      <c r="J259" s="116">
        <f t="shared" si="44"/>
        <v>0</v>
      </c>
      <c r="K259" s="131">
        <f>+'JRO''s Hours Information'!C1575</f>
        <v>0</v>
      </c>
      <c r="L259" s="114">
        <f t="shared" si="45"/>
        <v>0</v>
      </c>
      <c r="M259" s="131">
        <f>+'JRO''s Hours Information'!F1575</f>
        <v>0</v>
      </c>
      <c r="N259" s="114">
        <f t="shared" si="46"/>
        <v>0</v>
      </c>
      <c r="O259" s="131">
        <f>+'JRO''s Hours Information'!I1575</f>
        <v>0</v>
      </c>
      <c r="P259" s="116">
        <f t="shared" si="47"/>
        <v>0</v>
      </c>
      <c r="Q259" s="92">
        <f>+'JRO''s Hours Information'!D1575</f>
        <v>0</v>
      </c>
      <c r="R259" s="114">
        <f t="shared" si="48"/>
        <v>0</v>
      </c>
      <c r="S259" s="92">
        <f>+'JRO''s Hours Information'!G1575</f>
        <v>0</v>
      </c>
      <c r="T259" s="114">
        <f t="shared" si="49"/>
        <v>0</v>
      </c>
      <c r="U259" s="89">
        <f>+'JRO''s Hours Information'!J1575</f>
        <v>0</v>
      </c>
      <c r="V259" s="116">
        <f t="shared" si="50"/>
        <v>0</v>
      </c>
      <c r="W259" s="114">
        <f t="shared" si="51"/>
        <v>0</v>
      </c>
    </row>
    <row r="260" spans="1:23" ht="14.85" customHeight="1" x14ac:dyDescent="0.15">
      <c r="A260" s="176">
        <f>'Employee ROP Information'!A260</f>
        <v>0</v>
      </c>
      <c r="B260" s="169">
        <f>+'Employee ROP Information'!C260</f>
        <v>0</v>
      </c>
      <c r="C260" s="93">
        <f>+'Employee ROP Information'!M260</f>
        <v>0</v>
      </c>
      <c r="D260" s="93">
        <f>+'Employee ROP Information'!N260</f>
        <v>0</v>
      </c>
      <c r="E260" s="127">
        <f>+'JRO''s Hours Information'!B1576</f>
        <v>0</v>
      </c>
      <c r="F260" s="114">
        <f t="shared" si="42"/>
        <v>0</v>
      </c>
      <c r="G260" s="127">
        <f>+'JRO''s Hours Information'!E1576</f>
        <v>0</v>
      </c>
      <c r="H260" s="114">
        <f t="shared" si="43"/>
        <v>0</v>
      </c>
      <c r="I260" s="127">
        <f>+'JRO''s Hours Information'!H1576</f>
        <v>0</v>
      </c>
      <c r="J260" s="116">
        <f t="shared" si="44"/>
        <v>0</v>
      </c>
      <c r="K260" s="131">
        <f>+'JRO''s Hours Information'!C1576</f>
        <v>0</v>
      </c>
      <c r="L260" s="114">
        <f t="shared" si="45"/>
        <v>0</v>
      </c>
      <c r="M260" s="131">
        <f>+'JRO''s Hours Information'!F1576</f>
        <v>0</v>
      </c>
      <c r="N260" s="114">
        <f t="shared" si="46"/>
        <v>0</v>
      </c>
      <c r="O260" s="131">
        <f>+'JRO''s Hours Information'!I1576</f>
        <v>0</v>
      </c>
      <c r="P260" s="116">
        <f t="shared" si="47"/>
        <v>0</v>
      </c>
      <c r="Q260" s="92">
        <f>+'JRO''s Hours Information'!D1576</f>
        <v>0</v>
      </c>
      <c r="R260" s="114">
        <f t="shared" si="48"/>
        <v>0</v>
      </c>
      <c r="S260" s="92">
        <f>+'JRO''s Hours Information'!G1576</f>
        <v>0</v>
      </c>
      <c r="T260" s="114">
        <f t="shared" si="49"/>
        <v>0</v>
      </c>
      <c r="U260" s="89">
        <f>+'JRO''s Hours Information'!J1576</f>
        <v>0</v>
      </c>
      <c r="V260" s="116">
        <f t="shared" si="50"/>
        <v>0</v>
      </c>
      <c r="W260" s="114">
        <f t="shared" si="51"/>
        <v>0</v>
      </c>
    </row>
    <row r="261" spans="1:23" ht="14.85" customHeight="1" x14ac:dyDescent="0.15">
      <c r="A261" s="176">
        <f>'Employee ROP Information'!A261</f>
        <v>0</v>
      </c>
      <c r="B261" s="169">
        <f>+'Employee ROP Information'!C261</f>
        <v>0</v>
      </c>
      <c r="C261" s="93">
        <f>+'Employee ROP Information'!M261</f>
        <v>0</v>
      </c>
      <c r="D261" s="93">
        <f>+'Employee ROP Information'!N261</f>
        <v>0</v>
      </c>
      <c r="E261" s="127">
        <f>+'JRO''s Hours Information'!B1577</f>
        <v>0</v>
      </c>
      <c r="F261" s="114">
        <f t="shared" si="42"/>
        <v>0</v>
      </c>
      <c r="G261" s="127">
        <f>+'JRO''s Hours Information'!E1577</f>
        <v>0</v>
      </c>
      <c r="H261" s="114">
        <f t="shared" si="43"/>
        <v>0</v>
      </c>
      <c r="I261" s="127">
        <f>+'JRO''s Hours Information'!H1577</f>
        <v>0</v>
      </c>
      <c r="J261" s="116">
        <f t="shared" si="44"/>
        <v>0</v>
      </c>
      <c r="K261" s="131">
        <f>+'JRO''s Hours Information'!C1577</f>
        <v>0</v>
      </c>
      <c r="L261" s="114">
        <f t="shared" si="45"/>
        <v>0</v>
      </c>
      <c r="M261" s="131">
        <f>+'JRO''s Hours Information'!F1577</f>
        <v>0</v>
      </c>
      <c r="N261" s="114">
        <f t="shared" si="46"/>
        <v>0</v>
      </c>
      <c r="O261" s="131">
        <f>+'JRO''s Hours Information'!I1577</f>
        <v>0</v>
      </c>
      <c r="P261" s="116">
        <f t="shared" si="47"/>
        <v>0</v>
      </c>
      <c r="Q261" s="92">
        <f>+'JRO''s Hours Information'!D1577</f>
        <v>0</v>
      </c>
      <c r="R261" s="114">
        <f t="shared" si="48"/>
        <v>0</v>
      </c>
      <c r="S261" s="92">
        <f>+'JRO''s Hours Information'!G1577</f>
        <v>0</v>
      </c>
      <c r="T261" s="114">
        <f t="shared" si="49"/>
        <v>0</v>
      </c>
      <c r="U261" s="89">
        <f>+'JRO''s Hours Information'!J1577</f>
        <v>0</v>
      </c>
      <c r="V261" s="116">
        <f t="shared" si="50"/>
        <v>0</v>
      </c>
      <c r="W261" s="114">
        <f t="shared" si="51"/>
        <v>0</v>
      </c>
    </row>
    <row r="262" spans="1:23" ht="14.85" customHeight="1" x14ac:dyDescent="0.15">
      <c r="A262" s="176">
        <f>'Employee ROP Information'!A262</f>
        <v>0</v>
      </c>
      <c r="B262" s="169">
        <f>+'Employee ROP Information'!C262</f>
        <v>0</v>
      </c>
      <c r="C262" s="93">
        <f>+'Employee ROP Information'!M262</f>
        <v>0</v>
      </c>
      <c r="D262" s="93">
        <f>+'Employee ROP Information'!N262</f>
        <v>0</v>
      </c>
      <c r="E262" s="127">
        <f>+'JRO''s Hours Information'!B1578</f>
        <v>0</v>
      </c>
      <c r="F262" s="114">
        <f t="shared" si="42"/>
        <v>0</v>
      </c>
      <c r="G262" s="127">
        <f>+'JRO''s Hours Information'!E1578</f>
        <v>0</v>
      </c>
      <c r="H262" s="114">
        <f t="shared" si="43"/>
        <v>0</v>
      </c>
      <c r="I262" s="127">
        <f>+'JRO''s Hours Information'!H1578</f>
        <v>0</v>
      </c>
      <c r="J262" s="116">
        <f t="shared" si="44"/>
        <v>0</v>
      </c>
      <c r="K262" s="131">
        <f>+'JRO''s Hours Information'!C1578</f>
        <v>0</v>
      </c>
      <c r="L262" s="114">
        <f t="shared" si="45"/>
        <v>0</v>
      </c>
      <c r="M262" s="131">
        <f>+'JRO''s Hours Information'!F1578</f>
        <v>0</v>
      </c>
      <c r="N262" s="114">
        <f t="shared" si="46"/>
        <v>0</v>
      </c>
      <c r="O262" s="131">
        <f>+'JRO''s Hours Information'!I1578</f>
        <v>0</v>
      </c>
      <c r="P262" s="116">
        <f t="shared" si="47"/>
        <v>0</v>
      </c>
      <c r="Q262" s="92">
        <f>+'JRO''s Hours Information'!D1578</f>
        <v>0</v>
      </c>
      <c r="R262" s="114">
        <f t="shared" si="48"/>
        <v>0</v>
      </c>
      <c r="S262" s="92">
        <f>+'JRO''s Hours Information'!G1578</f>
        <v>0</v>
      </c>
      <c r="T262" s="114">
        <f t="shared" si="49"/>
        <v>0</v>
      </c>
      <c r="U262" s="89">
        <f>+'JRO''s Hours Information'!J1578</f>
        <v>0</v>
      </c>
      <c r="V262" s="116">
        <f t="shared" si="50"/>
        <v>0</v>
      </c>
      <c r="W262" s="114">
        <f t="shared" si="51"/>
        <v>0</v>
      </c>
    </row>
    <row r="263" spans="1:23" ht="14.85" customHeight="1" x14ac:dyDescent="0.15">
      <c r="A263" s="176">
        <f>'Employee ROP Information'!A263</f>
        <v>0</v>
      </c>
      <c r="B263" s="169">
        <f>+'Employee ROP Information'!C263</f>
        <v>0</v>
      </c>
      <c r="C263" s="93">
        <f>+'Employee ROP Information'!M263</f>
        <v>0</v>
      </c>
      <c r="D263" s="93">
        <f>+'Employee ROP Information'!N263</f>
        <v>0</v>
      </c>
      <c r="E263" s="127">
        <f>+'JRO''s Hours Information'!B1579</f>
        <v>0</v>
      </c>
      <c r="F263" s="114">
        <f t="shared" si="42"/>
        <v>0</v>
      </c>
      <c r="G263" s="127">
        <f>+'JRO''s Hours Information'!E1579</f>
        <v>0</v>
      </c>
      <c r="H263" s="114">
        <f t="shared" si="43"/>
        <v>0</v>
      </c>
      <c r="I263" s="127">
        <f>+'JRO''s Hours Information'!H1579</f>
        <v>0</v>
      </c>
      <c r="J263" s="116">
        <f t="shared" si="44"/>
        <v>0</v>
      </c>
      <c r="K263" s="131">
        <f>+'JRO''s Hours Information'!C1579</f>
        <v>0</v>
      </c>
      <c r="L263" s="114">
        <f t="shared" si="45"/>
        <v>0</v>
      </c>
      <c r="M263" s="131">
        <f>+'JRO''s Hours Information'!F1579</f>
        <v>0</v>
      </c>
      <c r="N263" s="114">
        <f t="shared" si="46"/>
        <v>0</v>
      </c>
      <c r="O263" s="131">
        <f>+'JRO''s Hours Information'!I1579</f>
        <v>0</v>
      </c>
      <c r="P263" s="116">
        <f t="shared" si="47"/>
        <v>0</v>
      </c>
      <c r="Q263" s="92">
        <f>+'JRO''s Hours Information'!D1579</f>
        <v>0</v>
      </c>
      <c r="R263" s="114">
        <f t="shared" si="48"/>
        <v>0</v>
      </c>
      <c r="S263" s="92">
        <f>+'JRO''s Hours Information'!G1579</f>
        <v>0</v>
      </c>
      <c r="T263" s="114">
        <f t="shared" si="49"/>
        <v>0</v>
      </c>
      <c r="U263" s="89">
        <f>+'JRO''s Hours Information'!J1579</f>
        <v>0</v>
      </c>
      <c r="V263" s="116">
        <f t="shared" si="50"/>
        <v>0</v>
      </c>
      <c r="W263" s="114">
        <f t="shared" si="51"/>
        <v>0</v>
      </c>
    </row>
    <row r="264" spans="1:23" ht="14.85" customHeight="1" x14ac:dyDescent="0.15">
      <c r="A264" s="176">
        <f>'Employee ROP Information'!A264</f>
        <v>0</v>
      </c>
      <c r="B264" s="169">
        <f>+'Employee ROP Information'!C264</f>
        <v>0</v>
      </c>
      <c r="C264" s="93">
        <f>+'Employee ROP Information'!M264</f>
        <v>0</v>
      </c>
      <c r="D264" s="93">
        <f>+'Employee ROP Information'!N264</f>
        <v>0</v>
      </c>
      <c r="E264" s="127">
        <f>+'JRO''s Hours Information'!B1580</f>
        <v>0</v>
      </c>
      <c r="F264" s="114">
        <f t="shared" si="42"/>
        <v>0</v>
      </c>
      <c r="G264" s="127">
        <f>+'JRO''s Hours Information'!E1580</f>
        <v>0</v>
      </c>
      <c r="H264" s="114">
        <f t="shared" si="43"/>
        <v>0</v>
      </c>
      <c r="I264" s="127">
        <f>+'JRO''s Hours Information'!H1580</f>
        <v>0</v>
      </c>
      <c r="J264" s="116">
        <f t="shared" si="44"/>
        <v>0</v>
      </c>
      <c r="K264" s="131">
        <f>+'JRO''s Hours Information'!C1580</f>
        <v>0</v>
      </c>
      <c r="L264" s="114">
        <f t="shared" si="45"/>
        <v>0</v>
      </c>
      <c r="M264" s="131">
        <f>+'JRO''s Hours Information'!F1580</f>
        <v>0</v>
      </c>
      <c r="N264" s="114">
        <f t="shared" si="46"/>
        <v>0</v>
      </c>
      <c r="O264" s="131">
        <f>+'JRO''s Hours Information'!I1580</f>
        <v>0</v>
      </c>
      <c r="P264" s="116">
        <f t="shared" si="47"/>
        <v>0</v>
      </c>
      <c r="Q264" s="92">
        <f>+'JRO''s Hours Information'!D1580</f>
        <v>0</v>
      </c>
      <c r="R264" s="114">
        <f t="shared" si="48"/>
        <v>0</v>
      </c>
      <c r="S264" s="92">
        <f>+'JRO''s Hours Information'!G1580</f>
        <v>0</v>
      </c>
      <c r="T264" s="114">
        <f t="shared" si="49"/>
        <v>0</v>
      </c>
      <c r="U264" s="89">
        <f>+'JRO''s Hours Information'!J1580</f>
        <v>0</v>
      </c>
      <c r="V264" s="116">
        <f t="shared" si="50"/>
        <v>0</v>
      </c>
      <c r="W264" s="114">
        <f t="shared" si="51"/>
        <v>0</v>
      </c>
    </row>
    <row r="265" spans="1:23" ht="14.85" customHeight="1" x14ac:dyDescent="0.15">
      <c r="A265" s="176">
        <f>'Employee ROP Information'!A265</f>
        <v>0</v>
      </c>
      <c r="B265" s="169">
        <f>+'Employee ROP Information'!C265</f>
        <v>0</v>
      </c>
      <c r="C265" s="93">
        <f>+'Employee ROP Information'!M265</f>
        <v>0</v>
      </c>
      <c r="D265" s="93">
        <f>+'Employee ROP Information'!N265</f>
        <v>0</v>
      </c>
      <c r="E265" s="127">
        <f>+'JRO''s Hours Information'!B1581</f>
        <v>0</v>
      </c>
      <c r="F265" s="114">
        <f t="shared" si="42"/>
        <v>0</v>
      </c>
      <c r="G265" s="127">
        <f>+'JRO''s Hours Information'!E1581</f>
        <v>0</v>
      </c>
      <c r="H265" s="114">
        <f t="shared" si="43"/>
        <v>0</v>
      </c>
      <c r="I265" s="127">
        <f>+'JRO''s Hours Information'!H1581</f>
        <v>0</v>
      </c>
      <c r="J265" s="116">
        <f t="shared" si="44"/>
        <v>0</v>
      </c>
      <c r="K265" s="131">
        <f>+'JRO''s Hours Information'!C1581</f>
        <v>0</v>
      </c>
      <c r="L265" s="114">
        <f t="shared" si="45"/>
        <v>0</v>
      </c>
      <c r="M265" s="131">
        <f>+'JRO''s Hours Information'!F1581</f>
        <v>0</v>
      </c>
      <c r="N265" s="114">
        <f t="shared" si="46"/>
        <v>0</v>
      </c>
      <c r="O265" s="131">
        <f>+'JRO''s Hours Information'!I1581</f>
        <v>0</v>
      </c>
      <c r="P265" s="116">
        <f t="shared" si="47"/>
        <v>0</v>
      </c>
      <c r="Q265" s="92">
        <f>+'JRO''s Hours Information'!D1581</f>
        <v>0</v>
      </c>
      <c r="R265" s="114">
        <f t="shared" si="48"/>
        <v>0</v>
      </c>
      <c r="S265" s="92">
        <f>+'JRO''s Hours Information'!G1581</f>
        <v>0</v>
      </c>
      <c r="T265" s="114">
        <f t="shared" si="49"/>
        <v>0</v>
      </c>
      <c r="U265" s="89">
        <f>+'JRO''s Hours Information'!J1581</f>
        <v>0</v>
      </c>
      <c r="V265" s="116">
        <f t="shared" si="50"/>
        <v>0</v>
      </c>
      <c r="W265" s="114">
        <f t="shared" si="51"/>
        <v>0</v>
      </c>
    </row>
    <row r="266" spans="1:23" ht="14.85" customHeight="1" x14ac:dyDescent="0.15">
      <c r="A266" s="176">
        <f>'Employee ROP Information'!A266</f>
        <v>0</v>
      </c>
      <c r="B266" s="169">
        <f>+'Employee ROP Information'!C266</f>
        <v>0</v>
      </c>
      <c r="C266" s="93">
        <f>+'Employee ROP Information'!M266</f>
        <v>0</v>
      </c>
      <c r="D266" s="93">
        <f>+'Employee ROP Information'!N266</f>
        <v>0</v>
      </c>
      <c r="E266" s="127">
        <f>+'JRO''s Hours Information'!B1582</f>
        <v>0</v>
      </c>
      <c r="F266" s="114">
        <f t="shared" si="42"/>
        <v>0</v>
      </c>
      <c r="G266" s="127">
        <f>+'JRO''s Hours Information'!E1582</f>
        <v>0</v>
      </c>
      <c r="H266" s="114">
        <f t="shared" si="43"/>
        <v>0</v>
      </c>
      <c r="I266" s="127">
        <f>+'JRO''s Hours Information'!H1582</f>
        <v>0</v>
      </c>
      <c r="J266" s="116">
        <f t="shared" si="44"/>
        <v>0</v>
      </c>
      <c r="K266" s="131">
        <f>+'JRO''s Hours Information'!C1582</f>
        <v>0</v>
      </c>
      <c r="L266" s="114">
        <f t="shared" si="45"/>
        <v>0</v>
      </c>
      <c r="M266" s="131">
        <f>+'JRO''s Hours Information'!F1582</f>
        <v>0</v>
      </c>
      <c r="N266" s="114">
        <f t="shared" si="46"/>
        <v>0</v>
      </c>
      <c r="O266" s="131">
        <f>+'JRO''s Hours Information'!I1582</f>
        <v>0</v>
      </c>
      <c r="P266" s="116">
        <f t="shared" si="47"/>
        <v>0</v>
      </c>
      <c r="Q266" s="92">
        <f>+'JRO''s Hours Information'!D1582</f>
        <v>0</v>
      </c>
      <c r="R266" s="114">
        <f t="shared" si="48"/>
        <v>0</v>
      </c>
      <c r="S266" s="92">
        <f>+'JRO''s Hours Information'!G1582</f>
        <v>0</v>
      </c>
      <c r="T266" s="114">
        <f t="shared" si="49"/>
        <v>0</v>
      </c>
      <c r="U266" s="89">
        <f>+'JRO''s Hours Information'!J1582</f>
        <v>0</v>
      </c>
      <c r="V266" s="116">
        <f t="shared" si="50"/>
        <v>0</v>
      </c>
      <c r="W266" s="114">
        <f t="shared" si="51"/>
        <v>0</v>
      </c>
    </row>
    <row r="267" spans="1:23" ht="14.85" customHeight="1" x14ac:dyDescent="0.15">
      <c r="A267" s="176">
        <f>'Employee ROP Information'!A267</f>
        <v>0</v>
      </c>
      <c r="B267" s="169">
        <f>+'Employee ROP Information'!C267</f>
        <v>0</v>
      </c>
      <c r="C267" s="93">
        <f>+'Employee ROP Information'!M267</f>
        <v>0</v>
      </c>
      <c r="D267" s="93">
        <f>+'Employee ROP Information'!N267</f>
        <v>0</v>
      </c>
      <c r="E267" s="127">
        <f>+'JRO''s Hours Information'!B1583</f>
        <v>0</v>
      </c>
      <c r="F267" s="114">
        <f t="shared" si="42"/>
        <v>0</v>
      </c>
      <c r="G267" s="127">
        <f>+'JRO''s Hours Information'!E1583</f>
        <v>0</v>
      </c>
      <c r="H267" s="114">
        <f t="shared" si="43"/>
        <v>0</v>
      </c>
      <c r="I267" s="127">
        <f>+'JRO''s Hours Information'!H1583</f>
        <v>0</v>
      </c>
      <c r="J267" s="116">
        <f t="shared" si="44"/>
        <v>0</v>
      </c>
      <c r="K267" s="131">
        <f>+'JRO''s Hours Information'!C1583</f>
        <v>0</v>
      </c>
      <c r="L267" s="114">
        <f t="shared" si="45"/>
        <v>0</v>
      </c>
      <c r="M267" s="131">
        <f>+'JRO''s Hours Information'!F1583</f>
        <v>0</v>
      </c>
      <c r="N267" s="114">
        <f t="shared" si="46"/>
        <v>0</v>
      </c>
      <c r="O267" s="131">
        <f>+'JRO''s Hours Information'!I1583</f>
        <v>0</v>
      </c>
      <c r="P267" s="116">
        <f t="shared" si="47"/>
        <v>0</v>
      </c>
      <c r="Q267" s="92">
        <f>+'JRO''s Hours Information'!D1583</f>
        <v>0</v>
      </c>
      <c r="R267" s="114">
        <f t="shared" si="48"/>
        <v>0</v>
      </c>
      <c r="S267" s="92">
        <f>+'JRO''s Hours Information'!G1583</f>
        <v>0</v>
      </c>
      <c r="T267" s="114">
        <f t="shared" si="49"/>
        <v>0</v>
      </c>
      <c r="U267" s="89">
        <f>+'JRO''s Hours Information'!J1583</f>
        <v>0</v>
      </c>
      <c r="V267" s="116">
        <f t="shared" si="50"/>
        <v>0</v>
      </c>
      <c r="W267" s="114">
        <f t="shared" si="51"/>
        <v>0</v>
      </c>
    </row>
    <row r="268" spans="1:23" ht="14.85" customHeight="1" x14ac:dyDescent="0.15">
      <c r="A268" s="176">
        <f>'Employee ROP Information'!A268</f>
        <v>0</v>
      </c>
      <c r="B268" s="169">
        <f>+'Employee ROP Information'!C268</f>
        <v>0</v>
      </c>
      <c r="C268" s="93">
        <f>+'Employee ROP Information'!M268</f>
        <v>0</v>
      </c>
      <c r="D268" s="93">
        <f>+'Employee ROP Information'!N268</f>
        <v>0</v>
      </c>
      <c r="E268" s="127">
        <f>+'JRO''s Hours Information'!B1584</f>
        <v>0</v>
      </c>
      <c r="F268" s="114">
        <f t="shared" si="42"/>
        <v>0</v>
      </c>
      <c r="G268" s="127">
        <f>+'JRO''s Hours Information'!E1584</f>
        <v>0</v>
      </c>
      <c r="H268" s="114">
        <f t="shared" si="43"/>
        <v>0</v>
      </c>
      <c r="I268" s="127">
        <f>+'JRO''s Hours Information'!H1584</f>
        <v>0</v>
      </c>
      <c r="J268" s="116">
        <f t="shared" si="44"/>
        <v>0</v>
      </c>
      <c r="K268" s="131">
        <f>+'JRO''s Hours Information'!C1584</f>
        <v>0</v>
      </c>
      <c r="L268" s="114">
        <f t="shared" si="45"/>
        <v>0</v>
      </c>
      <c r="M268" s="131">
        <f>+'JRO''s Hours Information'!F1584</f>
        <v>0</v>
      </c>
      <c r="N268" s="114">
        <f t="shared" si="46"/>
        <v>0</v>
      </c>
      <c r="O268" s="131">
        <f>+'JRO''s Hours Information'!I1584</f>
        <v>0</v>
      </c>
      <c r="P268" s="116">
        <f t="shared" si="47"/>
        <v>0</v>
      </c>
      <c r="Q268" s="92">
        <f>+'JRO''s Hours Information'!D1584</f>
        <v>0</v>
      </c>
      <c r="R268" s="114">
        <f t="shared" si="48"/>
        <v>0</v>
      </c>
      <c r="S268" s="92">
        <f>+'JRO''s Hours Information'!G1584</f>
        <v>0</v>
      </c>
      <c r="T268" s="114">
        <f t="shared" si="49"/>
        <v>0</v>
      </c>
      <c r="U268" s="89">
        <f>+'JRO''s Hours Information'!J1584</f>
        <v>0</v>
      </c>
      <c r="V268" s="116">
        <f t="shared" si="50"/>
        <v>0</v>
      </c>
      <c r="W268" s="114">
        <f t="shared" si="51"/>
        <v>0</v>
      </c>
    </row>
    <row r="269" spans="1:23" ht="14.85" customHeight="1" x14ac:dyDescent="0.15">
      <c r="A269" s="176">
        <f>'Employee ROP Information'!A269</f>
        <v>0</v>
      </c>
      <c r="B269" s="169">
        <f>+'Employee ROP Information'!C269</f>
        <v>0</v>
      </c>
      <c r="C269" s="93">
        <f>+'Employee ROP Information'!M269</f>
        <v>0</v>
      </c>
      <c r="D269" s="93">
        <f>+'Employee ROP Information'!N269</f>
        <v>0</v>
      </c>
      <c r="E269" s="127">
        <f>+'JRO''s Hours Information'!B1585</f>
        <v>0</v>
      </c>
      <c r="F269" s="114">
        <f t="shared" si="42"/>
        <v>0</v>
      </c>
      <c r="G269" s="127">
        <f>+'JRO''s Hours Information'!E1585</f>
        <v>0</v>
      </c>
      <c r="H269" s="114">
        <f t="shared" si="43"/>
        <v>0</v>
      </c>
      <c r="I269" s="127">
        <f>+'JRO''s Hours Information'!H1585</f>
        <v>0</v>
      </c>
      <c r="J269" s="116">
        <f t="shared" si="44"/>
        <v>0</v>
      </c>
      <c r="K269" s="131">
        <f>+'JRO''s Hours Information'!C1585</f>
        <v>0</v>
      </c>
      <c r="L269" s="114">
        <f t="shared" si="45"/>
        <v>0</v>
      </c>
      <c r="M269" s="131">
        <f>+'JRO''s Hours Information'!F1585</f>
        <v>0</v>
      </c>
      <c r="N269" s="114">
        <f t="shared" si="46"/>
        <v>0</v>
      </c>
      <c r="O269" s="131">
        <f>+'JRO''s Hours Information'!I1585</f>
        <v>0</v>
      </c>
      <c r="P269" s="116">
        <f t="shared" si="47"/>
        <v>0</v>
      </c>
      <c r="Q269" s="92">
        <f>+'JRO''s Hours Information'!D1585</f>
        <v>0</v>
      </c>
      <c r="R269" s="114">
        <f t="shared" si="48"/>
        <v>0</v>
      </c>
      <c r="S269" s="92">
        <f>+'JRO''s Hours Information'!G1585</f>
        <v>0</v>
      </c>
      <c r="T269" s="114">
        <f t="shared" si="49"/>
        <v>0</v>
      </c>
      <c r="U269" s="89">
        <f>+'JRO''s Hours Information'!J1585</f>
        <v>0</v>
      </c>
      <c r="V269" s="116">
        <f t="shared" si="50"/>
        <v>0</v>
      </c>
      <c r="W269" s="114">
        <f t="shared" si="51"/>
        <v>0</v>
      </c>
    </row>
    <row r="270" spans="1:23" ht="14.85" customHeight="1" x14ac:dyDescent="0.15">
      <c r="A270" s="176">
        <f>'Employee ROP Information'!A270</f>
        <v>0</v>
      </c>
      <c r="B270" s="169">
        <f>+'Employee ROP Information'!C270</f>
        <v>0</v>
      </c>
      <c r="C270" s="93">
        <f>+'Employee ROP Information'!M270</f>
        <v>0</v>
      </c>
      <c r="D270" s="93">
        <f>+'Employee ROP Information'!N270</f>
        <v>0</v>
      </c>
      <c r="E270" s="127">
        <f>+'JRO''s Hours Information'!B1586</f>
        <v>0</v>
      </c>
      <c r="F270" s="114">
        <f t="shared" si="42"/>
        <v>0</v>
      </c>
      <c r="G270" s="127">
        <f>+'JRO''s Hours Information'!E1586</f>
        <v>0</v>
      </c>
      <c r="H270" s="114">
        <f t="shared" si="43"/>
        <v>0</v>
      </c>
      <c r="I270" s="127">
        <f>+'JRO''s Hours Information'!H1586</f>
        <v>0</v>
      </c>
      <c r="J270" s="116">
        <f t="shared" si="44"/>
        <v>0</v>
      </c>
      <c r="K270" s="131">
        <f>+'JRO''s Hours Information'!C1586</f>
        <v>0</v>
      </c>
      <c r="L270" s="114">
        <f t="shared" si="45"/>
        <v>0</v>
      </c>
      <c r="M270" s="131">
        <f>+'JRO''s Hours Information'!F1586</f>
        <v>0</v>
      </c>
      <c r="N270" s="114">
        <f t="shared" si="46"/>
        <v>0</v>
      </c>
      <c r="O270" s="131">
        <f>+'JRO''s Hours Information'!I1586</f>
        <v>0</v>
      </c>
      <c r="P270" s="116">
        <f t="shared" si="47"/>
        <v>0</v>
      </c>
      <c r="Q270" s="92">
        <f>+'JRO''s Hours Information'!D1586</f>
        <v>0</v>
      </c>
      <c r="R270" s="114">
        <f t="shared" si="48"/>
        <v>0</v>
      </c>
      <c r="S270" s="92">
        <f>+'JRO''s Hours Information'!G1586</f>
        <v>0</v>
      </c>
      <c r="T270" s="114">
        <f t="shared" si="49"/>
        <v>0</v>
      </c>
      <c r="U270" s="89">
        <f>+'JRO''s Hours Information'!J1586</f>
        <v>0</v>
      </c>
      <c r="V270" s="116">
        <f t="shared" si="50"/>
        <v>0</v>
      </c>
      <c r="W270" s="114">
        <f t="shared" si="51"/>
        <v>0</v>
      </c>
    </row>
    <row r="271" spans="1:23" ht="14.85" customHeight="1" x14ac:dyDescent="0.15">
      <c r="A271" s="176">
        <f>'Employee ROP Information'!A271</f>
        <v>0</v>
      </c>
      <c r="B271" s="169">
        <f>+'Employee ROP Information'!C271</f>
        <v>0</v>
      </c>
      <c r="C271" s="93">
        <f>+'Employee ROP Information'!M271</f>
        <v>0</v>
      </c>
      <c r="D271" s="93">
        <f>+'Employee ROP Information'!N271</f>
        <v>0</v>
      </c>
      <c r="E271" s="127">
        <f>+'JRO''s Hours Information'!B1587</f>
        <v>0</v>
      </c>
      <c r="F271" s="114">
        <f t="shared" si="42"/>
        <v>0</v>
      </c>
      <c r="G271" s="127">
        <f>+'JRO''s Hours Information'!E1587</f>
        <v>0</v>
      </c>
      <c r="H271" s="114">
        <f t="shared" si="43"/>
        <v>0</v>
      </c>
      <c r="I271" s="127">
        <f>+'JRO''s Hours Information'!H1587</f>
        <v>0</v>
      </c>
      <c r="J271" s="116">
        <f t="shared" si="44"/>
        <v>0</v>
      </c>
      <c r="K271" s="131">
        <f>+'JRO''s Hours Information'!C1587</f>
        <v>0</v>
      </c>
      <c r="L271" s="114">
        <f t="shared" si="45"/>
        <v>0</v>
      </c>
      <c r="M271" s="131">
        <f>+'JRO''s Hours Information'!F1587</f>
        <v>0</v>
      </c>
      <c r="N271" s="114">
        <f t="shared" si="46"/>
        <v>0</v>
      </c>
      <c r="O271" s="131">
        <f>+'JRO''s Hours Information'!I1587</f>
        <v>0</v>
      </c>
      <c r="P271" s="116">
        <f t="shared" si="47"/>
        <v>0</v>
      </c>
      <c r="Q271" s="92">
        <f>+'JRO''s Hours Information'!D1587</f>
        <v>0</v>
      </c>
      <c r="R271" s="114">
        <f t="shared" si="48"/>
        <v>0</v>
      </c>
      <c r="S271" s="92">
        <f>+'JRO''s Hours Information'!G1587</f>
        <v>0</v>
      </c>
      <c r="T271" s="114">
        <f t="shared" si="49"/>
        <v>0</v>
      </c>
      <c r="U271" s="89">
        <f>+'JRO''s Hours Information'!J1587</f>
        <v>0</v>
      </c>
      <c r="V271" s="116">
        <f t="shared" si="50"/>
        <v>0</v>
      </c>
      <c r="W271" s="114">
        <f t="shared" si="51"/>
        <v>0</v>
      </c>
    </row>
    <row r="272" spans="1:23" ht="14.85" customHeight="1" x14ac:dyDescent="0.15">
      <c r="A272" s="176">
        <f>'Employee ROP Information'!A272</f>
        <v>0</v>
      </c>
      <c r="B272" s="169">
        <f>+'Employee ROP Information'!C272</f>
        <v>0</v>
      </c>
      <c r="C272" s="93">
        <f>+'Employee ROP Information'!M272</f>
        <v>0</v>
      </c>
      <c r="D272" s="93">
        <f>+'Employee ROP Information'!N272</f>
        <v>0</v>
      </c>
      <c r="E272" s="127">
        <f>+'JRO''s Hours Information'!B1588</f>
        <v>0</v>
      </c>
      <c r="F272" s="114">
        <f t="shared" si="42"/>
        <v>0</v>
      </c>
      <c r="G272" s="127">
        <f>+'JRO''s Hours Information'!E1588</f>
        <v>0</v>
      </c>
      <c r="H272" s="114">
        <f t="shared" si="43"/>
        <v>0</v>
      </c>
      <c r="I272" s="127">
        <f>+'JRO''s Hours Information'!H1588</f>
        <v>0</v>
      </c>
      <c r="J272" s="116">
        <f t="shared" si="44"/>
        <v>0</v>
      </c>
      <c r="K272" s="131">
        <f>+'JRO''s Hours Information'!C1588</f>
        <v>0</v>
      </c>
      <c r="L272" s="114">
        <f t="shared" si="45"/>
        <v>0</v>
      </c>
      <c r="M272" s="131">
        <f>+'JRO''s Hours Information'!F1588</f>
        <v>0</v>
      </c>
      <c r="N272" s="114">
        <f t="shared" si="46"/>
        <v>0</v>
      </c>
      <c r="O272" s="131">
        <f>+'JRO''s Hours Information'!I1588</f>
        <v>0</v>
      </c>
      <c r="P272" s="116">
        <f t="shared" si="47"/>
        <v>0</v>
      </c>
      <c r="Q272" s="92">
        <f>+'JRO''s Hours Information'!D1588</f>
        <v>0</v>
      </c>
      <c r="R272" s="114">
        <f t="shared" si="48"/>
        <v>0</v>
      </c>
      <c r="S272" s="92">
        <f>+'JRO''s Hours Information'!G1588</f>
        <v>0</v>
      </c>
      <c r="T272" s="114">
        <f t="shared" si="49"/>
        <v>0</v>
      </c>
      <c r="U272" s="89">
        <f>+'JRO''s Hours Information'!J1588</f>
        <v>0</v>
      </c>
      <c r="V272" s="116">
        <f t="shared" si="50"/>
        <v>0</v>
      </c>
      <c r="W272" s="114">
        <f t="shared" si="51"/>
        <v>0</v>
      </c>
    </row>
    <row r="273" spans="1:23" ht="14.85" customHeight="1" x14ac:dyDescent="0.15">
      <c r="A273" s="176">
        <f>'Employee ROP Information'!A273</f>
        <v>0</v>
      </c>
      <c r="B273" s="169">
        <f>+'Employee ROP Information'!C273</f>
        <v>0</v>
      </c>
      <c r="C273" s="93">
        <f>+'Employee ROP Information'!M273</f>
        <v>0</v>
      </c>
      <c r="D273" s="93">
        <f>+'Employee ROP Information'!N273</f>
        <v>0</v>
      </c>
      <c r="E273" s="127">
        <f>+'JRO''s Hours Information'!B1589</f>
        <v>0</v>
      </c>
      <c r="F273" s="114">
        <f t="shared" si="42"/>
        <v>0</v>
      </c>
      <c r="G273" s="127">
        <f>+'JRO''s Hours Information'!E1589</f>
        <v>0</v>
      </c>
      <c r="H273" s="114">
        <f t="shared" si="43"/>
        <v>0</v>
      </c>
      <c r="I273" s="127">
        <f>+'JRO''s Hours Information'!H1589</f>
        <v>0</v>
      </c>
      <c r="J273" s="116">
        <f t="shared" si="44"/>
        <v>0</v>
      </c>
      <c r="K273" s="131">
        <f>+'JRO''s Hours Information'!C1589</f>
        <v>0</v>
      </c>
      <c r="L273" s="114">
        <f t="shared" si="45"/>
        <v>0</v>
      </c>
      <c r="M273" s="131">
        <f>+'JRO''s Hours Information'!F1589</f>
        <v>0</v>
      </c>
      <c r="N273" s="114">
        <f t="shared" si="46"/>
        <v>0</v>
      </c>
      <c r="O273" s="131">
        <f>+'JRO''s Hours Information'!I1589</f>
        <v>0</v>
      </c>
      <c r="P273" s="116">
        <f t="shared" si="47"/>
        <v>0</v>
      </c>
      <c r="Q273" s="92">
        <f>+'JRO''s Hours Information'!D1589</f>
        <v>0</v>
      </c>
      <c r="R273" s="114">
        <f t="shared" si="48"/>
        <v>0</v>
      </c>
      <c r="S273" s="92">
        <f>+'JRO''s Hours Information'!G1589</f>
        <v>0</v>
      </c>
      <c r="T273" s="114">
        <f t="shared" si="49"/>
        <v>0</v>
      </c>
      <c r="U273" s="89">
        <f>+'JRO''s Hours Information'!J1589</f>
        <v>0</v>
      </c>
      <c r="V273" s="116">
        <f t="shared" si="50"/>
        <v>0</v>
      </c>
      <c r="W273" s="114">
        <f t="shared" si="51"/>
        <v>0</v>
      </c>
    </row>
    <row r="274" spans="1:23" ht="14.85" customHeight="1" x14ac:dyDescent="0.15">
      <c r="A274" s="176">
        <f>'Employee ROP Information'!A274</f>
        <v>0</v>
      </c>
      <c r="B274" s="169">
        <f>+'Employee ROP Information'!C274</f>
        <v>0</v>
      </c>
      <c r="C274" s="93">
        <f>+'Employee ROP Information'!M274</f>
        <v>0</v>
      </c>
      <c r="D274" s="93">
        <f>+'Employee ROP Information'!N274</f>
        <v>0</v>
      </c>
      <c r="E274" s="127">
        <f>+'JRO''s Hours Information'!B1590</f>
        <v>0</v>
      </c>
      <c r="F274" s="114">
        <f t="shared" si="42"/>
        <v>0</v>
      </c>
      <c r="G274" s="127">
        <f>+'JRO''s Hours Information'!E1590</f>
        <v>0</v>
      </c>
      <c r="H274" s="114">
        <f t="shared" si="43"/>
        <v>0</v>
      </c>
      <c r="I274" s="127">
        <f>+'JRO''s Hours Information'!H1590</f>
        <v>0</v>
      </c>
      <c r="J274" s="116">
        <f t="shared" si="44"/>
        <v>0</v>
      </c>
      <c r="K274" s="131">
        <f>+'JRO''s Hours Information'!C1590</f>
        <v>0</v>
      </c>
      <c r="L274" s="114">
        <f t="shared" si="45"/>
        <v>0</v>
      </c>
      <c r="M274" s="131">
        <f>+'JRO''s Hours Information'!F1590</f>
        <v>0</v>
      </c>
      <c r="N274" s="114">
        <f t="shared" si="46"/>
        <v>0</v>
      </c>
      <c r="O274" s="131">
        <f>+'JRO''s Hours Information'!I1590</f>
        <v>0</v>
      </c>
      <c r="P274" s="116">
        <f t="shared" si="47"/>
        <v>0</v>
      </c>
      <c r="Q274" s="92">
        <f>+'JRO''s Hours Information'!D1590</f>
        <v>0</v>
      </c>
      <c r="R274" s="114">
        <f t="shared" si="48"/>
        <v>0</v>
      </c>
      <c r="S274" s="92">
        <f>+'JRO''s Hours Information'!G1590</f>
        <v>0</v>
      </c>
      <c r="T274" s="114">
        <f t="shared" si="49"/>
        <v>0</v>
      </c>
      <c r="U274" s="89">
        <f>+'JRO''s Hours Information'!J1590</f>
        <v>0</v>
      </c>
      <c r="V274" s="116">
        <f t="shared" si="50"/>
        <v>0</v>
      </c>
      <c r="W274" s="114">
        <f t="shared" si="51"/>
        <v>0</v>
      </c>
    </row>
    <row r="275" spans="1:23" ht="14.85" customHeight="1" x14ac:dyDescent="0.15">
      <c r="A275" s="176">
        <f>'Employee ROP Information'!A275</f>
        <v>0</v>
      </c>
      <c r="B275" s="169">
        <f>+'Employee ROP Information'!C275</f>
        <v>0</v>
      </c>
      <c r="C275" s="93">
        <f>+'Employee ROP Information'!M275</f>
        <v>0</v>
      </c>
      <c r="D275" s="93">
        <f>+'Employee ROP Information'!N275</f>
        <v>0</v>
      </c>
      <c r="E275" s="127">
        <f>+'JRO''s Hours Information'!B1591</f>
        <v>0</v>
      </c>
      <c r="F275" s="114">
        <f t="shared" si="42"/>
        <v>0</v>
      </c>
      <c r="G275" s="127">
        <f>+'JRO''s Hours Information'!E1591</f>
        <v>0</v>
      </c>
      <c r="H275" s="114">
        <f t="shared" si="43"/>
        <v>0</v>
      </c>
      <c r="I275" s="127">
        <f>+'JRO''s Hours Information'!H1591</f>
        <v>0</v>
      </c>
      <c r="J275" s="116">
        <f t="shared" si="44"/>
        <v>0</v>
      </c>
      <c r="K275" s="131">
        <f>+'JRO''s Hours Information'!C1591</f>
        <v>0</v>
      </c>
      <c r="L275" s="114">
        <f t="shared" si="45"/>
        <v>0</v>
      </c>
      <c r="M275" s="131">
        <f>+'JRO''s Hours Information'!F1591</f>
        <v>0</v>
      </c>
      <c r="N275" s="114">
        <f t="shared" si="46"/>
        <v>0</v>
      </c>
      <c r="O275" s="131">
        <f>+'JRO''s Hours Information'!I1591</f>
        <v>0</v>
      </c>
      <c r="P275" s="116">
        <f t="shared" si="47"/>
        <v>0</v>
      </c>
      <c r="Q275" s="92">
        <f>+'JRO''s Hours Information'!D1591</f>
        <v>0</v>
      </c>
      <c r="R275" s="114">
        <f t="shared" si="48"/>
        <v>0</v>
      </c>
      <c r="S275" s="92">
        <f>+'JRO''s Hours Information'!G1591</f>
        <v>0</v>
      </c>
      <c r="T275" s="114">
        <f t="shared" si="49"/>
        <v>0</v>
      </c>
      <c r="U275" s="89">
        <f>+'JRO''s Hours Information'!J1591</f>
        <v>0</v>
      </c>
      <c r="V275" s="116">
        <f t="shared" si="50"/>
        <v>0</v>
      </c>
      <c r="W275" s="114">
        <f t="shared" si="51"/>
        <v>0</v>
      </c>
    </row>
    <row r="276" spans="1:23" ht="14.85" customHeight="1" x14ac:dyDescent="0.15">
      <c r="A276" s="176">
        <f>'Employee ROP Information'!A276</f>
        <v>0</v>
      </c>
      <c r="B276" s="169">
        <f>+'Employee ROP Information'!C276</f>
        <v>0</v>
      </c>
      <c r="C276" s="93">
        <f>+'Employee ROP Information'!M276</f>
        <v>0</v>
      </c>
      <c r="D276" s="93">
        <f>+'Employee ROP Information'!N276</f>
        <v>0</v>
      </c>
      <c r="E276" s="127">
        <f>+'JRO''s Hours Information'!B1592</f>
        <v>0</v>
      </c>
      <c r="F276" s="114">
        <f t="shared" si="42"/>
        <v>0</v>
      </c>
      <c r="G276" s="127">
        <f>+'JRO''s Hours Information'!E1592</f>
        <v>0</v>
      </c>
      <c r="H276" s="114">
        <f t="shared" si="43"/>
        <v>0</v>
      </c>
      <c r="I276" s="127">
        <f>+'JRO''s Hours Information'!H1592</f>
        <v>0</v>
      </c>
      <c r="J276" s="116">
        <f t="shared" si="44"/>
        <v>0</v>
      </c>
      <c r="K276" s="131">
        <f>+'JRO''s Hours Information'!C1592</f>
        <v>0</v>
      </c>
      <c r="L276" s="114">
        <f t="shared" si="45"/>
        <v>0</v>
      </c>
      <c r="M276" s="131">
        <f>+'JRO''s Hours Information'!F1592</f>
        <v>0</v>
      </c>
      <c r="N276" s="114">
        <f t="shared" si="46"/>
        <v>0</v>
      </c>
      <c r="O276" s="131">
        <f>+'JRO''s Hours Information'!I1592</f>
        <v>0</v>
      </c>
      <c r="P276" s="116">
        <f t="shared" si="47"/>
        <v>0</v>
      </c>
      <c r="Q276" s="92">
        <f>+'JRO''s Hours Information'!D1592</f>
        <v>0</v>
      </c>
      <c r="R276" s="114">
        <f t="shared" si="48"/>
        <v>0</v>
      </c>
      <c r="S276" s="92">
        <f>+'JRO''s Hours Information'!G1592</f>
        <v>0</v>
      </c>
      <c r="T276" s="114">
        <f t="shared" si="49"/>
        <v>0</v>
      </c>
      <c r="U276" s="89">
        <f>+'JRO''s Hours Information'!J1592</f>
        <v>0</v>
      </c>
      <c r="V276" s="116">
        <f t="shared" si="50"/>
        <v>0</v>
      </c>
      <c r="W276" s="114">
        <f t="shared" si="51"/>
        <v>0</v>
      </c>
    </row>
    <row r="277" spans="1:23" ht="14.85" customHeight="1" x14ac:dyDescent="0.15">
      <c r="A277" s="176">
        <f>'Employee ROP Information'!A277</f>
        <v>0</v>
      </c>
      <c r="B277" s="169">
        <f>+'Employee ROP Information'!C277</f>
        <v>0</v>
      </c>
      <c r="C277" s="93">
        <f>+'Employee ROP Information'!M277</f>
        <v>0</v>
      </c>
      <c r="D277" s="93">
        <f>+'Employee ROP Information'!N277</f>
        <v>0</v>
      </c>
      <c r="E277" s="127">
        <f>+'JRO''s Hours Information'!B1593</f>
        <v>0</v>
      </c>
      <c r="F277" s="114">
        <f t="shared" si="42"/>
        <v>0</v>
      </c>
      <c r="G277" s="127">
        <f>+'JRO''s Hours Information'!E1593</f>
        <v>0</v>
      </c>
      <c r="H277" s="114">
        <f t="shared" si="43"/>
        <v>0</v>
      </c>
      <c r="I277" s="127">
        <f>+'JRO''s Hours Information'!H1593</f>
        <v>0</v>
      </c>
      <c r="J277" s="116">
        <f t="shared" si="44"/>
        <v>0</v>
      </c>
      <c r="K277" s="131">
        <f>+'JRO''s Hours Information'!C1593</f>
        <v>0</v>
      </c>
      <c r="L277" s="114">
        <f t="shared" si="45"/>
        <v>0</v>
      </c>
      <c r="M277" s="131">
        <f>+'JRO''s Hours Information'!F1593</f>
        <v>0</v>
      </c>
      <c r="N277" s="114">
        <f t="shared" si="46"/>
        <v>0</v>
      </c>
      <c r="O277" s="131">
        <f>+'JRO''s Hours Information'!I1593</f>
        <v>0</v>
      </c>
      <c r="P277" s="116">
        <f t="shared" si="47"/>
        <v>0</v>
      </c>
      <c r="Q277" s="92">
        <f>+'JRO''s Hours Information'!D1593</f>
        <v>0</v>
      </c>
      <c r="R277" s="114">
        <f t="shared" si="48"/>
        <v>0</v>
      </c>
      <c r="S277" s="92">
        <f>+'JRO''s Hours Information'!G1593</f>
        <v>0</v>
      </c>
      <c r="T277" s="114">
        <f t="shared" si="49"/>
        <v>0</v>
      </c>
      <c r="U277" s="89">
        <f>+'JRO''s Hours Information'!J1593</f>
        <v>0</v>
      </c>
      <c r="V277" s="116">
        <f t="shared" si="50"/>
        <v>0</v>
      </c>
      <c r="W277" s="114">
        <f t="shared" si="51"/>
        <v>0</v>
      </c>
    </row>
    <row r="278" spans="1:23" ht="14.85" customHeight="1" x14ac:dyDescent="0.15">
      <c r="A278" s="176">
        <f>'Employee ROP Information'!A278</f>
        <v>0</v>
      </c>
      <c r="B278" s="169">
        <f>+'Employee ROP Information'!C278</f>
        <v>0</v>
      </c>
      <c r="C278" s="93">
        <f>+'Employee ROP Information'!M278</f>
        <v>0</v>
      </c>
      <c r="D278" s="93">
        <f>+'Employee ROP Information'!N278</f>
        <v>0</v>
      </c>
      <c r="E278" s="127">
        <f>+'JRO''s Hours Information'!B1594</f>
        <v>0</v>
      </c>
      <c r="F278" s="114">
        <f t="shared" si="42"/>
        <v>0</v>
      </c>
      <c r="G278" s="127">
        <f>+'JRO''s Hours Information'!E1594</f>
        <v>0</v>
      </c>
      <c r="H278" s="114">
        <f t="shared" si="43"/>
        <v>0</v>
      </c>
      <c r="I278" s="127">
        <f>+'JRO''s Hours Information'!H1594</f>
        <v>0</v>
      </c>
      <c r="J278" s="116">
        <f t="shared" si="44"/>
        <v>0</v>
      </c>
      <c r="K278" s="131">
        <f>+'JRO''s Hours Information'!C1594</f>
        <v>0</v>
      </c>
      <c r="L278" s="114">
        <f t="shared" si="45"/>
        <v>0</v>
      </c>
      <c r="M278" s="131">
        <f>+'JRO''s Hours Information'!F1594</f>
        <v>0</v>
      </c>
      <c r="N278" s="114">
        <f t="shared" si="46"/>
        <v>0</v>
      </c>
      <c r="O278" s="131">
        <f>+'JRO''s Hours Information'!I1594</f>
        <v>0</v>
      </c>
      <c r="P278" s="116">
        <f t="shared" si="47"/>
        <v>0</v>
      </c>
      <c r="Q278" s="92">
        <f>+'JRO''s Hours Information'!D1594</f>
        <v>0</v>
      </c>
      <c r="R278" s="114">
        <f t="shared" si="48"/>
        <v>0</v>
      </c>
      <c r="S278" s="92">
        <f>+'JRO''s Hours Information'!G1594</f>
        <v>0</v>
      </c>
      <c r="T278" s="114">
        <f t="shared" si="49"/>
        <v>0</v>
      </c>
      <c r="U278" s="89">
        <f>+'JRO''s Hours Information'!J1594</f>
        <v>0</v>
      </c>
      <c r="V278" s="116">
        <f t="shared" si="50"/>
        <v>0</v>
      </c>
      <c r="W278" s="114">
        <f t="shared" si="51"/>
        <v>0</v>
      </c>
    </row>
    <row r="279" spans="1:23" ht="14.85" customHeight="1" x14ac:dyDescent="0.15">
      <c r="A279" s="176">
        <f>'Employee ROP Information'!A279</f>
        <v>0</v>
      </c>
      <c r="B279" s="169">
        <f>+'Employee ROP Information'!C279</f>
        <v>0</v>
      </c>
      <c r="C279" s="93">
        <f>+'Employee ROP Information'!M279</f>
        <v>0</v>
      </c>
      <c r="D279" s="93">
        <f>+'Employee ROP Information'!N279</f>
        <v>0</v>
      </c>
      <c r="E279" s="127">
        <f>+'JRO''s Hours Information'!B1595</f>
        <v>0</v>
      </c>
      <c r="F279" s="114">
        <f t="shared" si="42"/>
        <v>0</v>
      </c>
      <c r="G279" s="127">
        <f>+'JRO''s Hours Information'!E1595</f>
        <v>0</v>
      </c>
      <c r="H279" s="114">
        <f t="shared" si="43"/>
        <v>0</v>
      </c>
      <c r="I279" s="127">
        <f>+'JRO''s Hours Information'!H1595</f>
        <v>0</v>
      </c>
      <c r="J279" s="116">
        <f t="shared" si="44"/>
        <v>0</v>
      </c>
      <c r="K279" s="131">
        <f>+'JRO''s Hours Information'!C1595</f>
        <v>0</v>
      </c>
      <c r="L279" s="114">
        <f t="shared" si="45"/>
        <v>0</v>
      </c>
      <c r="M279" s="131">
        <f>+'JRO''s Hours Information'!F1595</f>
        <v>0</v>
      </c>
      <c r="N279" s="114">
        <f t="shared" si="46"/>
        <v>0</v>
      </c>
      <c r="O279" s="131">
        <f>+'JRO''s Hours Information'!I1595</f>
        <v>0</v>
      </c>
      <c r="P279" s="116">
        <f t="shared" si="47"/>
        <v>0</v>
      </c>
      <c r="Q279" s="92">
        <f>+'JRO''s Hours Information'!D1595</f>
        <v>0</v>
      </c>
      <c r="R279" s="114">
        <f t="shared" si="48"/>
        <v>0</v>
      </c>
      <c r="S279" s="92">
        <f>+'JRO''s Hours Information'!G1595</f>
        <v>0</v>
      </c>
      <c r="T279" s="114">
        <f t="shared" si="49"/>
        <v>0</v>
      </c>
      <c r="U279" s="89">
        <f>+'JRO''s Hours Information'!J1595</f>
        <v>0</v>
      </c>
      <c r="V279" s="116">
        <f t="shared" si="50"/>
        <v>0</v>
      </c>
      <c r="W279" s="114">
        <f t="shared" si="51"/>
        <v>0</v>
      </c>
    </row>
    <row r="280" spans="1:23" ht="14.85" customHeight="1" x14ac:dyDescent="0.15">
      <c r="A280" s="176">
        <f>'Employee ROP Information'!A280</f>
        <v>0</v>
      </c>
      <c r="B280" s="169">
        <f>+'Employee ROP Information'!C280</f>
        <v>0</v>
      </c>
      <c r="C280" s="93">
        <f>+'Employee ROP Information'!M280</f>
        <v>0</v>
      </c>
      <c r="D280" s="93">
        <f>+'Employee ROP Information'!N280</f>
        <v>0</v>
      </c>
      <c r="E280" s="127">
        <f>+'JRO''s Hours Information'!B1596</f>
        <v>0</v>
      </c>
      <c r="F280" s="114">
        <f t="shared" si="42"/>
        <v>0</v>
      </c>
      <c r="G280" s="127">
        <f>+'JRO''s Hours Information'!E1596</f>
        <v>0</v>
      </c>
      <c r="H280" s="114">
        <f t="shared" si="43"/>
        <v>0</v>
      </c>
      <c r="I280" s="127">
        <f>+'JRO''s Hours Information'!H1596</f>
        <v>0</v>
      </c>
      <c r="J280" s="116">
        <f t="shared" si="44"/>
        <v>0</v>
      </c>
      <c r="K280" s="131">
        <f>+'JRO''s Hours Information'!C1596</f>
        <v>0</v>
      </c>
      <c r="L280" s="114">
        <f t="shared" si="45"/>
        <v>0</v>
      </c>
      <c r="M280" s="131">
        <f>+'JRO''s Hours Information'!F1596</f>
        <v>0</v>
      </c>
      <c r="N280" s="114">
        <f t="shared" si="46"/>
        <v>0</v>
      </c>
      <c r="O280" s="131">
        <f>+'JRO''s Hours Information'!I1596</f>
        <v>0</v>
      </c>
      <c r="P280" s="116">
        <f t="shared" si="47"/>
        <v>0</v>
      </c>
      <c r="Q280" s="92">
        <f>+'JRO''s Hours Information'!D1596</f>
        <v>0</v>
      </c>
      <c r="R280" s="114">
        <f t="shared" si="48"/>
        <v>0</v>
      </c>
      <c r="S280" s="92">
        <f>+'JRO''s Hours Information'!G1596</f>
        <v>0</v>
      </c>
      <c r="T280" s="114">
        <f t="shared" si="49"/>
        <v>0</v>
      </c>
      <c r="U280" s="89">
        <f>+'JRO''s Hours Information'!J1596</f>
        <v>0</v>
      </c>
      <c r="V280" s="116">
        <f t="shared" si="50"/>
        <v>0</v>
      </c>
      <c r="W280" s="114">
        <f t="shared" si="51"/>
        <v>0</v>
      </c>
    </row>
    <row r="281" spans="1:23" ht="14.85" customHeight="1" x14ac:dyDescent="0.15">
      <c r="A281" s="176">
        <f>'Employee ROP Information'!A281</f>
        <v>0</v>
      </c>
      <c r="B281" s="169">
        <f>+'Employee ROP Information'!C281</f>
        <v>0</v>
      </c>
      <c r="C281" s="93">
        <f>+'Employee ROP Information'!M281</f>
        <v>0</v>
      </c>
      <c r="D281" s="93">
        <f>+'Employee ROP Information'!N281</f>
        <v>0</v>
      </c>
      <c r="E281" s="127">
        <f>+'JRO''s Hours Information'!B1597</f>
        <v>0</v>
      </c>
      <c r="F281" s="114">
        <f t="shared" si="42"/>
        <v>0</v>
      </c>
      <c r="G281" s="127">
        <f>+'JRO''s Hours Information'!E1597</f>
        <v>0</v>
      </c>
      <c r="H281" s="114">
        <f t="shared" si="43"/>
        <v>0</v>
      </c>
      <c r="I281" s="127">
        <f>+'JRO''s Hours Information'!H1597</f>
        <v>0</v>
      </c>
      <c r="J281" s="116">
        <f t="shared" si="44"/>
        <v>0</v>
      </c>
      <c r="K281" s="131">
        <f>+'JRO''s Hours Information'!C1597</f>
        <v>0</v>
      </c>
      <c r="L281" s="114">
        <f t="shared" si="45"/>
        <v>0</v>
      </c>
      <c r="M281" s="131">
        <f>+'JRO''s Hours Information'!F1597</f>
        <v>0</v>
      </c>
      <c r="N281" s="114">
        <f t="shared" si="46"/>
        <v>0</v>
      </c>
      <c r="O281" s="131">
        <f>+'JRO''s Hours Information'!I1597</f>
        <v>0</v>
      </c>
      <c r="P281" s="116">
        <f t="shared" si="47"/>
        <v>0</v>
      </c>
      <c r="Q281" s="92">
        <f>+'JRO''s Hours Information'!D1597</f>
        <v>0</v>
      </c>
      <c r="R281" s="114">
        <f t="shared" si="48"/>
        <v>0</v>
      </c>
      <c r="S281" s="92">
        <f>+'JRO''s Hours Information'!G1597</f>
        <v>0</v>
      </c>
      <c r="T281" s="114">
        <f t="shared" si="49"/>
        <v>0</v>
      </c>
      <c r="U281" s="89">
        <f>+'JRO''s Hours Information'!J1597</f>
        <v>0</v>
      </c>
      <c r="V281" s="116">
        <f t="shared" si="50"/>
        <v>0</v>
      </c>
      <c r="W281" s="114">
        <f t="shared" si="51"/>
        <v>0</v>
      </c>
    </row>
    <row r="282" spans="1:23" ht="14.85" customHeight="1" x14ac:dyDescent="0.15">
      <c r="A282" s="176">
        <f>'Employee ROP Information'!A282</f>
        <v>0</v>
      </c>
      <c r="B282" s="169">
        <f>+'Employee ROP Information'!C282</f>
        <v>0</v>
      </c>
      <c r="C282" s="93">
        <f>+'Employee ROP Information'!M282</f>
        <v>0</v>
      </c>
      <c r="D282" s="93">
        <f>+'Employee ROP Information'!N282</f>
        <v>0</v>
      </c>
      <c r="E282" s="127">
        <f>+'JRO''s Hours Information'!B1598</f>
        <v>0</v>
      </c>
      <c r="F282" s="114">
        <f t="shared" si="42"/>
        <v>0</v>
      </c>
      <c r="G282" s="127">
        <f>+'JRO''s Hours Information'!E1598</f>
        <v>0</v>
      </c>
      <c r="H282" s="114">
        <f t="shared" si="43"/>
        <v>0</v>
      </c>
      <c r="I282" s="127">
        <f>+'JRO''s Hours Information'!H1598</f>
        <v>0</v>
      </c>
      <c r="J282" s="116">
        <f t="shared" si="44"/>
        <v>0</v>
      </c>
      <c r="K282" s="131">
        <f>+'JRO''s Hours Information'!C1598</f>
        <v>0</v>
      </c>
      <c r="L282" s="114">
        <f t="shared" si="45"/>
        <v>0</v>
      </c>
      <c r="M282" s="131">
        <f>+'JRO''s Hours Information'!F1598</f>
        <v>0</v>
      </c>
      <c r="N282" s="114">
        <f t="shared" si="46"/>
        <v>0</v>
      </c>
      <c r="O282" s="131">
        <f>+'JRO''s Hours Information'!I1598</f>
        <v>0</v>
      </c>
      <c r="P282" s="116">
        <f t="shared" si="47"/>
        <v>0</v>
      </c>
      <c r="Q282" s="92">
        <f>+'JRO''s Hours Information'!D1598</f>
        <v>0</v>
      </c>
      <c r="R282" s="114">
        <f t="shared" si="48"/>
        <v>0</v>
      </c>
      <c r="S282" s="92">
        <f>+'JRO''s Hours Information'!G1598</f>
        <v>0</v>
      </c>
      <c r="T282" s="114">
        <f t="shared" si="49"/>
        <v>0</v>
      </c>
      <c r="U282" s="89">
        <f>+'JRO''s Hours Information'!J1598</f>
        <v>0</v>
      </c>
      <c r="V282" s="116">
        <f t="shared" si="50"/>
        <v>0</v>
      </c>
      <c r="W282" s="114">
        <f t="shared" si="51"/>
        <v>0</v>
      </c>
    </row>
    <row r="283" spans="1:23" ht="14.85" customHeight="1" x14ac:dyDescent="0.15">
      <c r="A283" s="176">
        <f>'Employee ROP Information'!A283</f>
        <v>0</v>
      </c>
      <c r="B283" s="169">
        <f>+'Employee ROP Information'!C283</f>
        <v>0</v>
      </c>
      <c r="C283" s="93">
        <f>+'Employee ROP Information'!M283</f>
        <v>0</v>
      </c>
      <c r="D283" s="93">
        <f>+'Employee ROP Information'!N283</f>
        <v>0</v>
      </c>
      <c r="E283" s="127">
        <f>+'JRO''s Hours Information'!B1599</f>
        <v>0</v>
      </c>
      <c r="F283" s="114">
        <f t="shared" si="42"/>
        <v>0</v>
      </c>
      <c r="G283" s="127">
        <f>+'JRO''s Hours Information'!E1599</f>
        <v>0</v>
      </c>
      <c r="H283" s="114">
        <f t="shared" si="43"/>
        <v>0</v>
      </c>
      <c r="I283" s="127">
        <f>+'JRO''s Hours Information'!H1599</f>
        <v>0</v>
      </c>
      <c r="J283" s="116">
        <f t="shared" si="44"/>
        <v>0</v>
      </c>
      <c r="K283" s="131">
        <f>+'JRO''s Hours Information'!C1599</f>
        <v>0</v>
      </c>
      <c r="L283" s="114">
        <f t="shared" si="45"/>
        <v>0</v>
      </c>
      <c r="M283" s="131">
        <f>+'JRO''s Hours Information'!F1599</f>
        <v>0</v>
      </c>
      <c r="N283" s="114">
        <f t="shared" si="46"/>
        <v>0</v>
      </c>
      <c r="O283" s="131">
        <f>+'JRO''s Hours Information'!I1599</f>
        <v>0</v>
      </c>
      <c r="P283" s="116">
        <f t="shared" si="47"/>
        <v>0</v>
      </c>
      <c r="Q283" s="92">
        <f>+'JRO''s Hours Information'!D1599</f>
        <v>0</v>
      </c>
      <c r="R283" s="114">
        <f t="shared" si="48"/>
        <v>0</v>
      </c>
      <c r="S283" s="92">
        <f>+'JRO''s Hours Information'!G1599</f>
        <v>0</v>
      </c>
      <c r="T283" s="114">
        <f t="shared" si="49"/>
        <v>0</v>
      </c>
      <c r="U283" s="89">
        <f>+'JRO''s Hours Information'!J1599</f>
        <v>0</v>
      </c>
      <c r="V283" s="116">
        <f t="shared" si="50"/>
        <v>0</v>
      </c>
      <c r="W283" s="114">
        <f t="shared" si="51"/>
        <v>0</v>
      </c>
    </row>
    <row r="284" spans="1:23" ht="14.85" customHeight="1" x14ac:dyDescent="0.15">
      <c r="A284" s="176">
        <f>'Employee ROP Information'!A284</f>
        <v>0</v>
      </c>
      <c r="B284" s="169">
        <f>+'Employee ROP Information'!C284</f>
        <v>0</v>
      </c>
      <c r="C284" s="93">
        <f>+'Employee ROP Information'!M284</f>
        <v>0</v>
      </c>
      <c r="D284" s="93">
        <f>+'Employee ROP Information'!N284</f>
        <v>0</v>
      </c>
      <c r="E284" s="127">
        <f>+'JRO''s Hours Information'!B1600</f>
        <v>0</v>
      </c>
      <c r="F284" s="114">
        <f t="shared" si="42"/>
        <v>0</v>
      </c>
      <c r="G284" s="127">
        <f>+'JRO''s Hours Information'!E1600</f>
        <v>0</v>
      </c>
      <c r="H284" s="114">
        <f t="shared" si="43"/>
        <v>0</v>
      </c>
      <c r="I284" s="127">
        <f>+'JRO''s Hours Information'!H1600</f>
        <v>0</v>
      </c>
      <c r="J284" s="116">
        <f t="shared" si="44"/>
        <v>0</v>
      </c>
      <c r="K284" s="131">
        <f>+'JRO''s Hours Information'!C1600</f>
        <v>0</v>
      </c>
      <c r="L284" s="114">
        <f t="shared" si="45"/>
        <v>0</v>
      </c>
      <c r="M284" s="131">
        <f>+'JRO''s Hours Information'!F1600</f>
        <v>0</v>
      </c>
      <c r="N284" s="114">
        <f t="shared" si="46"/>
        <v>0</v>
      </c>
      <c r="O284" s="131">
        <f>+'JRO''s Hours Information'!I1600</f>
        <v>0</v>
      </c>
      <c r="P284" s="116">
        <f t="shared" si="47"/>
        <v>0</v>
      </c>
      <c r="Q284" s="92">
        <f>+'JRO''s Hours Information'!D1600</f>
        <v>0</v>
      </c>
      <c r="R284" s="114">
        <f t="shared" si="48"/>
        <v>0</v>
      </c>
      <c r="S284" s="92">
        <f>+'JRO''s Hours Information'!G1600</f>
        <v>0</v>
      </c>
      <c r="T284" s="114">
        <f t="shared" si="49"/>
        <v>0</v>
      </c>
      <c r="U284" s="89">
        <f>+'JRO''s Hours Information'!J1600</f>
        <v>0</v>
      </c>
      <c r="V284" s="116">
        <f t="shared" si="50"/>
        <v>0</v>
      </c>
      <c r="W284" s="114">
        <f t="shared" si="51"/>
        <v>0</v>
      </c>
    </row>
    <row r="285" spans="1:23" ht="14.85" customHeight="1" x14ac:dyDescent="0.15">
      <c r="A285" s="176">
        <f>'Employee ROP Information'!A285</f>
        <v>0</v>
      </c>
      <c r="B285" s="169">
        <f>+'Employee ROP Information'!C285</f>
        <v>0</v>
      </c>
      <c r="C285" s="93">
        <f>+'Employee ROP Information'!M285</f>
        <v>0</v>
      </c>
      <c r="D285" s="93">
        <f>+'Employee ROP Information'!N285</f>
        <v>0</v>
      </c>
      <c r="E285" s="127">
        <f>+'JRO''s Hours Information'!B1601</f>
        <v>0</v>
      </c>
      <c r="F285" s="114">
        <f t="shared" si="42"/>
        <v>0</v>
      </c>
      <c r="G285" s="127">
        <f>+'JRO''s Hours Information'!E1601</f>
        <v>0</v>
      </c>
      <c r="H285" s="114">
        <f t="shared" si="43"/>
        <v>0</v>
      </c>
      <c r="I285" s="127">
        <f>+'JRO''s Hours Information'!H1601</f>
        <v>0</v>
      </c>
      <c r="J285" s="116">
        <f t="shared" si="44"/>
        <v>0</v>
      </c>
      <c r="K285" s="131">
        <f>+'JRO''s Hours Information'!C1601</f>
        <v>0</v>
      </c>
      <c r="L285" s="114">
        <f t="shared" si="45"/>
        <v>0</v>
      </c>
      <c r="M285" s="131">
        <f>+'JRO''s Hours Information'!F1601</f>
        <v>0</v>
      </c>
      <c r="N285" s="114">
        <f t="shared" si="46"/>
        <v>0</v>
      </c>
      <c r="O285" s="131">
        <f>+'JRO''s Hours Information'!I1601</f>
        <v>0</v>
      </c>
      <c r="P285" s="116">
        <f t="shared" si="47"/>
        <v>0</v>
      </c>
      <c r="Q285" s="92">
        <f>+'JRO''s Hours Information'!D1601</f>
        <v>0</v>
      </c>
      <c r="R285" s="114">
        <f t="shared" si="48"/>
        <v>0</v>
      </c>
      <c r="S285" s="92">
        <f>+'JRO''s Hours Information'!G1601</f>
        <v>0</v>
      </c>
      <c r="T285" s="114">
        <f t="shared" si="49"/>
        <v>0</v>
      </c>
      <c r="U285" s="89">
        <f>+'JRO''s Hours Information'!J1601</f>
        <v>0</v>
      </c>
      <c r="V285" s="116">
        <f t="shared" si="50"/>
        <v>0</v>
      </c>
      <c r="W285" s="114">
        <f t="shared" si="51"/>
        <v>0</v>
      </c>
    </row>
    <row r="286" spans="1:23" ht="14.85" customHeight="1" x14ac:dyDescent="0.15">
      <c r="A286" s="176">
        <f>'Employee ROP Information'!A286</f>
        <v>0</v>
      </c>
      <c r="B286" s="169">
        <f>+'Employee ROP Information'!C286</f>
        <v>0</v>
      </c>
      <c r="C286" s="93">
        <f>+'Employee ROP Information'!M286</f>
        <v>0</v>
      </c>
      <c r="D286" s="93">
        <f>+'Employee ROP Information'!N286</f>
        <v>0</v>
      </c>
      <c r="E286" s="127">
        <f>+'JRO''s Hours Information'!B1602</f>
        <v>0</v>
      </c>
      <c r="F286" s="114">
        <f t="shared" si="42"/>
        <v>0</v>
      </c>
      <c r="G286" s="127">
        <f>+'JRO''s Hours Information'!E1602</f>
        <v>0</v>
      </c>
      <c r="H286" s="114">
        <f t="shared" si="43"/>
        <v>0</v>
      </c>
      <c r="I286" s="127">
        <f>+'JRO''s Hours Information'!H1602</f>
        <v>0</v>
      </c>
      <c r="J286" s="116">
        <f t="shared" si="44"/>
        <v>0</v>
      </c>
      <c r="K286" s="131">
        <f>+'JRO''s Hours Information'!C1602</f>
        <v>0</v>
      </c>
      <c r="L286" s="114">
        <f t="shared" si="45"/>
        <v>0</v>
      </c>
      <c r="M286" s="131">
        <f>+'JRO''s Hours Information'!F1602</f>
        <v>0</v>
      </c>
      <c r="N286" s="114">
        <f t="shared" si="46"/>
        <v>0</v>
      </c>
      <c r="O286" s="131">
        <f>+'JRO''s Hours Information'!I1602</f>
        <v>0</v>
      </c>
      <c r="P286" s="116">
        <f t="shared" si="47"/>
        <v>0</v>
      </c>
      <c r="Q286" s="92">
        <f>+'JRO''s Hours Information'!D1602</f>
        <v>0</v>
      </c>
      <c r="R286" s="114">
        <f t="shared" si="48"/>
        <v>0</v>
      </c>
      <c r="S286" s="92">
        <f>+'JRO''s Hours Information'!G1602</f>
        <v>0</v>
      </c>
      <c r="T286" s="114">
        <f t="shared" si="49"/>
        <v>0</v>
      </c>
      <c r="U286" s="89">
        <f>+'JRO''s Hours Information'!J1602</f>
        <v>0</v>
      </c>
      <c r="V286" s="116">
        <f t="shared" si="50"/>
        <v>0</v>
      </c>
      <c r="W286" s="114">
        <f t="shared" si="51"/>
        <v>0</v>
      </c>
    </row>
    <row r="287" spans="1:23" ht="14.85" customHeight="1" x14ac:dyDescent="0.15">
      <c r="A287" s="176">
        <f>'Employee ROP Information'!A287</f>
        <v>0</v>
      </c>
      <c r="B287" s="169">
        <f>+'Employee ROP Information'!C287</f>
        <v>0</v>
      </c>
      <c r="C287" s="93">
        <f>+'Employee ROP Information'!M287</f>
        <v>0</v>
      </c>
      <c r="D287" s="93">
        <f>+'Employee ROP Information'!N287</f>
        <v>0</v>
      </c>
      <c r="E287" s="127">
        <f>+'JRO''s Hours Information'!B1603</f>
        <v>0</v>
      </c>
      <c r="F287" s="114">
        <f t="shared" si="42"/>
        <v>0</v>
      </c>
      <c r="G287" s="127">
        <f>+'JRO''s Hours Information'!E1603</f>
        <v>0</v>
      </c>
      <c r="H287" s="114">
        <f t="shared" si="43"/>
        <v>0</v>
      </c>
      <c r="I287" s="127">
        <f>+'JRO''s Hours Information'!H1603</f>
        <v>0</v>
      </c>
      <c r="J287" s="116">
        <f t="shared" si="44"/>
        <v>0</v>
      </c>
      <c r="K287" s="131">
        <f>+'JRO''s Hours Information'!C1603</f>
        <v>0</v>
      </c>
      <c r="L287" s="114">
        <f t="shared" si="45"/>
        <v>0</v>
      </c>
      <c r="M287" s="131">
        <f>+'JRO''s Hours Information'!F1603</f>
        <v>0</v>
      </c>
      <c r="N287" s="114">
        <f t="shared" si="46"/>
        <v>0</v>
      </c>
      <c r="O287" s="131">
        <f>+'JRO''s Hours Information'!I1603</f>
        <v>0</v>
      </c>
      <c r="P287" s="116">
        <f t="shared" si="47"/>
        <v>0</v>
      </c>
      <c r="Q287" s="92">
        <f>+'JRO''s Hours Information'!D1603</f>
        <v>0</v>
      </c>
      <c r="R287" s="114">
        <f t="shared" si="48"/>
        <v>0</v>
      </c>
      <c r="S287" s="92">
        <f>+'JRO''s Hours Information'!G1603</f>
        <v>0</v>
      </c>
      <c r="T287" s="114">
        <f t="shared" si="49"/>
        <v>0</v>
      </c>
      <c r="U287" s="89">
        <f>+'JRO''s Hours Information'!J1603</f>
        <v>0</v>
      </c>
      <c r="V287" s="116">
        <f t="shared" si="50"/>
        <v>0</v>
      </c>
      <c r="W287" s="114">
        <f t="shared" si="51"/>
        <v>0</v>
      </c>
    </row>
    <row r="288" spans="1:23" ht="14.85" customHeight="1" x14ac:dyDescent="0.15">
      <c r="A288" s="176">
        <f>'Employee ROP Information'!A288</f>
        <v>0</v>
      </c>
      <c r="B288" s="169">
        <f>+'Employee ROP Information'!C288</f>
        <v>0</v>
      </c>
      <c r="C288" s="93">
        <f>+'Employee ROP Information'!M288</f>
        <v>0</v>
      </c>
      <c r="D288" s="93">
        <f>+'Employee ROP Information'!N288</f>
        <v>0</v>
      </c>
      <c r="E288" s="127">
        <f>+'JRO''s Hours Information'!B1604</f>
        <v>0</v>
      </c>
      <c r="F288" s="114">
        <f t="shared" si="42"/>
        <v>0</v>
      </c>
      <c r="G288" s="127">
        <f>+'JRO''s Hours Information'!E1604</f>
        <v>0</v>
      </c>
      <c r="H288" s="114">
        <f t="shared" si="43"/>
        <v>0</v>
      </c>
      <c r="I288" s="127">
        <f>+'JRO''s Hours Information'!H1604</f>
        <v>0</v>
      </c>
      <c r="J288" s="116">
        <f t="shared" si="44"/>
        <v>0</v>
      </c>
      <c r="K288" s="131">
        <f>+'JRO''s Hours Information'!C1604</f>
        <v>0</v>
      </c>
      <c r="L288" s="114">
        <f t="shared" si="45"/>
        <v>0</v>
      </c>
      <c r="M288" s="131">
        <f>+'JRO''s Hours Information'!F1604</f>
        <v>0</v>
      </c>
      <c r="N288" s="114">
        <f t="shared" si="46"/>
        <v>0</v>
      </c>
      <c r="O288" s="131">
        <f>+'JRO''s Hours Information'!I1604</f>
        <v>0</v>
      </c>
      <c r="P288" s="116">
        <f t="shared" si="47"/>
        <v>0</v>
      </c>
      <c r="Q288" s="92">
        <f>+'JRO''s Hours Information'!D1604</f>
        <v>0</v>
      </c>
      <c r="R288" s="114">
        <f t="shared" si="48"/>
        <v>0</v>
      </c>
      <c r="S288" s="92">
        <f>+'JRO''s Hours Information'!G1604</f>
        <v>0</v>
      </c>
      <c r="T288" s="114">
        <f t="shared" si="49"/>
        <v>0</v>
      </c>
      <c r="U288" s="89">
        <f>+'JRO''s Hours Information'!J1604</f>
        <v>0</v>
      </c>
      <c r="V288" s="116">
        <f t="shared" si="50"/>
        <v>0</v>
      </c>
      <c r="W288" s="114">
        <f t="shared" si="51"/>
        <v>0</v>
      </c>
    </row>
    <row r="289" spans="1:23" ht="14.85" customHeight="1" x14ac:dyDescent="0.15">
      <c r="A289" s="176">
        <f>'Employee ROP Information'!A289</f>
        <v>0</v>
      </c>
      <c r="B289" s="169">
        <f>+'Employee ROP Information'!C289</f>
        <v>0</v>
      </c>
      <c r="C289" s="93">
        <f>+'Employee ROP Information'!M289</f>
        <v>0</v>
      </c>
      <c r="D289" s="93">
        <f>+'Employee ROP Information'!N289</f>
        <v>0</v>
      </c>
      <c r="E289" s="127">
        <f>+'JRO''s Hours Information'!B1605</f>
        <v>0</v>
      </c>
      <c r="F289" s="114">
        <f t="shared" si="42"/>
        <v>0</v>
      </c>
      <c r="G289" s="127">
        <f>+'JRO''s Hours Information'!E1605</f>
        <v>0</v>
      </c>
      <c r="H289" s="114">
        <f t="shared" si="43"/>
        <v>0</v>
      </c>
      <c r="I289" s="127">
        <f>+'JRO''s Hours Information'!H1605</f>
        <v>0</v>
      </c>
      <c r="J289" s="116">
        <f t="shared" si="44"/>
        <v>0</v>
      </c>
      <c r="K289" s="131">
        <f>+'JRO''s Hours Information'!C1605</f>
        <v>0</v>
      </c>
      <c r="L289" s="114">
        <f t="shared" si="45"/>
        <v>0</v>
      </c>
      <c r="M289" s="131">
        <f>+'JRO''s Hours Information'!F1605</f>
        <v>0</v>
      </c>
      <c r="N289" s="114">
        <f t="shared" si="46"/>
        <v>0</v>
      </c>
      <c r="O289" s="131">
        <f>+'JRO''s Hours Information'!I1605</f>
        <v>0</v>
      </c>
      <c r="P289" s="116">
        <f t="shared" si="47"/>
        <v>0</v>
      </c>
      <c r="Q289" s="92">
        <f>+'JRO''s Hours Information'!D1605</f>
        <v>0</v>
      </c>
      <c r="R289" s="114">
        <f t="shared" si="48"/>
        <v>0</v>
      </c>
      <c r="S289" s="92">
        <f>+'JRO''s Hours Information'!G1605</f>
        <v>0</v>
      </c>
      <c r="T289" s="114">
        <f t="shared" si="49"/>
        <v>0</v>
      </c>
      <c r="U289" s="89">
        <f>+'JRO''s Hours Information'!J1605</f>
        <v>0</v>
      </c>
      <c r="V289" s="116">
        <f t="shared" si="50"/>
        <v>0</v>
      </c>
      <c r="W289" s="114">
        <f t="shared" si="51"/>
        <v>0</v>
      </c>
    </row>
    <row r="290" spans="1:23" ht="14.85" customHeight="1" x14ac:dyDescent="0.15">
      <c r="A290" s="176">
        <f>'Employee ROP Information'!A290</f>
        <v>0</v>
      </c>
      <c r="B290" s="169">
        <f>+'Employee ROP Information'!C290</f>
        <v>0</v>
      </c>
      <c r="C290" s="93">
        <f>+'Employee ROP Information'!M290</f>
        <v>0</v>
      </c>
      <c r="D290" s="93">
        <f>+'Employee ROP Information'!N290</f>
        <v>0</v>
      </c>
      <c r="E290" s="127">
        <f>+'JRO''s Hours Information'!B1606</f>
        <v>0</v>
      </c>
      <c r="F290" s="114">
        <f t="shared" ref="F290:F353" si="52">C290*E290</f>
        <v>0</v>
      </c>
      <c r="G290" s="127">
        <f>+'JRO''s Hours Information'!E1606</f>
        <v>0</v>
      </c>
      <c r="H290" s="114">
        <f t="shared" ref="H290:H353" si="53">D290*G290</f>
        <v>0</v>
      </c>
      <c r="I290" s="127">
        <f>+'JRO''s Hours Information'!H1606</f>
        <v>0</v>
      </c>
      <c r="J290" s="116">
        <f t="shared" ref="J290:J353" si="54">D290*I290</f>
        <v>0</v>
      </c>
      <c r="K290" s="131">
        <f>+'JRO''s Hours Information'!C1606</f>
        <v>0</v>
      </c>
      <c r="L290" s="114">
        <f t="shared" ref="L290:L353" si="55">C290*K290</f>
        <v>0</v>
      </c>
      <c r="M290" s="131">
        <f>+'JRO''s Hours Information'!F1606</f>
        <v>0</v>
      </c>
      <c r="N290" s="114">
        <f t="shared" ref="N290:N353" si="56">D290*M290</f>
        <v>0</v>
      </c>
      <c r="O290" s="131">
        <f>+'JRO''s Hours Information'!I1606</f>
        <v>0</v>
      </c>
      <c r="P290" s="116">
        <f t="shared" ref="P290:P353" si="57">D290*O290</f>
        <v>0</v>
      </c>
      <c r="Q290" s="92">
        <f>+'JRO''s Hours Information'!D1606</f>
        <v>0</v>
      </c>
      <c r="R290" s="114">
        <f t="shared" ref="R290:R353" si="58">C290*Q290</f>
        <v>0</v>
      </c>
      <c r="S290" s="92">
        <f>+'JRO''s Hours Information'!G1606</f>
        <v>0</v>
      </c>
      <c r="T290" s="114">
        <f t="shared" ref="T290:T353" si="59">D290*S290</f>
        <v>0</v>
      </c>
      <c r="U290" s="89">
        <f>+'JRO''s Hours Information'!J1606</f>
        <v>0</v>
      </c>
      <c r="V290" s="116">
        <f t="shared" ref="V290:V353" si="60">D290*U290</f>
        <v>0</v>
      </c>
      <c r="W290" s="114">
        <f t="shared" ref="W290:W353" si="61">F290+H290+J290</f>
        <v>0</v>
      </c>
    </row>
    <row r="291" spans="1:23" ht="14.85" customHeight="1" x14ac:dyDescent="0.15">
      <c r="A291" s="176">
        <f>'Employee ROP Information'!A291</f>
        <v>0</v>
      </c>
      <c r="B291" s="169">
        <f>+'Employee ROP Information'!C291</f>
        <v>0</v>
      </c>
      <c r="C291" s="93">
        <f>+'Employee ROP Information'!M291</f>
        <v>0</v>
      </c>
      <c r="D291" s="93">
        <f>+'Employee ROP Information'!N291</f>
        <v>0</v>
      </c>
      <c r="E291" s="127">
        <f>+'JRO''s Hours Information'!B1607</f>
        <v>0</v>
      </c>
      <c r="F291" s="114">
        <f t="shared" si="52"/>
        <v>0</v>
      </c>
      <c r="G291" s="127">
        <f>+'JRO''s Hours Information'!E1607</f>
        <v>0</v>
      </c>
      <c r="H291" s="114">
        <f t="shared" si="53"/>
        <v>0</v>
      </c>
      <c r="I291" s="127">
        <f>+'JRO''s Hours Information'!H1607</f>
        <v>0</v>
      </c>
      <c r="J291" s="116">
        <f t="shared" si="54"/>
        <v>0</v>
      </c>
      <c r="K291" s="131">
        <f>+'JRO''s Hours Information'!C1607</f>
        <v>0</v>
      </c>
      <c r="L291" s="114">
        <f t="shared" si="55"/>
        <v>0</v>
      </c>
      <c r="M291" s="131">
        <f>+'JRO''s Hours Information'!F1607</f>
        <v>0</v>
      </c>
      <c r="N291" s="114">
        <f t="shared" si="56"/>
        <v>0</v>
      </c>
      <c r="O291" s="131">
        <f>+'JRO''s Hours Information'!I1607</f>
        <v>0</v>
      </c>
      <c r="P291" s="116">
        <f t="shared" si="57"/>
        <v>0</v>
      </c>
      <c r="Q291" s="92">
        <f>+'JRO''s Hours Information'!D1607</f>
        <v>0</v>
      </c>
      <c r="R291" s="114">
        <f t="shared" si="58"/>
        <v>0</v>
      </c>
      <c r="S291" s="92">
        <f>+'JRO''s Hours Information'!G1607</f>
        <v>0</v>
      </c>
      <c r="T291" s="114">
        <f t="shared" si="59"/>
        <v>0</v>
      </c>
      <c r="U291" s="89">
        <f>+'JRO''s Hours Information'!J1607</f>
        <v>0</v>
      </c>
      <c r="V291" s="116">
        <f t="shared" si="60"/>
        <v>0</v>
      </c>
      <c r="W291" s="114">
        <f t="shared" si="61"/>
        <v>0</v>
      </c>
    </row>
    <row r="292" spans="1:23" ht="14.85" customHeight="1" x14ac:dyDescent="0.15">
      <c r="A292" s="176">
        <f>'Employee ROP Information'!A292</f>
        <v>0</v>
      </c>
      <c r="B292" s="169">
        <f>+'Employee ROP Information'!C292</f>
        <v>0</v>
      </c>
      <c r="C292" s="93">
        <f>+'Employee ROP Information'!M292</f>
        <v>0</v>
      </c>
      <c r="D292" s="93">
        <f>+'Employee ROP Information'!N292</f>
        <v>0</v>
      </c>
      <c r="E292" s="127">
        <f>+'JRO''s Hours Information'!B1608</f>
        <v>0</v>
      </c>
      <c r="F292" s="114">
        <f t="shared" si="52"/>
        <v>0</v>
      </c>
      <c r="G292" s="127">
        <f>+'JRO''s Hours Information'!E1608</f>
        <v>0</v>
      </c>
      <c r="H292" s="114">
        <f t="shared" si="53"/>
        <v>0</v>
      </c>
      <c r="I292" s="127">
        <f>+'JRO''s Hours Information'!H1608</f>
        <v>0</v>
      </c>
      <c r="J292" s="116">
        <f t="shared" si="54"/>
        <v>0</v>
      </c>
      <c r="K292" s="131">
        <f>+'JRO''s Hours Information'!C1608</f>
        <v>0</v>
      </c>
      <c r="L292" s="114">
        <f t="shared" si="55"/>
        <v>0</v>
      </c>
      <c r="M292" s="131">
        <f>+'JRO''s Hours Information'!F1608</f>
        <v>0</v>
      </c>
      <c r="N292" s="114">
        <f t="shared" si="56"/>
        <v>0</v>
      </c>
      <c r="O292" s="131">
        <f>+'JRO''s Hours Information'!I1608</f>
        <v>0</v>
      </c>
      <c r="P292" s="116">
        <f t="shared" si="57"/>
        <v>0</v>
      </c>
      <c r="Q292" s="92">
        <f>+'JRO''s Hours Information'!D1608</f>
        <v>0</v>
      </c>
      <c r="R292" s="114">
        <f t="shared" si="58"/>
        <v>0</v>
      </c>
      <c r="S292" s="92">
        <f>+'JRO''s Hours Information'!G1608</f>
        <v>0</v>
      </c>
      <c r="T292" s="114">
        <f t="shared" si="59"/>
        <v>0</v>
      </c>
      <c r="U292" s="89">
        <f>+'JRO''s Hours Information'!J1608</f>
        <v>0</v>
      </c>
      <c r="V292" s="116">
        <f t="shared" si="60"/>
        <v>0</v>
      </c>
      <c r="W292" s="114">
        <f t="shared" si="61"/>
        <v>0</v>
      </c>
    </row>
    <row r="293" spans="1:23" ht="14.85" customHeight="1" x14ac:dyDescent="0.15">
      <c r="A293" s="176">
        <f>'Employee ROP Information'!A293</f>
        <v>0</v>
      </c>
      <c r="B293" s="169">
        <f>+'Employee ROP Information'!C293</f>
        <v>0</v>
      </c>
      <c r="C293" s="93">
        <f>+'Employee ROP Information'!M293</f>
        <v>0</v>
      </c>
      <c r="D293" s="93">
        <f>+'Employee ROP Information'!N293</f>
        <v>0</v>
      </c>
      <c r="E293" s="127">
        <f>+'JRO''s Hours Information'!B1609</f>
        <v>0</v>
      </c>
      <c r="F293" s="114">
        <f t="shared" si="52"/>
        <v>0</v>
      </c>
      <c r="G293" s="127">
        <f>+'JRO''s Hours Information'!E1609</f>
        <v>0</v>
      </c>
      <c r="H293" s="114">
        <f t="shared" si="53"/>
        <v>0</v>
      </c>
      <c r="I293" s="127">
        <f>+'JRO''s Hours Information'!H1609</f>
        <v>0</v>
      </c>
      <c r="J293" s="116">
        <f t="shared" si="54"/>
        <v>0</v>
      </c>
      <c r="K293" s="131">
        <f>+'JRO''s Hours Information'!C1609</f>
        <v>0</v>
      </c>
      <c r="L293" s="114">
        <f t="shared" si="55"/>
        <v>0</v>
      </c>
      <c r="M293" s="131">
        <f>+'JRO''s Hours Information'!F1609</f>
        <v>0</v>
      </c>
      <c r="N293" s="114">
        <f t="shared" si="56"/>
        <v>0</v>
      </c>
      <c r="O293" s="131">
        <f>+'JRO''s Hours Information'!I1609</f>
        <v>0</v>
      </c>
      <c r="P293" s="116">
        <f t="shared" si="57"/>
        <v>0</v>
      </c>
      <c r="Q293" s="92">
        <f>+'JRO''s Hours Information'!D1609</f>
        <v>0</v>
      </c>
      <c r="R293" s="114">
        <f t="shared" si="58"/>
        <v>0</v>
      </c>
      <c r="S293" s="92">
        <f>+'JRO''s Hours Information'!G1609</f>
        <v>0</v>
      </c>
      <c r="T293" s="114">
        <f t="shared" si="59"/>
        <v>0</v>
      </c>
      <c r="U293" s="89">
        <f>+'JRO''s Hours Information'!J1609</f>
        <v>0</v>
      </c>
      <c r="V293" s="116">
        <f t="shared" si="60"/>
        <v>0</v>
      </c>
      <c r="W293" s="114">
        <f t="shared" si="61"/>
        <v>0</v>
      </c>
    </row>
    <row r="294" spans="1:23" ht="14.85" customHeight="1" x14ac:dyDescent="0.15">
      <c r="A294" s="176">
        <f>'Employee ROP Information'!A294</f>
        <v>0</v>
      </c>
      <c r="B294" s="169">
        <f>+'Employee ROP Information'!C294</f>
        <v>0</v>
      </c>
      <c r="C294" s="93">
        <f>+'Employee ROP Information'!M294</f>
        <v>0</v>
      </c>
      <c r="D294" s="93">
        <f>+'Employee ROP Information'!N294</f>
        <v>0</v>
      </c>
      <c r="E294" s="127">
        <f>+'JRO''s Hours Information'!B1610</f>
        <v>0</v>
      </c>
      <c r="F294" s="114">
        <f t="shared" si="52"/>
        <v>0</v>
      </c>
      <c r="G294" s="127">
        <f>+'JRO''s Hours Information'!E1610</f>
        <v>0</v>
      </c>
      <c r="H294" s="114">
        <f t="shared" si="53"/>
        <v>0</v>
      </c>
      <c r="I294" s="127">
        <f>+'JRO''s Hours Information'!H1610</f>
        <v>0</v>
      </c>
      <c r="J294" s="116">
        <f t="shared" si="54"/>
        <v>0</v>
      </c>
      <c r="K294" s="131">
        <f>+'JRO''s Hours Information'!C1610</f>
        <v>0</v>
      </c>
      <c r="L294" s="114">
        <f t="shared" si="55"/>
        <v>0</v>
      </c>
      <c r="M294" s="131">
        <f>+'JRO''s Hours Information'!F1610</f>
        <v>0</v>
      </c>
      <c r="N294" s="114">
        <f t="shared" si="56"/>
        <v>0</v>
      </c>
      <c r="O294" s="131">
        <f>+'JRO''s Hours Information'!I1610</f>
        <v>0</v>
      </c>
      <c r="P294" s="116">
        <f t="shared" si="57"/>
        <v>0</v>
      </c>
      <c r="Q294" s="92">
        <f>+'JRO''s Hours Information'!D1610</f>
        <v>0</v>
      </c>
      <c r="R294" s="114">
        <f t="shared" si="58"/>
        <v>0</v>
      </c>
      <c r="S294" s="92">
        <f>+'JRO''s Hours Information'!G1610</f>
        <v>0</v>
      </c>
      <c r="T294" s="114">
        <f t="shared" si="59"/>
        <v>0</v>
      </c>
      <c r="U294" s="89">
        <f>+'JRO''s Hours Information'!J1610</f>
        <v>0</v>
      </c>
      <c r="V294" s="116">
        <f t="shared" si="60"/>
        <v>0</v>
      </c>
      <c r="W294" s="114">
        <f t="shared" si="61"/>
        <v>0</v>
      </c>
    </row>
    <row r="295" spans="1:23" ht="14.85" customHeight="1" x14ac:dyDescent="0.15">
      <c r="A295" s="176">
        <f>'Employee ROP Information'!A295</f>
        <v>0</v>
      </c>
      <c r="B295" s="169">
        <f>+'Employee ROP Information'!C295</f>
        <v>0</v>
      </c>
      <c r="C295" s="93">
        <f>+'Employee ROP Information'!M295</f>
        <v>0</v>
      </c>
      <c r="D295" s="93">
        <f>+'Employee ROP Information'!N295</f>
        <v>0</v>
      </c>
      <c r="E295" s="127">
        <f>+'JRO''s Hours Information'!B1611</f>
        <v>0</v>
      </c>
      <c r="F295" s="114">
        <f t="shared" si="52"/>
        <v>0</v>
      </c>
      <c r="G295" s="127">
        <f>+'JRO''s Hours Information'!E1611</f>
        <v>0</v>
      </c>
      <c r="H295" s="114">
        <f t="shared" si="53"/>
        <v>0</v>
      </c>
      <c r="I295" s="127">
        <f>+'JRO''s Hours Information'!H1611</f>
        <v>0</v>
      </c>
      <c r="J295" s="116">
        <f t="shared" si="54"/>
        <v>0</v>
      </c>
      <c r="K295" s="131">
        <f>+'JRO''s Hours Information'!C1611</f>
        <v>0</v>
      </c>
      <c r="L295" s="114">
        <f t="shared" si="55"/>
        <v>0</v>
      </c>
      <c r="M295" s="131">
        <f>+'JRO''s Hours Information'!F1611</f>
        <v>0</v>
      </c>
      <c r="N295" s="114">
        <f t="shared" si="56"/>
        <v>0</v>
      </c>
      <c r="O295" s="131">
        <f>+'JRO''s Hours Information'!I1611</f>
        <v>0</v>
      </c>
      <c r="P295" s="116">
        <f t="shared" si="57"/>
        <v>0</v>
      </c>
      <c r="Q295" s="92">
        <f>+'JRO''s Hours Information'!D1611</f>
        <v>0</v>
      </c>
      <c r="R295" s="114">
        <f t="shared" si="58"/>
        <v>0</v>
      </c>
      <c r="S295" s="92">
        <f>+'JRO''s Hours Information'!G1611</f>
        <v>0</v>
      </c>
      <c r="T295" s="114">
        <f t="shared" si="59"/>
        <v>0</v>
      </c>
      <c r="U295" s="89">
        <f>+'JRO''s Hours Information'!J1611</f>
        <v>0</v>
      </c>
      <c r="V295" s="116">
        <f t="shared" si="60"/>
        <v>0</v>
      </c>
      <c r="W295" s="114">
        <f t="shared" si="61"/>
        <v>0</v>
      </c>
    </row>
    <row r="296" spans="1:23" ht="14.85" customHeight="1" x14ac:dyDescent="0.15">
      <c r="A296" s="176">
        <f>'Employee ROP Information'!A296</f>
        <v>0</v>
      </c>
      <c r="B296" s="169">
        <f>+'Employee ROP Information'!C296</f>
        <v>0</v>
      </c>
      <c r="C296" s="93">
        <f>+'Employee ROP Information'!M296</f>
        <v>0</v>
      </c>
      <c r="D296" s="93">
        <f>+'Employee ROP Information'!N296</f>
        <v>0</v>
      </c>
      <c r="E296" s="127">
        <f>+'JRO''s Hours Information'!B1612</f>
        <v>0</v>
      </c>
      <c r="F296" s="114">
        <f t="shared" si="52"/>
        <v>0</v>
      </c>
      <c r="G296" s="127">
        <f>+'JRO''s Hours Information'!E1612</f>
        <v>0</v>
      </c>
      <c r="H296" s="114">
        <f t="shared" si="53"/>
        <v>0</v>
      </c>
      <c r="I296" s="127">
        <f>+'JRO''s Hours Information'!H1612</f>
        <v>0</v>
      </c>
      <c r="J296" s="116">
        <f t="shared" si="54"/>
        <v>0</v>
      </c>
      <c r="K296" s="131">
        <f>+'JRO''s Hours Information'!C1612</f>
        <v>0</v>
      </c>
      <c r="L296" s="114">
        <f t="shared" si="55"/>
        <v>0</v>
      </c>
      <c r="M296" s="131">
        <f>+'JRO''s Hours Information'!F1612</f>
        <v>0</v>
      </c>
      <c r="N296" s="114">
        <f t="shared" si="56"/>
        <v>0</v>
      </c>
      <c r="O296" s="131">
        <f>+'JRO''s Hours Information'!I1612</f>
        <v>0</v>
      </c>
      <c r="P296" s="116">
        <f t="shared" si="57"/>
        <v>0</v>
      </c>
      <c r="Q296" s="92">
        <f>+'JRO''s Hours Information'!D1612</f>
        <v>0</v>
      </c>
      <c r="R296" s="114">
        <f t="shared" si="58"/>
        <v>0</v>
      </c>
      <c r="S296" s="92">
        <f>+'JRO''s Hours Information'!G1612</f>
        <v>0</v>
      </c>
      <c r="T296" s="114">
        <f t="shared" si="59"/>
        <v>0</v>
      </c>
      <c r="U296" s="89">
        <f>+'JRO''s Hours Information'!J1612</f>
        <v>0</v>
      </c>
      <c r="V296" s="116">
        <f t="shared" si="60"/>
        <v>0</v>
      </c>
      <c r="W296" s="114">
        <f t="shared" si="61"/>
        <v>0</v>
      </c>
    </row>
    <row r="297" spans="1:23" ht="14.85" customHeight="1" x14ac:dyDescent="0.15">
      <c r="A297" s="176">
        <f>'Employee ROP Information'!A297</f>
        <v>0</v>
      </c>
      <c r="B297" s="169">
        <f>+'Employee ROP Information'!C297</f>
        <v>0</v>
      </c>
      <c r="C297" s="93">
        <f>+'Employee ROP Information'!M297</f>
        <v>0</v>
      </c>
      <c r="D297" s="93">
        <f>+'Employee ROP Information'!N297</f>
        <v>0</v>
      </c>
      <c r="E297" s="127">
        <f>+'JRO''s Hours Information'!B1613</f>
        <v>0</v>
      </c>
      <c r="F297" s="114">
        <f t="shared" si="52"/>
        <v>0</v>
      </c>
      <c r="G297" s="127">
        <f>+'JRO''s Hours Information'!E1613</f>
        <v>0</v>
      </c>
      <c r="H297" s="114">
        <f t="shared" si="53"/>
        <v>0</v>
      </c>
      <c r="I297" s="127">
        <f>+'JRO''s Hours Information'!H1613</f>
        <v>0</v>
      </c>
      <c r="J297" s="116">
        <f t="shared" si="54"/>
        <v>0</v>
      </c>
      <c r="K297" s="131">
        <f>+'JRO''s Hours Information'!C1613</f>
        <v>0</v>
      </c>
      <c r="L297" s="114">
        <f t="shared" si="55"/>
        <v>0</v>
      </c>
      <c r="M297" s="131">
        <f>+'JRO''s Hours Information'!F1613</f>
        <v>0</v>
      </c>
      <c r="N297" s="114">
        <f t="shared" si="56"/>
        <v>0</v>
      </c>
      <c r="O297" s="131">
        <f>+'JRO''s Hours Information'!I1613</f>
        <v>0</v>
      </c>
      <c r="P297" s="116">
        <f t="shared" si="57"/>
        <v>0</v>
      </c>
      <c r="Q297" s="92">
        <f>+'JRO''s Hours Information'!D1613</f>
        <v>0</v>
      </c>
      <c r="R297" s="114">
        <f t="shared" si="58"/>
        <v>0</v>
      </c>
      <c r="S297" s="92">
        <f>+'JRO''s Hours Information'!G1613</f>
        <v>0</v>
      </c>
      <c r="T297" s="114">
        <f t="shared" si="59"/>
        <v>0</v>
      </c>
      <c r="U297" s="89">
        <f>+'JRO''s Hours Information'!J1613</f>
        <v>0</v>
      </c>
      <c r="V297" s="116">
        <f t="shared" si="60"/>
        <v>0</v>
      </c>
      <c r="W297" s="114">
        <f t="shared" si="61"/>
        <v>0</v>
      </c>
    </row>
    <row r="298" spans="1:23" ht="14.85" customHeight="1" x14ac:dyDescent="0.15">
      <c r="A298" s="176">
        <f>'Employee ROP Information'!A298</f>
        <v>0</v>
      </c>
      <c r="B298" s="169">
        <f>+'Employee ROP Information'!C298</f>
        <v>0</v>
      </c>
      <c r="C298" s="93">
        <f>+'Employee ROP Information'!M298</f>
        <v>0</v>
      </c>
      <c r="D298" s="93">
        <f>+'Employee ROP Information'!N298</f>
        <v>0</v>
      </c>
      <c r="E298" s="127">
        <f>+'JRO''s Hours Information'!B1614</f>
        <v>0</v>
      </c>
      <c r="F298" s="114">
        <f t="shared" si="52"/>
        <v>0</v>
      </c>
      <c r="G298" s="127">
        <f>+'JRO''s Hours Information'!E1614</f>
        <v>0</v>
      </c>
      <c r="H298" s="114">
        <f t="shared" si="53"/>
        <v>0</v>
      </c>
      <c r="I298" s="127">
        <f>+'JRO''s Hours Information'!H1614</f>
        <v>0</v>
      </c>
      <c r="J298" s="116">
        <f t="shared" si="54"/>
        <v>0</v>
      </c>
      <c r="K298" s="131">
        <f>+'JRO''s Hours Information'!C1614</f>
        <v>0</v>
      </c>
      <c r="L298" s="114">
        <f t="shared" si="55"/>
        <v>0</v>
      </c>
      <c r="M298" s="131">
        <f>+'JRO''s Hours Information'!F1614</f>
        <v>0</v>
      </c>
      <c r="N298" s="114">
        <f t="shared" si="56"/>
        <v>0</v>
      </c>
      <c r="O298" s="131">
        <f>+'JRO''s Hours Information'!I1614</f>
        <v>0</v>
      </c>
      <c r="P298" s="116">
        <f t="shared" si="57"/>
        <v>0</v>
      </c>
      <c r="Q298" s="92">
        <f>+'JRO''s Hours Information'!D1614</f>
        <v>0</v>
      </c>
      <c r="R298" s="114">
        <f t="shared" si="58"/>
        <v>0</v>
      </c>
      <c r="S298" s="92">
        <f>+'JRO''s Hours Information'!G1614</f>
        <v>0</v>
      </c>
      <c r="T298" s="114">
        <f t="shared" si="59"/>
        <v>0</v>
      </c>
      <c r="U298" s="89">
        <f>+'JRO''s Hours Information'!J1614</f>
        <v>0</v>
      </c>
      <c r="V298" s="116">
        <f t="shared" si="60"/>
        <v>0</v>
      </c>
      <c r="W298" s="114">
        <f t="shared" si="61"/>
        <v>0</v>
      </c>
    </row>
    <row r="299" spans="1:23" ht="14.85" customHeight="1" x14ac:dyDescent="0.15">
      <c r="A299" s="176">
        <f>'Employee ROP Information'!A299</f>
        <v>0</v>
      </c>
      <c r="B299" s="169">
        <f>+'Employee ROP Information'!C299</f>
        <v>0</v>
      </c>
      <c r="C299" s="93">
        <f>+'Employee ROP Information'!M299</f>
        <v>0</v>
      </c>
      <c r="D299" s="93">
        <f>+'Employee ROP Information'!N299</f>
        <v>0</v>
      </c>
      <c r="E299" s="127">
        <f>+'JRO''s Hours Information'!B1615</f>
        <v>0</v>
      </c>
      <c r="F299" s="114">
        <f t="shared" si="52"/>
        <v>0</v>
      </c>
      <c r="G299" s="127">
        <f>+'JRO''s Hours Information'!E1615</f>
        <v>0</v>
      </c>
      <c r="H299" s="114">
        <f t="shared" si="53"/>
        <v>0</v>
      </c>
      <c r="I299" s="127">
        <f>+'JRO''s Hours Information'!H1615</f>
        <v>0</v>
      </c>
      <c r="J299" s="116">
        <f t="shared" si="54"/>
        <v>0</v>
      </c>
      <c r="K299" s="131">
        <f>+'JRO''s Hours Information'!C1615</f>
        <v>0</v>
      </c>
      <c r="L299" s="114">
        <f t="shared" si="55"/>
        <v>0</v>
      </c>
      <c r="M299" s="131">
        <f>+'JRO''s Hours Information'!F1615</f>
        <v>0</v>
      </c>
      <c r="N299" s="114">
        <f t="shared" si="56"/>
        <v>0</v>
      </c>
      <c r="O299" s="131">
        <f>+'JRO''s Hours Information'!I1615</f>
        <v>0</v>
      </c>
      <c r="P299" s="116">
        <f t="shared" si="57"/>
        <v>0</v>
      </c>
      <c r="Q299" s="92">
        <f>+'JRO''s Hours Information'!D1615</f>
        <v>0</v>
      </c>
      <c r="R299" s="114">
        <f t="shared" si="58"/>
        <v>0</v>
      </c>
      <c r="S299" s="92">
        <f>+'JRO''s Hours Information'!G1615</f>
        <v>0</v>
      </c>
      <c r="T299" s="114">
        <f t="shared" si="59"/>
        <v>0</v>
      </c>
      <c r="U299" s="89">
        <f>+'JRO''s Hours Information'!J1615</f>
        <v>0</v>
      </c>
      <c r="V299" s="116">
        <f t="shared" si="60"/>
        <v>0</v>
      </c>
      <c r="W299" s="114">
        <f t="shared" si="61"/>
        <v>0</v>
      </c>
    </row>
    <row r="300" spans="1:23" ht="14.85" customHeight="1" x14ac:dyDescent="0.15">
      <c r="A300" s="176">
        <f>'Employee ROP Information'!A300</f>
        <v>0</v>
      </c>
      <c r="B300" s="169">
        <f>+'Employee ROP Information'!C300</f>
        <v>0</v>
      </c>
      <c r="C300" s="93">
        <f>+'Employee ROP Information'!M300</f>
        <v>0</v>
      </c>
      <c r="D300" s="93">
        <f>+'Employee ROP Information'!N300</f>
        <v>0</v>
      </c>
      <c r="E300" s="127">
        <f>+'JRO''s Hours Information'!B1616</f>
        <v>0</v>
      </c>
      <c r="F300" s="114">
        <f t="shared" si="52"/>
        <v>0</v>
      </c>
      <c r="G300" s="127">
        <f>+'JRO''s Hours Information'!E1616</f>
        <v>0</v>
      </c>
      <c r="H300" s="114">
        <f t="shared" si="53"/>
        <v>0</v>
      </c>
      <c r="I300" s="127">
        <f>+'JRO''s Hours Information'!H1616</f>
        <v>0</v>
      </c>
      <c r="J300" s="116">
        <f t="shared" si="54"/>
        <v>0</v>
      </c>
      <c r="K300" s="131">
        <f>+'JRO''s Hours Information'!C1616</f>
        <v>0</v>
      </c>
      <c r="L300" s="114">
        <f t="shared" si="55"/>
        <v>0</v>
      </c>
      <c r="M300" s="131">
        <f>+'JRO''s Hours Information'!F1616</f>
        <v>0</v>
      </c>
      <c r="N300" s="114">
        <f t="shared" si="56"/>
        <v>0</v>
      </c>
      <c r="O300" s="131">
        <f>+'JRO''s Hours Information'!I1616</f>
        <v>0</v>
      </c>
      <c r="P300" s="116">
        <f t="shared" si="57"/>
        <v>0</v>
      </c>
      <c r="Q300" s="92">
        <f>+'JRO''s Hours Information'!D1616</f>
        <v>0</v>
      </c>
      <c r="R300" s="114">
        <f t="shared" si="58"/>
        <v>0</v>
      </c>
      <c r="S300" s="92">
        <f>+'JRO''s Hours Information'!G1616</f>
        <v>0</v>
      </c>
      <c r="T300" s="114">
        <f t="shared" si="59"/>
        <v>0</v>
      </c>
      <c r="U300" s="89">
        <f>+'JRO''s Hours Information'!J1616</f>
        <v>0</v>
      </c>
      <c r="V300" s="116">
        <f t="shared" si="60"/>
        <v>0</v>
      </c>
      <c r="W300" s="114">
        <f t="shared" si="61"/>
        <v>0</v>
      </c>
    </row>
    <row r="301" spans="1:23" ht="14.85" customHeight="1" x14ac:dyDescent="0.15">
      <c r="A301" s="176">
        <f>'Employee ROP Information'!A301</f>
        <v>0</v>
      </c>
      <c r="B301" s="169">
        <f>+'Employee ROP Information'!C301</f>
        <v>0</v>
      </c>
      <c r="C301" s="93">
        <f>+'Employee ROP Information'!M301</f>
        <v>0</v>
      </c>
      <c r="D301" s="93">
        <f>+'Employee ROP Information'!N301</f>
        <v>0</v>
      </c>
      <c r="E301" s="127">
        <f>+'JRO''s Hours Information'!B1617</f>
        <v>0</v>
      </c>
      <c r="F301" s="114">
        <f t="shared" si="52"/>
        <v>0</v>
      </c>
      <c r="G301" s="127">
        <f>+'JRO''s Hours Information'!E1617</f>
        <v>0</v>
      </c>
      <c r="H301" s="114">
        <f t="shared" si="53"/>
        <v>0</v>
      </c>
      <c r="I301" s="127">
        <f>+'JRO''s Hours Information'!H1617</f>
        <v>0</v>
      </c>
      <c r="J301" s="116">
        <f t="shared" si="54"/>
        <v>0</v>
      </c>
      <c r="K301" s="131">
        <f>+'JRO''s Hours Information'!C1617</f>
        <v>0</v>
      </c>
      <c r="L301" s="114">
        <f t="shared" si="55"/>
        <v>0</v>
      </c>
      <c r="M301" s="131">
        <f>+'JRO''s Hours Information'!F1617</f>
        <v>0</v>
      </c>
      <c r="N301" s="114">
        <f t="shared" si="56"/>
        <v>0</v>
      </c>
      <c r="O301" s="131">
        <f>+'JRO''s Hours Information'!I1617</f>
        <v>0</v>
      </c>
      <c r="P301" s="116">
        <f t="shared" si="57"/>
        <v>0</v>
      </c>
      <c r="Q301" s="92">
        <f>+'JRO''s Hours Information'!D1617</f>
        <v>0</v>
      </c>
      <c r="R301" s="114">
        <f t="shared" si="58"/>
        <v>0</v>
      </c>
      <c r="S301" s="92">
        <f>+'JRO''s Hours Information'!G1617</f>
        <v>0</v>
      </c>
      <c r="T301" s="114">
        <f t="shared" si="59"/>
        <v>0</v>
      </c>
      <c r="U301" s="89">
        <f>+'JRO''s Hours Information'!J1617</f>
        <v>0</v>
      </c>
      <c r="V301" s="116">
        <f t="shared" si="60"/>
        <v>0</v>
      </c>
      <c r="W301" s="114">
        <f t="shared" si="61"/>
        <v>0</v>
      </c>
    </row>
    <row r="302" spans="1:23" ht="14.85" customHeight="1" x14ac:dyDescent="0.15">
      <c r="A302" s="176">
        <f>'Employee ROP Information'!A302</f>
        <v>0</v>
      </c>
      <c r="B302" s="169">
        <f>+'Employee ROP Information'!C302</f>
        <v>0</v>
      </c>
      <c r="C302" s="93">
        <f>+'Employee ROP Information'!M302</f>
        <v>0</v>
      </c>
      <c r="D302" s="93">
        <f>+'Employee ROP Information'!N302</f>
        <v>0</v>
      </c>
      <c r="E302" s="127">
        <f>+'JRO''s Hours Information'!B1618</f>
        <v>0</v>
      </c>
      <c r="F302" s="114">
        <f t="shared" si="52"/>
        <v>0</v>
      </c>
      <c r="G302" s="127">
        <f>+'JRO''s Hours Information'!E1618</f>
        <v>0</v>
      </c>
      <c r="H302" s="114">
        <f t="shared" si="53"/>
        <v>0</v>
      </c>
      <c r="I302" s="127">
        <f>+'JRO''s Hours Information'!H1618</f>
        <v>0</v>
      </c>
      <c r="J302" s="116">
        <f t="shared" si="54"/>
        <v>0</v>
      </c>
      <c r="K302" s="131">
        <f>+'JRO''s Hours Information'!C1618</f>
        <v>0</v>
      </c>
      <c r="L302" s="114">
        <f t="shared" si="55"/>
        <v>0</v>
      </c>
      <c r="M302" s="131">
        <f>+'JRO''s Hours Information'!F1618</f>
        <v>0</v>
      </c>
      <c r="N302" s="114">
        <f t="shared" si="56"/>
        <v>0</v>
      </c>
      <c r="O302" s="131">
        <f>+'JRO''s Hours Information'!I1618</f>
        <v>0</v>
      </c>
      <c r="P302" s="116">
        <f t="shared" si="57"/>
        <v>0</v>
      </c>
      <c r="Q302" s="92">
        <f>+'JRO''s Hours Information'!D1618</f>
        <v>0</v>
      </c>
      <c r="R302" s="114">
        <f t="shared" si="58"/>
        <v>0</v>
      </c>
      <c r="S302" s="92">
        <f>+'JRO''s Hours Information'!G1618</f>
        <v>0</v>
      </c>
      <c r="T302" s="114">
        <f t="shared" si="59"/>
        <v>0</v>
      </c>
      <c r="U302" s="89">
        <f>+'JRO''s Hours Information'!J1618</f>
        <v>0</v>
      </c>
      <c r="V302" s="116">
        <f t="shared" si="60"/>
        <v>0</v>
      </c>
      <c r="W302" s="114">
        <f t="shared" si="61"/>
        <v>0</v>
      </c>
    </row>
    <row r="303" spans="1:23" ht="14.85" customHeight="1" x14ac:dyDescent="0.15">
      <c r="A303" s="176">
        <f>'Employee ROP Information'!A303</f>
        <v>0</v>
      </c>
      <c r="B303" s="169">
        <f>+'Employee ROP Information'!C303</f>
        <v>0</v>
      </c>
      <c r="C303" s="93">
        <f>+'Employee ROP Information'!M303</f>
        <v>0</v>
      </c>
      <c r="D303" s="93">
        <f>+'Employee ROP Information'!N303</f>
        <v>0</v>
      </c>
      <c r="E303" s="127">
        <f>+'JRO''s Hours Information'!B1619</f>
        <v>0</v>
      </c>
      <c r="F303" s="114">
        <f t="shared" si="52"/>
        <v>0</v>
      </c>
      <c r="G303" s="127">
        <f>+'JRO''s Hours Information'!E1619</f>
        <v>0</v>
      </c>
      <c r="H303" s="114">
        <f t="shared" si="53"/>
        <v>0</v>
      </c>
      <c r="I303" s="127">
        <f>+'JRO''s Hours Information'!H1619</f>
        <v>0</v>
      </c>
      <c r="J303" s="116">
        <f t="shared" si="54"/>
        <v>0</v>
      </c>
      <c r="K303" s="131">
        <f>+'JRO''s Hours Information'!C1619</f>
        <v>0</v>
      </c>
      <c r="L303" s="114">
        <f t="shared" si="55"/>
        <v>0</v>
      </c>
      <c r="M303" s="131">
        <f>+'JRO''s Hours Information'!F1619</f>
        <v>0</v>
      </c>
      <c r="N303" s="114">
        <f t="shared" si="56"/>
        <v>0</v>
      </c>
      <c r="O303" s="131">
        <f>+'JRO''s Hours Information'!I1619</f>
        <v>0</v>
      </c>
      <c r="P303" s="116">
        <f t="shared" si="57"/>
        <v>0</v>
      </c>
      <c r="Q303" s="92">
        <f>+'JRO''s Hours Information'!D1619</f>
        <v>0</v>
      </c>
      <c r="R303" s="114">
        <f t="shared" si="58"/>
        <v>0</v>
      </c>
      <c r="S303" s="92">
        <f>+'JRO''s Hours Information'!G1619</f>
        <v>0</v>
      </c>
      <c r="T303" s="114">
        <f t="shared" si="59"/>
        <v>0</v>
      </c>
      <c r="U303" s="89">
        <f>+'JRO''s Hours Information'!J1619</f>
        <v>0</v>
      </c>
      <c r="V303" s="116">
        <f t="shared" si="60"/>
        <v>0</v>
      </c>
      <c r="W303" s="114">
        <f t="shared" si="61"/>
        <v>0</v>
      </c>
    </row>
    <row r="304" spans="1:23" ht="14.85" customHeight="1" x14ac:dyDescent="0.15">
      <c r="A304" s="176">
        <f>'Employee ROP Information'!A304</f>
        <v>0</v>
      </c>
      <c r="B304" s="169">
        <f>+'Employee ROP Information'!C304</f>
        <v>0</v>
      </c>
      <c r="C304" s="93">
        <f>+'Employee ROP Information'!M304</f>
        <v>0</v>
      </c>
      <c r="D304" s="93">
        <f>+'Employee ROP Information'!N304</f>
        <v>0</v>
      </c>
      <c r="E304" s="127">
        <f>+'JRO''s Hours Information'!B1620</f>
        <v>0</v>
      </c>
      <c r="F304" s="114">
        <f t="shared" si="52"/>
        <v>0</v>
      </c>
      <c r="G304" s="127">
        <f>+'JRO''s Hours Information'!E1620</f>
        <v>0</v>
      </c>
      <c r="H304" s="114">
        <f t="shared" si="53"/>
        <v>0</v>
      </c>
      <c r="I304" s="127">
        <f>+'JRO''s Hours Information'!H1620</f>
        <v>0</v>
      </c>
      <c r="J304" s="116">
        <f t="shared" si="54"/>
        <v>0</v>
      </c>
      <c r="K304" s="131">
        <f>+'JRO''s Hours Information'!C1620</f>
        <v>0</v>
      </c>
      <c r="L304" s="114">
        <f t="shared" si="55"/>
        <v>0</v>
      </c>
      <c r="M304" s="131">
        <f>+'JRO''s Hours Information'!F1620</f>
        <v>0</v>
      </c>
      <c r="N304" s="114">
        <f t="shared" si="56"/>
        <v>0</v>
      </c>
      <c r="O304" s="131">
        <f>+'JRO''s Hours Information'!I1620</f>
        <v>0</v>
      </c>
      <c r="P304" s="116">
        <f t="shared" si="57"/>
        <v>0</v>
      </c>
      <c r="Q304" s="92">
        <f>+'JRO''s Hours Information'!D1620</f>
        <v>0</v>
      </c>
      <c r="R304" s="114">
        <f t="shared" si="58"/>
        <v>0</v>
      </c>
      <c r="S304" s="92">
        <f>+'JRO''s Hours Information'!G1620</f>
        <v>0</v>
      </c>
      <c r="T304" s="114">
        <f t="shared" si="59"/>
        <v>0</v>
      </c>
      <c r="U304" s="89">
        <f>+'JRO''s Hours Information'!J1620</f>
        <v>0</v>
      </c>
      <c r="V304" s="116">
        <f t="shared" si="60"/>
        <v>0</v>
      </c>
      <c r="W304" s="114">
        <f t="shared" si="61"/>
        <v>0</v>
      </c>
    </row>
    <row r="305" spans="1:23" ht="14.85" customHeight="1" x14ac:dyDescent="0.15">
      <c r="A305" s="176">
        <f>'Employee ROP Information'!A305</f>
        <v>0</v>
      </c>
      <c r="B305" s="169">
        <f>+'Employee ROP Information'!C305</f>
        <v>0</v>
      </c>
      <c r="C305" s="93">
        <f>+'Employee ROP Information'!M305</f>
        <v>0</v>
      </c>
      <c r="D305" s="93">
        <f>+'Employee ROP Information'!N305</f>
        <v>0</v>
      </c>
      <c r="E305" s="127">
        <f>+'JRO''s Hours Information'!B1621</f>
        <v>0</v>
      </c>
      <c r="F305" s="114">
        <f t="shared" si="52"/>
        <v>0</v>
      </c>
      <c r="G305" s="127">
        <f>+'JRO''s Hours Information'!E1621</f>
        <v>0</v>
      </c>
      <c r="H305" s="114">
        <f t="shared" si="53"/>
        <v>0</v>
      </c>
      <c r="I305" s="127">
        <f>+'JRO''s Hours Information'!H1621</f>
        <v>0</v>
      </c>
      <c r="J305" s="116">
        <f t="shared" si="54"/>
        <v>0</v>
      </c>
      <c r="K305" s="131">
        <f>+'JRO''s Hours Information'!C1621</f>
        <v>0</v>
      </c>
      <c r="L305" s="114">
        <f t="shared" si="55"/>
        <v>0</v>
      </c>
      <c r="M305" s="131">
        <f>+'JRO''s Hours Information'!F1621</f>
        <v>0</v>
      </c>
      <c r="N305" s="114">
        <f t="shared" si="56"/>
        <v>0</v>
      </c>
      <c r="O305" s="131">
        <f>+'JRO''s Hours Information'!I1621</f>
        <v>0</v>
      </c>
      <c r="P305" s="116">
        <f t="shared" si="57"/>
        <v>0</v>
      </c>
      <c r="Q305" s="92">
        <f>+'JRO''s Hours Information'!D1621</f>
        <v>0</v>
      </c>
      <c r="R305" s="114">
        <f t="shared" si="58"/>
        <v>0</v>
      </c>
      <c r="S305" s="92">
        <f>+'JRO''s Hours Information'!G1621</f>
        <v>0</v>
      </c>
      <c r="T305" s="114">
        <f t="shared" si="59"/>
        <v>0</v>
      </c>
      <c r="U305" s="89">
        <f>+'JRO''s Hours Information'!J1621</f>
        <v>0</v>
      </c>
      <c r="V305" s="116">
        <f t="shared" si="60"/>
        <v>0</v>
      </c>
      <c r="W305" s="114">
        <f t="shared" si="61"/>
        <v>0</v>
      </c>
    </row>
    <row r="306" spans="1:23" ht="14.85" customHeight="1" x14ac:dyDescent="0.15">
      <c r="A306" s="176">
        <f>'Employee ROP Information'!A306</f>
        <v>0</v>
      </c>
      <c r="B306" s="169">
        <f>+'Employee ROP Information'!C306</f>
        <v>0</v>
      </c>
      <c r="C306" s="93">
        <f>+'Employee ROP Information'!M306</f>
        <v>0</v>
      </c>
      <c r="D306" s="93">
        <f>+'Employee ROP Information'!N306</f>
        <v>0</v>
      </c>
      <c r="E306" s="127">
        <f>+'JRO''s Hours Information'!B1622</f>
        <v>0</v>
      </c>
      <c r="F306" s="114">
        <f t="shared" si="52"/>
        <v>0</v>
      </c>
      <c r="G306" s="127">
        <f>+'JRO''s Hours Information'!E1622</f>
        <v>0</v>
      </c>
      <c r="H306" s="114">
        <f t="shared" si="53"/>
        <v>0</v>
      </c>
      <c r="I306" s="127">
        <f>+'JRO''s Hours Information'!H1622</f>
        <v>0</v>
      </c>
      <c r="J306" s="116">
        <f t="shared" si="54"/>
        <v>0</v>
      </c>
      <c r="K306" s="131">
        <f>+'JRO''s Hours Information'!C1622</f>
        <v>0</v>
      </c>
      <c r="L306" s="114">
        <f t="shared" si="55"/>
        <v>0</v>
      </c>
      <c r="M306" s="131">
        <f>+'JRO''s Hours Information'!F1622</f>
        <v>0</v>
      </c>
      <c r="N306" s="114">
        <f t="shared" si="56"/>
        <v>0</v>
      </c>
      <c r="O306" s="131">
        <f>+'JRO''s Hours Information'!I1622</f>
        <v>0</v>
      </c>
      <c r="P306" s="116">
        <f t="shared" si="57"/>
        <v>0</v>
      </c>
      <c r="Q306" s="92">
        <f>+'JRO''s Hours Information'!D1622</f>
        <v>0</v>
      </c>
      <c r="R306" s="114">
        <f t="shared" si="58"/>
        <v>0</v>
      </c>
      <c r="S306" s="92">
        <f>+'JRO''s Hours Information'!G1622</f>
        <v>0</v>
      </c>
      <c r="T306" s="114">
        <f t="shared" si="59"/>
        <v>0</v>
      </c>
      <c r="U306" s="89">
        <f>+'JRO''s Hours Information'!J1622</f>
        <v>0</v>
      </c>
      <c r="V306" s="116">
        <f t="shared" si="60"/>
        <v>0</v>
      </c>
      <c r="W306" s="114">
        <f t="shared" si="61"/>
        <v>0</v>
      </c>
    </row>
    <row r="307" spans="1:23" ht="14.85" customHeight="1" x14ac:dyDescent="0.15">
      <c r="A307" s="176">
        <f>'Employee ROP Information'!A307</f>
        <v>0</v>
      </c>
      <c r="B307" s="169">
        <f>+'Employee ROP Information'!C307</f>
        <v>0</v>
      </c>
      <c r="C307" s="93">
        <f>+'Employee ROP Information'!M307</f>
        <v>0</v>
      </c>
      <c r="D307" s="93">
        <f>+'Employee ROP Information'!N307</f>
        <v>0</v>
      </c>
      <c r="E307" s="127">
        <f>+'JRO''s Hours Information'!B1623</f>
        <v>0</v>
      </c>
      <c r="F307" s="114">
        <f t="shared" si="52"/>
        <v>0</v>
      </c>
      <c r="G307" s="127">
        <f>+'JRO''s Hours Information'!E1623</f>
        <v>0</v>
      </c>
      <c r="H307" s="114">
        <f t="shared" si="53"/>
        <v>0</v>
      </c>
      <c r="I307" s="127">
        <f>+'JRO''s Hours Information'!H1623</f>
        <v>0</v>
      </c>
      <c r="J307" s="116">
        <f t="shared" si="54"/>
        <v>0</v>
      </c>
      <c r="K307" s="131">
        <f>+'JRO''s Hours Information'!C1623</f>
        <v>0</v>
      </c>
      <c r="L307" s="114">
        <f t="shared" si="55"/>
        <v>0</v>
      </c>
      <c r="M307" s="131">
        <f>+'JRO''s Hours Information'!F1623</f>
        <v>0</v>
      </c>
      <c r="N307" s="114">
        <f t="shared" si="56"/>
        <v>0</v>
      </c>
      <c r="O307" s="131">
        <f>+'JRO''s Hours Information'!I1623</f>
        <v>0</v>
      </c>
      <c r="P307" s="116">
        <f t="shared" si="57"/>
        <v>0</v>
      </c>
      <c r="Q307" s="92">
        <f>+'JRO''s Hours Information'!D1623</f>
        <v>0</v>
      </c>
      <c r="R307" s="114">
        <f t="shared" si="58"/>
        <v>0</v>
      </c>
      <c r="S307" s="92">
        <f>+'JRO''s Hours Information'!G1623</f>
        <v>0</v>
      </c>
      <c r="T307" s="114">
        <f t="shared" si="59"/>
        <v>0</v>
      </c>
      <c r="U307" s="89">
        <f>+'JRO''s Hours Information'!J1623</f>
        <v>0</v>
      </c>
      <c r="V307" s="116">
        <f t="shared" si="60"/>
        <v>0</v>
      </c>
      <c r="W307" s="114">
        <f t="shared" si="61"/>
        <v>0</v>
      </c>
    </row>
    <row r="308" spans="1:23" ht="14.85" customHeight="1" x14ac:dyDescent="0.15">
      <c r="A308" s="176">
        <f>'Employee ROP Information'!A308</f>
        <v>0</v>
      </c>
      <c r="B308" s="169">
        <f>+'Employee ROP Information'!C308</f>
        <v>0</v>
      </c>
      <c r="C308" s="93">
        <f>+'Employee ROP Information'!M308</f>
        <v>0</v>
      </c>
      <c r="D308" s="93">
        <f>+'Employee ROP Information'!N308</f>
        <v>0</v>
      </c>
      <c r="E308" s="127">
        <f>+'JRO''s Hours Information'!B1624</f>
        <v>0</v>
      </c>
      <c r="F308" s="114">
        <f t="shared" si="52"/>
        <v>0</v>
      </c>
      <c r="G308" s="127">
        <f>+'JRO''s Hours Information'!E1624</f>
        <v>0</v>
      </c>
      <c r="H308" s="114">
        <f t="shared" si="53"/>
        <v>0</v>
      </c>
      <c r="I308" s="127">
        <f>+'JRO''s Hours Information'!H1624</f>
        <v>0</v>
      </c>
      <c r="J308" s="116">
        <f t="shared" si="54"/>
        <v>0</v>
      </c>
      <c r="K308" s="131">
        <f>+'JRO''s Hours Information'!C1624</f>
        <v>0</v>
      </c>
      <c r="L308" s="114">
        <f t="shared" si="55"/>
        <v>0</v>
      </c>
      <c r="M308" s="131">
        <f>+'JRO''s Hours Information'!F1624</f>
        <v>0</v>
      </c>
      <c r="N308" s="114">
        <f t="shared" si="56"/>
        <v>0</v>
      </c>
      <c r="O308" s="131">
        <f>+'JRO''s Hours Information'!I1624</f>
        <v>0</v>
      </c>
      <c r="P308" s="116">
        <f t="shared" si="57"/>
        <v>0</v>
      </c>
      <c r="Q308" s="92">
        <f>+'JRO''s Hours Information'!D1624</f>
        <v>0</v>
      </c>
      <c r="R308" s="114">
        <f t="shared" si="58"/>
        <v>0</v>
      </c>
      <c r="S308" s="92">
        <f>+'JRO''s Hours Information'!G1624</f>
        <v>0</v>
      </c>
      <c r="T308" s="114">
        <f t="shared" si="59"/>
        <v>0</v>
      </c>
      <c r="U308" s="89">
        <f>+'JRO''s Hours Information'!J1624</f>
        <v>0</v>
      </c>
      <c r="V308" s="116">
        <f t="shared" si="60"/>
        <v>0</v>
      </c>
      <c r="W308" s="114">
        <f t="shared" si="61"/>
        <v>0</v>
      </c>
    </row>
    <row r="309" spans="1:23" ht="14.85" customHeight="1" x14ac:dyDescent="0.15">
      <c r="A309" s="176">
        <f>'Employee ROP Information'!A309</f>
        <v>0</v>
      </c>
      <c r="B309" s="169">
        <f>+'Employee ROP Information'!C309</f>
        <v>0</v>
      </c>
      <c r="C309" s="93">
        <f>+'Employee ROP Information'!M309</f>
        <v>0</v>
      </c>
      <c r="D309" s="93">
        <f>+'Employee ROP Information'!N309</f>
        <v>0</v>
      </c>
      <c r="E309" s="127">
        <f>+'JRO''s Hours Information'!B1625</f>
        <v>0</v>
      </c>
      <c r="F309" s="114">
        <f t="shared" si="52"/>
        <v>0</v>
      </c>
      <c r="G309" s="127">
        <f>+'JRO''s Hours Information'!E1625</f>
        <v>0</v>
      </c>
      <c r="H309" s="114">
        <f t="shared" si="53"/>
        <v>0</v>
      </c>
      <c r="I309" s="127">
        <f>+'JRO''s Hours Information'!H1625</f>
        <v>0</v>
      </c>
      <c r="J309" s="116">
        <f t="shared" si="54"/>
        <v>0</v>
      </c>
      <c r="K309" s="131">
        <f>+'JRO''s Hours Information'!C1625</f>
        <v>0</v>
      </c>
      <c r="L309" s="114">
        <f t="shared" si="55"/>
        <v>0</v>
      </c>
      <c r="M309" s="131">
        <f>+'JRO''s Hours Information'!F1625</f>
        <v>0</v>
      </c>
      <c r="N309" s="114">
        <f t="shared" si="56"/>
        <v>0</v>
      </c>
      <c r="O309" s="131">
        <f>+'JRO''s Hours Information'!I1625</f>
        <v>0</v>
      </c>
      <c r="P309" s="116">
        <f t="shared" si="57"/>
        <v>0</v>
      </c>
      <c r="Q309" s="92">
        <f>+'JRO''s Hours Information'!D1625</f>
        <v>0</v>
      </c>
      <c r="R309" s="114">
        <f t="shared" si="58"/>
        <v>0</v>
      </c>
      <c r="S309" s="92">
        <f>+'JRO''s Hours Information'!G1625</f>
        <v>0</v>
      </c>
      <c r="T309" s="114">
        <f t="shared" si="59"/>
        <v>0</v>
      </c>
      <c r="U309" s="89">
        <f>+'JRO''s Hours Information'!J1625</f>
        <v>0</v>
      </c>
      <c r="V309" s="116">
        <f t="shared" si="60"/>
        <v>0</v>
      </c>
      <c r="W309" s="114">
        <f t="shared" si="61"/>
        <v>0</v>
      </c>
    </row>
    <row r="310" spans="1:23" ht="14.85" customHeight="1" x14ac:dyDescent="0.15">
      <c r="A310" s="176">
        <f>'Employee ROP Information'!A310</f>
        <v>0</v>
      </c>
      <c r="B310" s="169">
        <f>+'Employee ROP Information'!C310</f>
        <v>0</v>
      </c>
      <c r="C310" s="93">
        <f>+'Employee ROP Information'!M310</f>
        <v>0</v>
      </c>
      <c r="D310" s="93">
        <f>+'Employee ROP Information'!N310</f>
        <v>0</v>
      </c>
      <c r="E310" s="127">
        <f>+'JRO''s Hours Information'!B1626</f>
        <v>0</v>
      </c>
      <c r="F310" s="114">
        <f t="shared" si="52"/>
        <v>0</v>
      </c>
      <c r="G310" s="127">
        <f>+'JRO''s Hours Information'!E1626</f>
        <v>0</v>
      </c>
      <c r="H310" s="114">
        <f t="shared" si="53"/>
        <v>0</v>
      </c>
      <c r="I310" s="127">
        <f>+'JRO''s Hours Information'!H1626</f>
        <v>0</v>
      </c>
      <c r="J310" s="116">
        <f t="shared" si="54"/>
        <v>0</v>
      </c>
      <c r="K310" s="131">
        <f>+'JRO''s Hours Information'!C1626</f>
        <v>0</v>
      </c>
      <c r="L310" s="114">
        <f t="shared" si="55"/>
        <v>0</v>
      </c>
      <c r="M310" s="131">
        <f>+'JRO''s Hours Information'!F1626</f>
        <v>0</v>
      </c>
      <c r="N310" s="114">
        <f t="shared" si="56"/>
        <v>0</v>
      </c>
      <c r="O310" s="131">
        <f>+'JRO''s Hours Information'!I1626</f>
        <v>0</v>
      </c>
      <c r="P310" s="116">
        <f t="shared" si="57"/>
        <v>0</v>
      </c>
      <c r="Q310" s="92">
        <f>+'JRO''s Hours Information'!D1626</f>
        <v>0</v>
      </c>
      <c r="R310" s="114">
        <f t="shared" si="58"/>
        <v>0</v>
      </c>
      <c r="S310" s="92">
        <f>+'JRO''s Hours Information'!G1626</f>
        <v>0</v>
      </c>
      <c r="T310" s="114">
        <f t="shared" si="59"/>
        <v>0</v>
      </c>
      <c r="U310" s="89">
        <f>+'JRO''s Hours Information'!J1626</f>
        <v>0</v>
      </c>
      <c r="V310" s="116">
        <f t="shared" si="60"/>
        <v>0</v>
      </c>
      <c r="W310" s="114">
        <f t="shared" si="61"/>
        <v>0</v>
      </c>
    </row>
    <row r="311" spans="1:23" ht="14.85" customHeight="1" x14ac:dyDescent="0.15">
      <c r="A311" s="176">
        <f>'Employee ROP Information'!A311</f>
        <v>0</v>
      </c>
      <c r="B311" s="169">
        <f>+'Employee ROP Information'!C311</f>
        <v>0</v>
      </c>
      <c r="C311" s="93">
        <f>+'Employee ROP Information'!M311</f>
        <v>0</v>
      </c>
      <c r="D311" s="93">
        <f>+'Employee ROP Information'!N311</f>
        <v>0</v>
      </c>
      <c r="E311" s="127">
        <f>+'JRO''s Hours Information'!B1627</f>
        <v>0</v>
      </c>
      <c r="F311" s="114">
        <f t="shared" si="52"/>
        <v>0</v>
      </c>
      <c r="G311" s="127">
        <f>+'JRO''s Hours Information'!E1627</f>
        <v>0</v>
      </c>
      <c r="H311" s="114">
        <f t="shared" si="53"/>
        <v>0</v>
      </c>
      <c r="I311" s="127">
        <f>+'JRO''s Hours Information'!H1627</f>
        <v>0</v>
      </c>
      <c r="J311" s="116">
        <f t="shared" si="54"/>
        <v>0</v>
      </c>
      <c r="K311" s="131">
        <f>+'JRO''s Hours Information'!C1627</f>
        <v>0</v>
      </c>
      <c r="L311" s="114">
        <f t="shared" si="55"/>
        <v>0</v>
      </c>
      <c r="M311" s="131">
        <f>+'JRO''s Hours Information'!F1627</f>
        <v>0</v>
      </c>
      <c r="N311" s="114">
        <f t="shared" si="56"/>
        <v>0</v>
      </c>
      <c r="O311" s="131">
        <f>+'JRO''s Hours Information'!I1627</f>
        <v>0</v>
      </c>
      <c r="P311" s="116">
        <f t="shared" si="57"/>
        <v>0</v>
      </c>
      <c r="Q311" s="92">
        <f>+'JRO''s Hours Information'!D1627</f>
        <v>0</v>
      </c>
      <c r="R311" s="114">
        <f t="shared" si="58"/>
        <v>0</v>
      </c>
      <c r="S311" s="92">
        <f>+'JRO''s Hours Information'!G1627</f>
        <v>0</v>
      </c>
      <c r="T311" s="114">
        <f t="shared" si="59"/>
        <v>0</v>
      </c>
      <c r="U311" s="89">
        <f>+'JRO''s Hours Information'!J1627</f>
        <v>0</v>
      </c>
      <c r="V311" s="116">
        <f t="shared" si="60"/>
        <v>0</v>
      </c>
      <c r="W311" s="114">
        <f t="shared" si="61"/>
        <v>0</v>
      </c>
    </row>
    <row r="312" spans="1:23" ht="14.85" customHeight="1" x14ac:dyDescent="0.15">
      <c r="A312" s="176">
        <f>'Employee ROP Information'!A312</f>
        <v>0</v>
      </c>
      <c r="B312" s="169">
        <f>+'Employee ROP Information'!C312</f>
        <v>0</v>
      </c>
      <c r="C312" s="93">
        <f>+'Employee ROP Information'!M312</f>
        <v>0</v>
      </c>
      <c r="D312" s="93">
        <f>+'Employee ROP Information'!N312</f>
        <v>0</v>
      </c>
      <c r="E312" s="127">
        <f>+'JRO''s Hours Information'!B1628</f>
        <v>0</v>
      </c>
      <c r="F312" s="114">
        <f t="shared" si="52"/>
        <v>0</v>
      </c>
      <c r="G312" s="127">
        <f>+'JRO''s Hours Information'!E1628</f>
        <v>0</v>
      </c>
      <c r="H312" s="114">
        <f t="shared" si="53"/>
        <v>0</v>
      </c>
      <c r="I312" s="127">
        <f>+'JRO''s Hours Information'!H1628</f>
        <v>0</v>
      </c>
      <c r="J312" s="116">
        <f t="shared" si="54"/>
        <v>0</v>
      </c>
      <c r="K312" s="131">
        <f>+'JRO''s Hours Information'!C1628</f>
        <v>0</v>
      </c>
      <c r="L312" s="114">
        <f t="shared" si="55"/>
        <v>0</v>
      </c>
      <c r="M312" s="131">
        <f>+'JRO''s Hours Information'!F1628</f>
        <v>0</v>
      </c>
      <c r="N312" s="114">
        <f t="shared" si="56"/>
        <v>0</v>
      </c>
      <c r="O312" s="131">
        <f>+'JRO''s Hours Information'!I1628</f>
        <v>0</v>
      </c>
      <c r="P312" s="116">
        <f t="shared" si="57"/>
        <v>0</v>
      </c>
      <c r="Q312" s="92">
        <f>+'JRO''s Hours Information'!D1628</f>
        <v>0</v>
      </c>
      <c r="R312" s="114">
        <f t="shared" si="58"/>
        <v>0</v>
      </c>
      <c r="S312" s="92">
        <f>+'JRO''s Hours Information'!G1628</f>
        <v>0</v>
      </c>
      <c r="T312" s="114">
        <f t="shared" si="59"/>
        <v>0</v>
      </c>
      <c r="U312" s="89">
        <f>+'JRO''s Hours Information'!J1628</f>
        <v>0</v>
      </c>
      <c r="V312" s="116">
        <f t="shared" si="60"/>
        <v>0</v>
      </c>
      <c r="W312" s="114">
        <f t="shared" si="61"/>
        <v>0</v>
      </c>
    </row>
    <row r="313" spans="1:23" ht="14.85" customHeight="1" x14ac:dyDescent="0.15">
      <c r="A313" s="176">
        <f>'Employee ROP Information'!A313</f>
        <v>0</v>
      </c>
      <c r="B313" s="169">
        <f>+'Employee ROP Information'!C313</f>
        <v>0</v>
      </c>
      <c r="C313" s="93">
        <f>+'Employee ROP Information'!M313</f>
        <v>0</v>
      </c>
      <c r="D313" s="93">
        <f>+'Employee ROP Information'!N313</f>
        <v>0</v>
      </c>
      <c r="E313" s="127">
        <f>+'JRO''s Hours Information'!B1629</f>
        <v>0</v>
      </c>
      <c r="F313" s="114">
        <f t="shared" si="52"/>
        <v>0</v>
      </c>
      <c r="G313" s="127">
        <f>+'JRO''s Hours Information'!E1629</f>
        <v>0</v>
      </c>
      <c r="H313" s="114">
        <f t="shared" si="53"/>
        <v>0</v>
      </c>
      <c r="I313" s="127">
        <f>+'JRO''s Hours Information'!H1629</f>
        <v>0</v>
      </c>
      <c r="J313" s="116">
        <f t="shared" si="54"/>
        <v>0</v>
      </c>
      <c r="K313" s="131">
        <f>+'JRO''s Hours Information'!C1629</f>
        <v>0</v>
      </c>
      <c r="L313" s="114">
        <f t="shared" si="55"/>
        <v>0</v>
      </c>
      <c r="M313" s="131">
        <f>+'JRO''s Hours Information'!F1629</f>
        <v>0</v>
      </c>
      <c r="N313" s="114">
        <f t="shared" si="56"/>
        <v>0</v>
      </c>
      <c r="O313" s="131">
        <f>+'JRO''s Hours Information'!I1629</f>
        <v>0</v>
      </c>
      <c r="P313" s="116">
        <f t="shared" si="57"/>
        <v>0</v>
      </c>
      <c r="Q313" s="92">
        <f>+'JRO''s Hours Information'!D1629</f>
        <v>0</v>
      </c>
      <c r="R313" s="114">
        <f t="shared" si="58"/>
        <v>0</v>
      </c>
      <c r="S313" s="92">
        <f>+'JRO''s Hours Information'!G1629</f>
        <v>0</v>
      </c>
      <c r="T313" s="114">
        <f t="shared" si="59"/>
        <v>0</v>
      </c>
      <c r="U313" s="89">
        <f>+'JRO''s Hours Information'!J1629</f>
        <v>0</v>
      </c>
      <c r="V313" s="116">
        <f t="shared" si="60"/>
        <v>0</v>
      </c>
      <c r="W313" s="114">
        <f t="shared" si="61"/>
        <v>0</v>
      </c>
    </row>
    <row r="314" spans="1:23" ht="14.85" customHeight="1" x14ac:dyDescent="0.15">
      <c r="A314" s="176">
        <f>'Employee ROP Information'!A314</f>
        <v>0</v>
      </c>
      <c r="B314" s="169">
        <f>+'Employee ROP Information'!C314</f>
        <v>0</v>
      </c>
      <c r="C314" s="93">
        <f>+'Employee ROP Information'!M314</f>
        <v>0</v>
      </c>
      <c r="D314" s="93">
        <f>+'Employee ROP Information'!N314</f>
        <v>0</v>
      </c>
      <c r="E314" s="127">
        <f>+'JRO''s Hours Information'!B1630</f>
        <v>0</v>
      </c>
      <c r="F314" s="114">
        <f t="shared" si="52"/>
        <v>0</v>
      </c>
      <c r="G314" s="127">
        <f>+'JRO''s Hours Information'!E1630</f>
        <v>0</v>
      </c>
      <c r="H314" s="114">
        <f t="shared" si="53"/>
        <v>0</v>
      </c>
      <c r="I314" s="127">
        <f>+'JRO''s Hours Information'!H1630</f>
        <v>0</v>
      </c>
      <c r="J314" s="116">
        <f t="shared" si="54"/>
        <v>0</v>
      </c>
      <c r="K314" s="131">
        <f>+'JRO''s Hours Information'!C1630</f>
        <v>0</v>
      </c>
      <c r="L314" s="114">
        <f t="shared" si="55"/>
        <v>0</v>
      </c>
      <c r="M314" s="131">
        <f>+'JRO''s Hours Information'!F1630</f>
        <v>0</v>
      </c>
      <c r="N314" s="114">
        <f t="shared" si="56"/>
        <v>0</v>
      </c>
      <c r="O314" s="131">
        <f>+'JRO''s Hours Information'!I1630</f>
        <v>0</v>
      </c>
      <c r="P314" s="116">
        <f t="shared" si="57"/>
        <v>0</v>
      </c>
      <c r="Q314" s="92">
        <f>+'JRO''s Hours Information'!D1630</f>
        <v>0</v>
      </c>
      <c r="R314" s="114">
        <f t="shared" si="58"/>
        <v>0</v>
      </c>
      <c r="S314" s="92">
        <f>+'JRO''s Hours Information'!G1630</f>
        <v>0</v>
      </c>
      <c r="T314" s="114">
        <f t="shared" si="59"/>
        <v>0</v>
      </c>
      <c r="U314" s="89">
        <f>+'JRO''s Hours Information'!J1630</f>
        <v>0</v>
      </c>
      <c r="V314" s="116">
        <f t="shared" si="60"/>
        <v>0</v>
      </c>
      <c r="W314" s="114">
        <f t="shared" si="61"/>
        <v>0</v>
      </c>
    </row>
    <row r="315" spans="1:23" ht="14.85" customHeight="1" x14ac:dyDescent="0.15">
      <c r="A315" s="176">
        <f>'Employee ROP Information'!A315</f>
        <v>0</v>
      </c>
      <c r="B315" s="169">
        <f>+'Employee ROP Information'!C315</f>
        <v>0</v>
      </c>
      <c r="C315" s="93">
        <f>+'Employee ROP Information'!M315</f>
        <v>0</v>
      </c>
      <c r="D315" s="93">
        <f>+'Employee ROP Information'!N315</f>
        <v>0</v>
      </c>
      <c r="E315" s="127">
        <f>+'JRO''s Hours Information'!B1631</f>
        <v>0</v>
      </c>
      <c r="F315" s="114">
        <f t="shared" si="52"/>
        <v>0</v>
      </c>
      <c r="G315" s="127">
        <f>+'JRO''s Hours Information'!E1631</f>
        <v>0</v>
      </c>
      <c r="H315" s="114">
        <f t="shared" si="53"/>
        <v>0</v>
      </c>
      <c r="I315" s="127">
        <f>+'JRO''s Hours Information'!H1631</f>
        <v>0</v>
      </c>
      <c r="J315" s="116">
        <f t="shared" si="54"/>
        <v>0</v>
      </c>
      <c r="K315" s="131">
        <f>+'JRO''s Hours Information'!C1631</f>
        <v>0</v>
      </c>
      <c r="L315" s="114">
        <f t="shared" si="55"/>
        <v>0</v>
      </c>
      <c r="M315" s="131">
        <f>+'JRO''s Hours Information'!F1631</f>
        <v>0</v>
      </c>
      <c r="N315" s="114">
        <f t="shared" si="56"/>
        <v>0</v>
      </c>
      <c r="O315" s="131">
        <f>+'JRO''s Hours Information'!I1631</f>
        <v>0</v>
      </c>
      <c r="P315" s="116">
        <f t="shared" si="57"/>
        <v>0</v>
      </c>
      <c r="Q315" s="92">
        <f>+'JRO''s Hours Information'!D1631</f>
        <v>0</v>
      </c>
      <c r="R315" s="114">
        <f t="shared" si="58"/>
        <v>0</v>
      </c>
      <c r="S315" s="92">
        <f>+'JRO''s Hours Information'!G1631</f>
        <v>0</v>
      </c>
      <c r="T315" s="114">
        <f t="shared" si="59"/>
        <v>0</v>
      </c>
      <c r="U315" s="89">
        <f>+'JRO''s Hours Information'!J1631</f>
        <v>0</v>
      </c>
      <c r="V315" s="116">
        <f t="shared" si="60"/>
        <v>0</v>
      </c>
      <c r="W315" s="114">
        <f t="shared" si="61"/>
        <v>0</v>
      </c>
    </row>
    <row r="316" spans="1:23" ht="14.85" customHeight="1" x14ac:dyDescent="0.15">
      <c r="A316" s="176">
        <f>'Employee ROP Information'!A316</f>
        <v>0</v>
      </c>
      <c r="B316" s="169">
        <f>+'Employee ROP Information'!C316</f>
        <v>0</v>
      </c>
      <c r="C316" s="93">
        <f>+'Employee ROP Information'!M316</f>
        <v>0</v>
      </c>
      <c r="D316" s="93">
        <f>+'Employee ROP Information'!N316</f>
        <v>0</v>
      </c>
      <c r="E316" s="127">
        <f>+'JRO''s Hours Information'!B1632</f>
        <v>0</v>
      </c>
      <c r="F316" s="114">
        <f t="shared" si="52"/>
        <v>0</v>
      </c>
      <c r="G316" s="127">
        <f>+'JRO''s Hours Information'!E1632</f>
        <v>0</v>
      </c>
      <c r="H316" s="114">
        <f t="shared" si="53"/>
        <v>0</v>
      </c>
      <c r="I316" s="127">
        <f>+'JRO''s Hours Information'!H1632</f>
        <v>0</v>
      </c>
      <c r="J316" s="116">
        <f t="shared" si="54"/>
        <v>0</v>
      </c>
      <c r="K316" s="131">
        <f>+'JRO''s Hours Information'!C1632</f>
        <v>0</v>
      </c>
      <c r="L316" s="114">
        <f t="shared" si="55"/>
        <v>0</v>
      </c>
      <c r="M316" s="131">
        <f>+'JRO''s Hours Information'!F1632</f>
        <v>0</v>
      </c>
      <c r="N316" s="114">
        <f t="shared" si="56"/>
        <v>0</v>
      </c>
      <c r="O316" s="131">
        <f>+'JRO''s Hours Information'!I1632</f>
        <v>0</v>
      </c>
      <c r="P316" s="116">
        <f t="shared" si="57"/>
        <v>0</v>
      </c>
      <c r="Q316" s="92">
        <f>+'JRO''s Hours Information'!D1632</f>
        <v>0</v>
      </c>
      <c r="R316" s="114">
        <f t="shared" si="58"/>
        <v>0</v>
      </c>
      <c r="S316" s="92">
        <f>+'JRO''s Hours Information'!G1632</f>
        <v>0</v>
      </c>
      <c r="T316" s="114">
        <f t="shared" si="59"/>
        <v>0</v>
      </c>
      <c r="U316" s="89">
        <f>+'JRO''s Hours Information'!J1632</f>
        <v>0</v>
      </c>
      <c r="V316" s="116">
        <f t="shared" si="60"/>
        <v>0</v>
      </c>
      <c r="W316" s="114">
        <f t="shared" si="61"/>
        <v>0</v>
      </c>
    </row>
    <row r="317" spans="1:23" ht="14.85" customHeight="1" x14ac:dyDescent="0.15">
      <c r="A317" s="176">
        <f>'Employee ROP Information'!A317</f>
        <v>0</v>
      </c>
      <c r="B317" s="169">
        <f>+'Employee ROP Information'!C317</f>
        <v>0</v>
      </c>
      <c r="C317" s="93">
        <f>+'Employee ROP Information'!M317</f>
        <v>0</v>
      </c>
      <c r="D317" s="93">
        <f>+'Employee ROP Information'!N317</f>
        <v>0</v>
      </c>
      <c r="E317" s="127">
        <f>+'JRO''s Hours Information'!B1633</f>
        <v>0</v>
      </c>
      <c r="F317" s="114">
        <f t="shared" si="52"/>
        <v>0</v>
      </c>
      <c r="G317" s="127">
        <f>+'JRO''s Hours Information'!E1633</f>
        <v>0</v>
      </c>
      <c r="H317" s="114">
        <f t="shared" si="53"/>
        <v>0</v>
      </c>
      <c r="I317" s="127">
        <f>+'JRO''s Hours Information'!H1633</f>
        <v>0</v>
      </c>
      <c r="J317" s="116">
        <f t="shared" si="54"/>
        <v>0</v>
      </c>
      <c r="K317" s="131">
        <f>+'JRO''s Hours Information'!C1633</f>
        <v>0</v>
      </c>
      <c r="L317" s="114">
        <f t="shared" si="55"/>
        <v>0</v>
      </c>
      <c r="M317" s="131">
        <f>+'JRO''s Hours Information'!F1633</f>
        <v>0</v>
      </c>
      <c r="N317" s="114">
        <f t="shared" si="56"/>
        <v>0</v>
      </c>
      <c r="O317" s="131">
        <f>+'JRO''s Hours Information'!I1633</f>
        <v>0</v>
      </c>
      <c r="P317" s="116">
        <f t="shared" si="57"/>
        <v>0</v>
      </c>
      <c r="Q317" s="92">
        <f>+'JRO''s Hours Information'!D1633</f>
        <v>0</v>
      </c>
      <c r="R317" s="114">
        <f t="shared" si="58"/>
        <v>0</v>
      </c>
      <c r="S317" s="92">
        <f>+'JRO''s Hours Information'!G1633</f>
        <v>0</v>
      </c>
      <c r="T317" s="114">
        <f t="shared" si="59"/>
        <v>0</v>
      </c>
      <c r="U317" s="89">
        <f>+'JRO''s Hours Information'!J1633</f>
        <v>0</v>
      </c>
      <c r="V317" s="116">
        <f t="shared" si="60"/>
        <v>0</v>
      </c>
      <c r="W317" s="114">
        <f t="shared" si="61"/>
        <v>0</v>
      </c>
    </row>
    <row r="318" spans="1:23" ht="14.85" customHeight="1" x14ac:dyDescent="0.15">
      <c r="A318" s="176">
        <f>'Employee ROP Information'!A318</f>
        <v>0</v>
      </c>
      <c r="B318" s="169">
        <f>+'Employee ROP Information'!C318</f>
        <v>0</v>
      </c>
      <c r="C318" s="93">
        <f>+'Employee ROP Information'!M318</f>
        <v>0</v>
      </c>
      <c r="D318" s="93">
        <f>+'Employee ROP Information'!N318</f>
        <v>0</v>
      </c>
      <c r="E318" s="127">
        <f>+'JRO''s Hours Information'!B1634</f>
        <v>0</v>
      </c>
      <c r="F318" s="114">
        <f t="shared" si="52"/>
        <v>0</v>
      </c>
      <c r="G318" s="127">
        <f>+'JRO''s Hours Information'!E1634</f>
        <v>0</v>
      </c>
      <c r="H318" s="114">
        <f t="shared" si="53"/>
        <v>0</v>
      </c>
      <c r="I318" s="127">
        <f>+'JRO''s Hours Information'!H1634</f>
        <v>0</v>
      </c>
      <c r="J318" s="116">
        <f t="shared" si="54"/>
        <v>0</v>
      </c>
      <c r="K318" s="131">
        <f>+'JRO''s Hours Information'!C1634</f>
        <v>0</v>
      </c>
      <c r="L318" s="114">
        <f t="shared" si="55"/>
        <v>0</v>
      </c>
      <c r="M318" s="131">
        <f>+'JRO''s Hours Information'!F1634</f>
        <v>0</v>
      </c>
      <c r="N318" s="114">
        <f t="shared" si="56"/>
        <v>0</v>
      </c>
      <c r="O318" s="131">
        <f>+'JRO''s Hours Information'!I1634</f>
        <v>0</v>
      </c>
      <c r="P318" s="116">
        <f t="shared" si="57"/>
        <v>0</v>
      </c>
      <c r="Q318" s="92">
        <f>+'JRO''s Hours Information'!D1634</f>
        <v>0</v>
      </c>
      <c r="R318" s="114">
        <f t="shared" si="58"/>
        <v>0</v>
      </c>
      <c r="S318" s="92">
        <f>+'JRO''s Hours Information'!G1634</f>
        <v>0</v>
      </c>
      <c r="T318" s="114">
        <f t="shared" si="59"/>
        <v>0</v>
      </c>
      <c r="U318" s="89">
        <f>+'JRO''s Hours Information'!J1634</f>
        <v>0</v>
      </c>
      <c r="V318" s="116">
        <f t="shared" si="60"/>
        <v>0</v>
      </c>
      <c r="W318" s="114">
        <f t="shared" si="61"/>
        <v>0</v>
      </c>
    </row>
    <row r="319" spans="1:23" ht="14.85" customHeight="1" x14ac:dyDescent="0.15">
      <c r="A319" s="176">
        <f>'Employee ROP Information'!A319</f>
        <v>0</v>
      </c>
      <c r="B319" s="169">
        <f>+'Employee ROP Information'!C319</f>
        <v>0</v>
      </c>
      <c r="C319" s="93">
        <f>+'Employee ROP Information'!M319</f>
        <v>0</v>
      </c>
      <c r="D319" s="93">
        <f>+'Employee ROP Information'!N319</f>
        <v>0</v>
      </c>
      <c r="E319" s="127">
        <f>+'JRO''s Hours Information'!B1635</f>
        <v>0</v>
      </c>
      <c r="F319" s="114">
        <f t="shared" si="52"/>
        <v>0</v>
      </c>
      <c r="G319" s="127">
        <f>+'JRO''s Hours Information'!E1635</f>
        <v>0</v>
      </c>
      <c r="H319" s="114">
        <f t="shared" si="53"/>
        <v>0</v>
      </c>
      <c r="I319" s="127">
        <f>+'JRO''s Hours Information'!H1635</f>
        <v>0</v>
      </c>
      <c r="J319" s="116">
        <f t="shared" si="54"/>
        <v>0</v>
      </c>
      <c r="K319" s="131">
        <f>+'JRO''s Hours Information'!C1635</f>
        <v>0</v>
      </c>
      <c r="L319" s="114">
        <f t="shared" si="55"/>
        <v>0</v>
      </c>
      <c r="M319" s="131">
        <f>+'JRO''s Hours Information'!F1635</f>
        <v>0</v>
      </c>
      <c r="N319" s="114">
        <f t="shared" si="56"/>
        <v>0</v>
      </c>
      <c r="O319" s="131">
        <f>+'JRO''s Hours Information'!I1635</f>
        <v>0</v>
      </c>
      <c r="P319" s="116">
        <f t="shared" si="57"/>
        <v>0</v>
      </c>
      <c r="Q319" s="92">
        <f>+'JRO''s Hours Information'!D1635</f>
        <v>0</v>
      </c>
      <c r="R319" s="114">
        <f t="shared" si="58"/>
        <v>0</v>
      </c>
      <c r="S319" s="92">
        <f>+'JRO''s Hours Information'!G1635</f>
        <v>0</v>
      </c>
      <c r="T319" s="114">
        <f t="shared" si="59"/>
        <v>0</v>
      </c>
      <c r="U319" s="89">
        <f>+'JRO''s Hours Information'!J1635</f>
        <v>0</v>
      </c>
      <c r="V319" s="116">
        <f t="shared" si="60"/>
        <v>0</v>
      </c>
      <c r="W319" s="114">
        <f t="shared" si="61"/>
        <v>0</v>
      </c>
    </row>
    <row r="320" spans="1:23" ht="14.85" customHeight="1" x14ac:dyDescent="0.15">
      <c r="A320" s="176">
        <f>'Employee ROP Information'!A320</f>
        <v>0</v>
      </c>
      <c r="B320" s="169">
        <f>+'Employee ROP Information'!C320</f>
        <v>0</v>
      </c>
      <c r="C320" s="93">
        <f>+'Employee ROP Information'!M320</f>
        <v>0</v>
      </c>
      <c r="D320" s="93">
        <f>+'Employee ROP Information'!N320</f>
        <v>0</v>
      </c>
      <c r="E320" s="127">
        <f>+'JRO''s Hours Information'!B1636</f>
        <v>0</v>
      </c>
      <c r="F320" s="114">
        <f t="shared" si="52"/>
        <v>0</v>
      </c>
      <c r="G320" s="127">
        <f>+'JRO''s Hours Information'!E1636</f>
        <v>0</v>
      </c>
      <c r="H320" s="114">
        <f t="shared" si="53"/>
        <v>0</v>
      </c>
      <c r="I320" s="127">
        <f>+'JRO''s Hours Information'!H1636</f>
        <v>0</v>
      </c>
      <c r="J320" s="116">
        <f t="shared" si="54"/>
        <v>0</v>
      </c>
      <c r="K320" s="131">
        <f>+'JRO''s Hours Information'!C1636</f>
        <v>0</v>
      </c>
      <c r="L320" s="114">
        <f t="shared" si="55"/>
        <v>0</v>
      </c>
      <c r="M320" s="131">
        <f>+'JRO''s Hours Information'!F1636</f>
        <v>0</v>
      </c>
      <c r="N320" s="114">
        <f t="shared" si="56"/>
        <v>0</v>
      </c>
      <c r="O320" s="131">
        <f>+'JRO''s Hours Information'!I1636</f>
        <v>0</v>
      </c>
      <c r="P320" s="116">
        <f t="shared" si="57"/>
        <v>0</v>
      </c>
      <c r="Q320" s="92">
        <f>+'JRO''s Hours Information'!D1636</f>
        <v>0</v>
      </c>
      <c r="R320" s="114">
        <f t="shared" si="58"/>
        <v>0</v>
      </c>
      <c r="S320" s="92">
        <f>+'JRO''s Hours Information'!G1636</f>
        <v>0</v>
      </c>
      <c r="T320" s="114">
        <f t="shared" si="59"/>
        <v>0</v>
      </c>
      <c r="U320" s="89">
        <f>+'JRO''s Hours Information'!J1636</f>
        <v>0</v>
      </c>
      <c r="V320" s="116">
        <f t="shared" si="60"/>
        <v>0</v>
      </c>
      <c r="W320" s="114">
        <f t="shared" si="61"/>
        <v>0</v>
      </c>
    </row>
    <row r="321" spans="1:23" ht="14.85" customHeight="1" x14ac:dyDescent="0.15">
      <c r="A321" s="176">
        <f>'Employee ROP Information'!A321</f>
        <v>0</v>
      </c>
      <c r="B321" s="169">
        <f>+'Employee ROP Information'!C321</f>
        <v>0</v>
      </c>
      <c r="C321" s="93">
        <f>+'Employee ROP Information'!M321</f>
        <v>0</v>
      </c>
      <c r="D321" s="93">
        <f>+'Employee ROP Information'!N321</f>
        <v>0</v>
      </c>
      <c r="E321" s="127">
        <f>+'JRO''s Hours Information'!B1637</f>
        <v>0</v>
      </c>
      <c r="F321" s="114">
        <f t="shared" si="52"/>
        <v>0</v>
      </c>
      <c r="G321" s="127">
        <f>+'JRO''s Hours Information'!E1637</f>
        <v>0</v>
      </c>
      <c r="H321" s="114">
        <f t="shared" si="53"/>
        <v>0</v>
      </c>
      <c r="I321" s="127">
        <f>+'JRO''s Hours Information'!H1637</f>
        <v>0</v>
      </c>
      <c r="J321" s="116">
        <f t="shared" si="54"/>
        <v>0</v>
      </c>
      <c r="K321" s="131">
        <f>+'JRO''s Hours Information'!C1637</f>
        <v>0</v>
      </c>
      <c r="L321" s="114">
        <f t="shared" si="55"/>
        <v>0</v>
      </c>
      <c r="M321" s="131">
        <f>+'JRO''s Hours Information'!F1637</f>
        <v>0</v>
      </c>
      <c r="N321" s="114">
        <f t="shared" si="56"/>
        <v>0</v>
      </c>
      <c r="O321" s="131">
        <f>+'JRO''s Hours Information'!I1637</f>
        <v>0</v>
      </c>
      <c r="P321" s="116">
        <f t="shared" si="57"/>
        <v>0</v>
      </c>
      <c r="Q321" s="92">
        <f>+'JRO''s Hours Information'!D1637</f>
        <v>0</v>
      </c>
      <c r="R321" s="114">
        <f t="shared" si="58"/>
        <v>0</v>
      </c>
      <c r="S321" s="92">
        <f>+'JRO''s Hours Information'!G1637</f>
        <v>0</v>
      </c>
      <c r="T321" s="114">
        <f t="shared" si="59"/>
        <v>0</v>
      </c>
      <c r="U321" s="89">
        <f>+'JRO''s Hours Information'!J1637</f>
        <v>0</v>
      </c>
      <c r="V321" s="116">
        <f t="shared" si="60"/>
        <v>0</v>
      </c>
      <c r="W321" s="114">
        <f t="shared" si="61"/>
        <v>0</v>
      </c>
    </row>
    <row r="322" spans="1:23" ht="14.85" customHeight="1" x14ac:dyDescent="0.15">
      <c r="A322" s="176">
        <f>'Employee ROP Information'!A322</f>
        <v>0</v>
      </c>
      <c r="B322" s="169">
        <f>+'Employee ROP Information'!C322</f>
        <v>0</v>
      </c>
      <c r="C322" s="93">
        <f>+'Employee ROP Information'!M322</f>
        <v>0</v>
      </c>
      <c r="D322" s="93">
        <f>+'Employee ROP Information'!N322</f>
        <v>0</v>
      </c>
      <c r="E322" s="127">
        <f>+'JRO''s Hours Information'!B1638</f>
        <v>0</v>
      </c>
      <c r="F322" s="114">
        <f t="shared" si="52"/>
        <v>0</v>
      </c>
      <c r="G322" s="127">
        <f>+'JRO''s Hours Information'!E1638</f>
        <v>0</v>
      </c>
      <c r="H322" s="114">
        <f t="shared" si="53"/>
        <v>0</v>
      </c>
      <c r="I322" s="127">
        <f>+'JRO''s Hours Information'!H1638</f>
        <v>0</v>
      </c>
      <c r="J322" s="116">
        <f t="shared" si="54"/>
        <v>0</v>
      </c>
      <c r="K322" s="131">
        <f>+'JRO''s Hours Information'!C1638</f>
        <v>0</v>
      </c>
      <c r="L322" s="114">
        <f t="shared" si="55"/>
        <v>0</v>
      </c>
      <c r="M322" s="131">
        <f>+'JRO''s Hours Information'!F1638</f>
        <v>0</v>
      </c>
      <c r="N322" s="114">
        <f t="shared" si="56"/>
        <v>0</v>
      </c>
      <c r="O322" s="131">
        <f>+'JRO''s Hours Information'!I1638</f>
        <v>0</v>
      </c>
      <c r="P322" s="116">
        <f t="shared" si="57"/>
        <v>0</v>
      </c>
      <c r="Q322" s="92">
        <f>+'JRO''s Hours Information'!D1638</f>
        <v>0</v>
      </c>
      <c r="R322" s="114">
        <f t="shared" si="58"/>
        <v>0</v>
      </c>
      <c r="S322" s="92">
        <f>+'JRO''s Hours Information'!G1638</f>
        <v>0</v>
      </c>
      <c r="T322" s="114">
        <f t="shared" si="59"/>
        <v>0</v>
      </c>
      <c r="U322" s="89">
        <f>+'JRO''s Hours Information'!J1638</f>
        <v>0</v>
      </c>
      <c r="V322" s="116">
        <f t="shared" si="60"/>
        <v>0</v>
      </c>
      <c r="W322" s="114">
        <f t="shared" si="61"/>
        <v>0</v>
      </c>
    </row>
    <row r="323" spans="1:23" ht="14.85" customHeight="1" x14ac:dyDescent="0.15">
      <c r="A323" s="176">
        <f>'Employee ROP Information'!A323</f>
        <v>0</v>
      </c>
      <c r="B323" s="169">
        <f>+'Employee ROP Information'!C323</f>
        <v>0</v>
      </c>
      <c r="C323" s="93">
        <f>+'Employee ROP Information'!M323</f>
        <v>0</v>
      </c>
      <c r="D323" s="93">
        <f>+'Employee ROP Information'!N323</f>
        <v>0</v>
      </c>
      <c r="E323" s="127">
        <f>+'JRO''s Hours Information'!B1639</f>
        <v>0</v>
      </c>
      <c r="F323" s="114">
        <f t="shared" si="52"/>
        <v>0</v>
      </c>
      <c r="G323" s="127">
        <f>+'JRO''s Hours Information'!E1639</f>
        <v>0</v>
      </c>
      <c r="H323" s="114">
        <f t="shared" si="53"/>
        <v>0</v>
      </c>
      <c r="I323" s="127">
        <f>+'JRO''s Hours Information'!H1639</f>
        <v>0</v>
      </c>
      <c r="J323" s="116">
        <f t="shared" si="54"/>
        <v>0</v>
      </c>
      <c r="K323" s="131">
        <f>+'JRO''s Hours Information'!C1639</f>
        <v>0</v>
      </c>
      <c r="L323" s="114">
        <f t="shared" si="55"/>
        <v>0</v>
      </c>
      <c r="M323" s="131">
        <f>+'JRO''s Hours Information'!F1639</f>
        <v>0</v>
      </c>
      <c r="N323" s="114">
        <f t="shared" si="56"/>
        <v>0</v>
      </c>
      <c r="O323" s="131">
        <f>+'JRO''s Hours Information'!I1639</f>
        <v>0</v>
      </c>
      <c r="P323" s="116">
        <f t="shared" si="57"/>
        <v>0</v>
      </c>
      <c r="Q323" s="92">
        <f>+'JRO''s Hours Information'!D1639</f>
        <v>0</v>
      </c>
      <c r="R323" s="114">
        <f t="shared" si="58"/>
        <v>0</v>
      </c>
      <c r="S323" s="92">
        <f>+'JRO''s Hours Information'!G1639</f>
        <v>0</v>
      </c>
      <c r="T323" s="114">
        <f t="shared" si="59"/>
        <v>0</v>
      </c>
      <c r="U323" s="89">
        <f>+'JRO''s Hours Information'!J1639</f>
        <v>0</v>
      </c>
      <c r="V323" s="116">
        <f t="shared" si="60"/>
        <v>0</v>
      </c>
      <c r="W323" s="114">
        <f t="shared" si="61"/>
        <v>0</v>
      </c>
    </row>
    <row r="324" spans="1:23" ht="14.85" customHeight="1" x14ac:dyDescent="0.15">
      <c r="A324" s="176">
        <f>'Employee ROP Information'!A324</f>
        <v>0</v>
      </c>
      <c r="B324" s="169">
        <f>+'Employee ROP Information'!C324</f>
        <v>0</v>
      </c>
      <c r="C324" s="93">
        <f>+'Employee ROP Information'!M324</f>
        <v>0</v>
      </c>
      <c r="D324" s="93">
        <f>+'Employee ROP Information'!N324</f>
        <v>0</v>
      </c>
      <c r="E324" s="127">
        <f>+'JRO''s Hours Information'!B1640</f>
        <v>0</v>
      </c>
      <c r="F324" s="114">
        <f t="shared" si="52"/>
        <v>0</v>
      </c>
      <c r="G324" s="127">
        <f>+'JRO''s Hours Information'!E1640</f>
        <v>0</v>
      </c>
      <c r="H324" s="114">
        <f t="shared" si="53"/>
        <v>0</v>
      </c>
      <c r="I324" s="127">
        <f>+'JRO''s Hours Information'!H1640</f>
        <v>0</v>
      </c>
      <c r="J324" s="116">
        <f t="shared" si="54"/>
        <v>0</v>
      </c>
      <c r="K324" s="131">
        <f>+'JRO''s Hours Information'!C1640</f>
        <v>0</v>
      </c>
      <c r="L324" s="114">
        <f t="shared" si="55"/>
        <v>0</v>
      </c>
      <c r="M324" s="131">
        <f>+'JRO''s Hours Information'!F1640</f>
        <v>0</v>
      </c>
      <c r="N324" s="114">
        <f t="shared" si="56"/>
        <v>0</v>
      </c>
      <c r="O324" s="131">
        <f>+'JRO''s Hours Information'!I1640</f>
        <v>0</v>
      </c>
      <c r="P324" s="116">
        <f t="shared" si="57"/>
        <v>0</v>
      </c>
      <c r="Q324" s="92">
        <f>+'JRO''s Hours Information'!D1640</f>
        <v>0</v>
      </c>
      <c r="R324" s="114">
        <f t="shared" si="58"/>
        <v>0</v>
      </c>
      <c r="S324" s="92">
        <f>+'JRO''s Hours Information'!G1640</f>
        <v>0</v>
      </c>
      <c r="T324" s="114">
        <f t="shared" si="59"/>
        <v>0</v>
      </c>
      <c r="U324" s="89">
        <f>+'JRO''s Hours Information'!J1640</f>
        <v>0</v>
      </c>
      <c r="V324" s="116">
        <f t="shared" si="60"/>
        <v>0</v>
      </c>
      <c r="W324" s="114">
        <f t="shared" si="61"/>
        <v>0</v>
      </c>
    </row>
    <row r="325" spans="1:23" ht="14.85" customHeight="1" x14ac:dyDescent="0.15">
      <c r="A325" s="176">
        <f>'Employee ROP Information'!A325</f>
        <v>0</v>
      </c>
      <c r="B325" s="169">
        <f>+'Employee ROP Information'!C325</f>
        <v>0</v>
      </c>
      <c r="C325" s="93">
        <f>+'Employee ROP Information'!M325</f>
        <v>0</v>
      </c>
      <c r="D325" s="93">
        <f>+'Employee ROP Information'!N325</f>
        <v>0</v>
      </c>
      <c r="E325" s="127">
        <f>+'JRO''s Hours Information'!B1641</f>
        <v>0</v>
      </c>
      <c r="F325" s="114">
        <f t="shared" si="52"/>
        <v>0</v>
      </c>
      <c r="G325" s="127">
        <f>+'JRO''s Hours Information'!E1641</f>
        <v>0</v>
      </c>
      <c r="H325" s="114">
        <f t="shared" si="53"/>
        <v>0</v>
      </c>
      <c r="I325" s="127">
        <f>+'JRO''s Hours Information'!H1641</f>
        <v>0</v>
      </c>
      <c r="J325" s="116">
        <f t="shared" si="54"/>
        <v>0</v>
      </c>
      <c r="K325" s="131">
        <f>+'JRO''s Hours Information'!C1641</f>
        <v>0</v>
      </c>
      <c r="L325" s="114">
        <f t="shared" si="55"/>
        <v>0</v>
      </c>
      <c r="M325" s="131">
        <f>+'JRO''s Hours Information'!F1641</f>
        <v>0</v>
      </c>
      <c r="N325" s="114">
        <f t="shared" si="56"/>
        <v>0</v>
      </c>
      <c r="O325" s="131">
        <f>+'JRO''s Hours Information'!I1641</f>
        <v>0</v>
      </c>
      <c r="P325" s="116">
        <f t="shared" si="57"/>
        <v>0</v>
      </c>
      <c r="Q325" s="92">
        <f>+'JRO''s Hours Information'!D1641</f>
        <v>0</v>
      </c>
      <c r="R325" s="114">
        <f t="shared" si="58"/>
        <v>0</v>
      </c>
      <c r="S325" s="92">
        <f>+'JRO''s Hours Information'!G1641</f>
        <v>0</v>
      </c>
      <c r="T325" s="114">
        <f t="shared" si="59"/>
        <v>0</v>
      </c>
      <c r="U325" s="89">
        <f>+'JRO''s Hours Information'!J1641</f>
        <v>0</v>
      </c>
      <c r="V325" s="116">
        <f t="shared" si="60"/>
        <v>0</v>
      </c>
      <c r="W325" s="114">
        <f t="shared" si="61"/>
        <v>0</v>
      </c>
    </row>
    <row r="326" spans="1:23" ht="14.85" customHeight="1" x14ac:dyDescent="0.15">
      <c r="A326" s="176">
        <f>'Employee ROP Information'!A326</f>
        <v>0</v>
      </c>
      <c r="B326" s="169">
        <f>+'Employee ROP Information'!C326</f>
        <v>0</v>
      </c>
      <c r="C326" s="93">
        <f>+'Employee ROP Information'!M326</f>
        <v>0</v>
      </c>
      <c r="D326" s="93">
        <f>+'Employee ROP Information'!N326</f>
        <v>0</v>
      </c>
      <c r="E326" s="127">
        <f>+'JRO''s Hours Information'!B1642</f>
        <v>0</v>
      </c>
      <c r="F326" s="114">
        <f t="shared" si="52"/>
        <v>0</v>
      </c>
      <c r="G326" s="127">
        <f>+'JRO''s Hours Information'!E1642</f>
        <v>0</v>
      </c>
      <c r="H326" s="114">
        <f t="shared" si="53"/>
        <v>0</v>
      </c>
      <c r="I326" s="127">
        <f>+'JRO''s Hours Information'!H1642</f>
        <v>0</v>
      </c>
      <c r="J326" s="116">
        <f t="shared" si="54"/>
        <v>0</v>
      </c>
      <c r="K326" s="131">
        <f>+'JRO''s Hours Information'!C1642</f>
        <v>0</v>
      </c>
      <c r="L326" s="114">
        <f t="shared" si="55"/>
        <v>0</v>
      </c>
      <c r="M326" s="131">
        <f>+'JRO''s Hours Information'!F1642</f>
        <v>0</v>
      </c>
      <c r="N326" s="114">
        <f t="shared" si="56"/>
        <v>0</v>
      </c>
      <c r="O326" s="131">
        <f>+'JRO''s Hours Information'!I1642</f>
        <v>0</v>
      </c>
      <c r="P326" s="116">
        <f t="shared" si="57"/>
        <v>0</v>
      </c>
      <c r="Q326" s="92">
        <f>+'JRO''s Hours Information'!D1642</f>
        <v>0</v>
      </c>
      <c r="R326" s="114">
        <f t="shared" si="58"/>
        <v>0</v>
      </c>
      <c r="S326" s="92">
        <f>+'JRO''s Hours Information'!G1642</f>
        <v>0</v>
      </c>
      <c r="T326" s="114">
        <f t="shared" si="59"/>
        <v>0</v>
      </c>
      <c r="U326" s="89">
        <f>+'JRO''s Hours Information'!J1642</f>
        <v>0</v>
      </c>
      <c r="V326" s="116">
        <f t="shared" si="60"/>
        <v>0</v>
      </c>
      <c r="W326" s="114">
        <f t="shared" si="61"/>
        <v>0</v>
      </c>
    </row>
    <row r="327" spans="1:23" ht="14.85" customHeight="1" x14ac:dyDescent="0.15">
      <c r="A327" s="176">
        <f>'Employee ROP Information'!A327</f>
        <v>0</v>
      </c>
      <c r="B327" s="169">
        <f>+'Employee ROP Information'!C327</f>
        <v>0</v>
      </c>
      <c r="C327" s="93">
        <f>+'Employee ROP Information'!M327</f>
        <v>0</v>
      </c>
      <c r="D327" s="93">
        <f>+'Employee ROP Information'!N327</f>
        <v>0</v>
      </c>
      <c r="E327" s="127">
        <f>+'JRO''s Hours Information'!B1643</f>
        <v>0</v>
      </c>
      <c r="F327" s="114">
        <f t="shared" si="52"/>
        <v>0</v>
      </c>
      <c r="G327" s="127">
        <f>+'JRO''s Hours Information'!E1643</f>
        <v>0</v>
      </c>
      <c r="H327" s="114">
        <f t="shared" si="53"/>
        <v>0</v>
      </c>
      <c r="I327" s="127">
        <f>+'JRO''s Hours Information'!H1643</f>
        <v>0</v>
      </c>
      <c r="J327" s="116">
        <f t="shared" si="54"/>
        <v>0</v>
      </c>
      <c r="K327" s="131">
        <f>+'JRO''s Hours Information'!C1643</f>
        <v>0</v>
      </c>
      <c r="L327" s="114">
        <f t="shared" si="55"/>
        <v>0</v>
      </c>
      <c r="M327" s="131">
        <f>+'JRO''s Hours Information'!F1643</f>
        <v>0</v>
      </c>
      <c r="N327" s="114">
        <f t="shared" si="56"/>
        <v>0</v>
      </c>
      <c r="O327" s="131">
        <f>+'JRO''s Hours Information'!I1643</f>
        <v>0</v>
      </c>
      <c r="P327" s="116">
        <f t="shared" si="57"/>
        <v>0</v>
      </c>
      <c r="Q327" s="92">
        <f>+'JRO''s Hours Information'!D1643</f>
        <v>0</v>
      </c>
      <c r="R327" s="114">
        <f t="shared" si="58"/>
        <v>0</v>
      </c>
      <c r="S327" s="92">
        <f>+'JRO''s Hours Information'!G1643</f>
        <v>0</v>
      </c>
      <c r="T327" s="114">
        <f t="shared" si="59"/>
        <v>0</v>
      </c>
      <c r="U327" s="89">
        <f>+'JRO''s Hours Information'!J1643</f>
        <v>0</v>
      </c>
      <c r="V327" s="116">
        <f t="shared" si="60"/>
        <v>0</v>
      </c>
      <c r="W327" s="114">
        <f t="shared" si="61"/>
        <v>0</v>
      </c>
    </row>
    <row r="328" spans="1:23" ht="14.85" customHeight="1" x14ac:dyDescent="0.15">
      <c r="A328" s="176">
        <f>'Employee ROP Information'!A328</f>
        <v>0</v>
      </c>
      <c r="B328" s="169">
        <f>+'Employee ROP Information'!C328</f>
        <v>0</v>
      </c>
      <c r="C328" s="93">
        <f>+'Employee ROP Information'!M328</f>
        <v>0</v>
      </c>
      <c r="D328" s="93">
        <f>+'Employee ROP Information'!N328</f>
        <v>0</v>
      </c>
      <c r="E328" s="127">
        <f>+'JRO''s Hours Information'!B1644</f>
        <v>0</v>
      </c>
      <c r="F328" s="114">
        <f t="shared" si="52"/>
        <v>0</v>
      </c>
      <c r="G328" s="127">
        <f>+'JRO''s Hours Information'!E1644</f>
        <v>0</v>
      </c>
      <c r="H328" s="114">
        <f t="shared" si="53"/>
        <v>0</v>
      </c>
      <c r="I328" s="127">
        <f>+'JRO''s Hours Information'!H1644</f>
        <v>0</v>
      </c>
      <c r="J328" s="116">
        <f t="shared" si="54"/>
        <v>0</v>
      </c>
      <c r="K328" s="131">
        <f>+'JRO''s Hours Information'!C1644</f>
        <v>0</v>
      </c>
      <c r="L328" s="114">
        <f t="shared" si="55"/>
        <v>0</v>
      </c>
      <c r="M328" s="131">
        <f>+'JRO''s Hours Information'!F1644</f>
        <v>0</v>
      </c>
      <c r="N328" s="114">
        <f t="shared" si="56"/>
        <v>0</v>
      </c>
      <c r="O328" s="131">
        <f>+'JRO''s Hours Information'!I1644</f>
        <v>0</v>
      </c>
      <c r="P328" s="116">
        <f t="shared" si="57"/>
        <v>0</v>
      </c>
      <c r="Q328" s="92">
        <f>+'JRO''s Hours Information'!D1644</f>
        <v>0</v>
      </c>
      <c r="R328" s="114">
        <f t="shared" si="58"/>
        <v>0</v>
      </c>
      <c r="S328" s="92">
        <f>+'JRO''s Hours Information'!G1644</f>
        <v>0</v>
      </c>
      <c r="T328" s="114">
        <f t="shared" si="59"/>
        <v>0</v>
      </c>
      <c r="U328" s="89">
        <f>+'JRO''s Hours Information'!J1644</f>
        <v>0</v>
      </c>
      <c r="V328" s="116">
        <f t="shared" si="60"/>
        <v>0</v>
      </c>
      <c r="W328" s="114">
        <f t="shared" si="61"/>
        <v>0</v>
      </c>
    </row>
    <row r="329" spans="1:23" ht="14.85" customHeight="1" x14ac:dyDescent="0.15">
      <c r="A329" s="176">
        <f>'Employee ROP Information'!A329</f>
        <v>0</v>
      </c>
      <c r="B329" s="169">
        <f>+'Employee ROP Information'!C329</f>
        <v>0</v>
      </c>
      <c r="C329" s="93">
        <f>+'Employee ROP Information'!M329</f>
        <v>0</v>
      </c>
      <c r="D329" s="93">
        <f>+'Employee ROP Information'!N329</f>
        <v>0</v>
      </c>
      <c r="E329" s="127">
        <f>+'JRO''s Hours Information'!B1645</f>
        <v>0</v>
      </c>
      <c r="F329" s="114">
        <f t="shared" si="52"/>
        <v>0</v>
      </c>
      <c r="G329" s="127">
        <f>+'JRO''s Hours Information'!E1645</f>
        <v>0</v>
      </c>
      <c r="H329" s="114">
        <f t="shared" si="53"/>
        <v>0</v>
      </c>
      <c r="I329" s="127">
        <f>+'JRO''s Hours Information'!H1645</f>
        <v>0</v>
      </c>
      <c r="J329" s="116">
        <f t="shared" si="54"/>
        <v>0</v>
      </c>
      <c r="K329" s="131">
        <f>+'JRO''s Hours Information'!C1645</f>
        <v>0</v>
      </c>
      <c r="L329" s="114">
        <f t="shared" si="55"/>
        <v>0</v>
      </c>
      <c r="M329" s="131">
        <f>+'JRO''s Hours Information'!F1645</f>
        <v>0</v>
      </c>
      <c r="N329" s="114">
        <f t="shared" si="56"/>
        <v>0</v>
      </c>
      <c r="O329" s="131">
        <f>+'JRO''s Hours Information'!I1645</f>
        <v>0</v>
      </c>
      <c r="P329" s="116">
        <f t="shared" si="57"/>
        <v>0</v>
      </c>
      <c r="Q329" s="92">
        <f>+'JRO''s Hours Information'!D1645</f>
        <v>0</v>
      </c>
      <c r="R329" s="114">
        <f t="shared" si="58"/>
        <v>0</v>
      </c>
      <c r="S329" s="92">
        <f>+'JRO''s Hours Information'!G1645</f>
        <v>0</v>
      </c>
      <c r="T329" s="114">
        <f t="shared" si="59"/>
        <v>0</v>
      </c>
      <c r="U329" s="89">
        <f>+'JRO''s Hours Information'!J1645</f>
        <v>0</v>
      </c>
      <c r="V329" s="116">
        <f t="shared" si="60"/>
        <v>0</v>
      </c>
      <c r="W329" s="114">
        <f t="shared" si="61"/>
        <v>0</v>
      </c>
    </row>
    <row r="330" spans="1:23" ht="14.85" customHeight="1" x14ac:dyDescent="0.15">
      <c r="A330" s="176">
        <f>'Employee ROP Information'!A330</f>
        <v>0</v>
      </c>
      <c r="B330" s="169">
        <f>+'Employee ROP Information'!C330</f>
        <v>0</v>
      </c>
      <c r="C330" s="93">
        <f>+'Employee ROP Information'!M330</f>
        <v>0</v>
      </c>
      <c r="D330" s="93">
        <f>+'Employee ROP Information'!N330</f>
        <v>0</v>
      </c>
      <c r="E330" s="127">
        <f>+'JRO''s Hours Information'!B1646</f>
        <v>0</v>
      </c>
      <c r="F330" s="114">
        <f t="shared" si="52"/>
        <v>0</v>
      </c>
      <c r="G330" s="127">
        <f>+'JRO''s Hours Information'!E1646</f>
        <v>0</v>
      </c>
      <c r="H330" s="114">
        <f t="shared" si="53"/>
        <v>0</v>
      </c>
      <c r="I330" s="127">
        <f>+'JRO''s Hours Information'!H1646</f>
        <v>0</v>
      </c>
      <c r="J330" s="116">
        <f t="shared" si="54"/>
        <v>0</v>
      </c>
      <c r="K330" s="131">
        <f>+'JRO''s Hours Information'!C1646</f>
        <v>0</v>
      </c>
      <c r="L330" s="114">
        <f t="shared" si="55"/>
        <v>0</v>
      </c>
      <c r="M330" s="131">
        <f>+'JRO''s Hours Information'!F1646</f>
        <v>0</v>
      </c>
      <c r="N330" s="114">
        <f t="shared" si="56"/>
        <v>0</v>
      </c>
      <c r="O330" s="131">
        <f>+'JRO''s Hours Information'!I1646</f>
        <v>0</v>
      </c>
      <c r="P330" s="116">
        <f t="shared" si="57"/>
        <v>0</v>
      </c>
      <c r="Q330" s="92">
        <f>+'JRO''s Hours Information'!D1646</f>
        <v>0</v>
      </c>
      <c r="R330" s="114">
        <f t="shared" si="58"/>
        <v>0</v>
      </c>
      <c r="S330" s="92">
        <f>+'JRO''s Hours Information'!G1646</f>
        <v>0</v>
      </c>
      <c r="T330" s="114">
        <f t="shared" si="59"/>
        <v>0</v>
      </c>
      <c r="U330" s="89">
        <f>+'JRO''s Hours Information'!J1646</f>
        <v>0</v>
      </c>
      <c r="V330" s="116">
        <f t="shared" si="60"/>
        <v>0</v>
      </c>
      <c r="W330" s="114">
        <f t="shared" si="61"/>
        <v>0</v>
      </c>
    </row>
    <row r="331" spans="1:23" ht="14.85" customHeight="1" x14ac:dyDescent="0.15">
      <c r="A331" s="176">
        <f>'Employee ROP Information'!A331</f>
        <v>0</v>
      </c>
      <c r="B331" s="169">
        <f>+'Employee ROP Information'!C331</f>
        <v>0</v>
      </c>
      <c r="C331" s="93">
        <f>+'Employee ROP Information'!M331</f>
        <v>0</v>
      </c>
      <c r="D331" s="93">
        <f>+'Employee ROP Information'!N331</f>
        <v>0</v>
      </c>
      <c r="E331" s="127">
        <f>+'JRO''s Hours Information'!B1647</f>
        <v>0</v>
      </c>
      <c r="F331" s="114">
        <f t="shared" si="52"/>
        <v>0</v>
      </c>
      <c r="G331" s="127">
        <f>+'JRO''s Hours Information'!E1647</f>
        <v>0</v>
      </c>
      <c r="H331" s="114">
        <f t="shared" si="53"/>
        <v>0</v>
      </c>
      <c r="I331" s="127">
        <f>+'JRO''s Hours Information'!H1647</f>
        <v>0</v>
      </c>
      <c r="J331" s="116">
        <f t="shared" si="54"/>
        <v>0</v>
      </c>
      <c r="K331" s="131">
        <f>+'JRO''s Hours Information'!C1647</f>
        <v>0</v>
      </c>
      <c r="L331" s="114">
        <f t="shared" si="55"/>
        <v>0</v>
      </c>
      <c r="M331" s="131">
        <f>+'JRO''s Hours Information'!F1647</f>
        <v>0</v>
      </c>
      <c r="N331" s="114">
        <f t="shared" si="56"/>
        <v>0</v>
      </c>
      <c r="O331" s="131">
        <f>+'JRO''s Hours Information'!I1647</f>
        <v>0</v>
      </c>
      <c r="P331" s="116">
        <f t="shared" si="57"/>
        <v>0</v>
      </c>
      <c r="Q331" s="92">
        <f>+'JRO''s Hours Information'!D1647</f>
        <v>0</v>
      </c>
      <c r="R331" s="114">
        <f t="shared" si="58"/>
        <v>0</v>
      </c>
      <c r="S331" s="92">
        <f>+'JRO''s Hours Information'!G1647</f>
        <v>0</v>
      </c>
      <c r="T331" s="114">
        <f t="shared" si="59"/>
        <v>0</v>
      </c>
      <c r="U331" s="89">
        <f>+'JRO''s Hours Information'!J1647</f>
        <v>0</v>
      </c>
      <c r="V331" s="116">
        <f t="shared" si="60"/>
        <v>0</v>
      </c>
      <c r="W331" s="114">
        <f t="shared" si="61"/>
        <v>0</v>
      </c>
    </row>
    <row r="332" spans="1:23" ht="14.85" customHeight="1" x14ac:dyDescent="0.15">
      <c r="A332" s="176">
        <f>'Employee ROP Information'!A332</f>
        <v>0</v>
      </c>
      <c r="B332" s="169">
        <f>+'Employee ROP Information'!C332</f>
        <v>0</v>
      </c>
      <c r="C332" s="93">
        <f>+'Employee ROP Information'!M332</f>
        <v>0</v>
      </c>
      <c r="D332" s="93">
        <f>+'Employee ROP Information'!N332</f>
        <v>0</v>
      </c>
      <c r="E332" s="127">
        <f>+'JRO''s Hours Information'!B1648</f>
        <v>0</v>
      </c>
      <c r="F332" s="114">
        <f t="shared" si="52"/>
        <v>0</v>
      </c>
      <c r="G332" s="127">
        <f>+'JRO''s Hours Information'!E1648</f>
        <v>0</v>
      </c>
      <c r="H332" s="114">
        <f t="shared" si="53"/>
        <v>0</v>
      </c>
      <c r="I332" s="127">
        <f>+'JRO''s Hours Information'!H1648</f>
        <v>0</v>
      </c>
      <c r="J332" s="116">
        <f t="shared" si="54"/>
        <v>0</v>
      </c>
      <c r="K332" s="131">
        <f>+'JRO''s Hours Information'!C1648</f>
        <v>0</v>
      </c>
      <c r="L332" s="114">
        <f t="shared" si="55"/>
        <v>0</v>
      </c>
      <c r="M332" s="131">
        <f>+'JRO''s Hours Information'!F1648</f>
        <v>0</v>
      </c>
      <c r="N332" s="114">
        <f t="shared" si="56"/>
        <v>0</v>
      </c>
      <c r="O332" s="131">
        <f>+'JRO''s Hours Information'!I1648</f>
        <v>0</v>
      </c>
      <c r="P332" s="116">
        <f t="shared" si="57"/>
        <v>0</v>
      </c>
      <c r="Q332" s="92">
        <f>+'JRO''s Hours Information'!D1648</f>
        <v>0</v>
      </c>
      <c r="R332" s="114">
        <f t="shared" si="58"/>
        <v>0</v>
      </c>
      <c r="S332" s="92">
        <f>+'JRO''s Hours Information'!G1648</f>
        <v>0</v>
      </c>
      <c r="T332" s="114">
        <f t="shared" si="59"/>
        <v>0</v>
      </c>
      <c r="U332" s="89">
        <f>+'JRO''s Hours Information'!J1648</f>
        <v>0</v>
      </c>
      <c r="V332" s="116">
        <f t="shared" si="60"/>
        <v>0</v>
      </c>
      <c r="W332" s="114">
        <f t="shared" si="61"/>
        <v>0</v>
      </c>
    </row>
    <row r="333" spans="1:23" ht="14.85" customHeight="1" x14ac:dyDescent="0.15">
      <c r="A333" s="176">
        <f>'Employee ROP Information'!A333</f>
        <v>0</v>
      </c>
      <c r="B333" s="169">
        <f>+'Employee ROP Information'!C333</f>
        <v>0</v>
      </c>
      <c r="C333" s="93">
        <f>+'Employee ROP Information'!M333</f>
        <v>0</v>
      </c>
      <c r="D333" s="93">
        <f>+'Employee ROP Information'!N333</f>
        <v>0</v>
      </c>
      <c r="E333" s="127">
        <f>+'JRO''s Hours Information'!B1649</f>
        <v>0</v>
      </c>
      <c r="F333" s="114">
        <f t="shared" si="52"/>
        <v>0</v>
      </c>
      <c r="G333" s="127">
        <f>+'JRO''s Hours Information'!E1649</f>
        <v>0</v>
      </c>
      <c r="H333" s="114">
        <f t="shared" si="53"/>
        <v>0</v>
      </c>
      <c r="I333" s="127">
        <f>+'JRO''s Hours Information'!H1649</f>
        <v>0</v>
      </c>
      <c r="J333" s="116">
        <f t="shared" si="54"/>
        <v>0</v>
      </c>
      <c r="K333" s="131">
        <f>+'JRO''s Hours Information'!C1649</f>
        <v>0</v>
      </c>
      <c r="L333" s="114">
        <f t="shared" si="55"/>
        <v>0</v>
      </c>
      <c r="M333" s="131">
        <f>+'JRO''s Hours Information'!F1649</f>
        <v>0</v>
      </c>
      <c r="N333" s="114">
        <f t="shared" si="56"/>
        <v>0</v>
      </c>
      <c r="O333" s="131">
        <f>+'JRO''s Hours Information'!I1649</f>
        <v>0</v>
      </c>
      <c r="P333" s="116">
        <f t="shared" si="57"/>
        <v>0</v>
      </c>
      <c r="Q333" s="92">
        <f>+'JRO''s Hours Information'!D1649</f>
        <v>0</v>
      </c>
      <c r="R333" s="114">
        <f t="shared" si="58"/>
        <v>0</v>
      </c>
      <c r="S333" s="92">
        <f>+'JRO''s Hours Information'!G1649</f>
        <v>0</v>
      </c>
      <c r="T333" s="114">
        <f t="shared" si="59"/>
        <v>0</v>
      </c>
      <c r="U333" s="89">
        <f>+'JRO''s Hours Information'!J1649</f>
        <v>0</v>
      </c>
      <c r="V333" s="116">
        <f t="shared" si="60"/>
        <v>0</v>
      </c>
      <c r="W333" s="114">
        <f t="shared" si="61"/>
        <v>0</v>
      </c>
    </row>
    <row r="334" spans="1:23" ht="14.85" customHeight="1" x14ac:dyDescent="0.15">
      <c r="A334" s="176">
        <f>'Employee ROP Information'!A334</f>
        <v>0</v>
      </c>
      <c r="B334" s="169">
        <f>+'Employee ROP Information'!C334</f>
        <v>0</v>
      </c>
      <c r="C334" s="93">
        <f>+'Employee ROP Information'!M334</f>
        <v>0</v>
      </c>
      <c r="D334" s="93">
        <f>+'Employee ROP Information'!N334</f>
        <v>0</v>
      </c>
      <c r="E334" s="127">
        <f>+'JRO''s Hours Information'!B1650</f>
        <v>0</v>
      </c>
      <c r="F334" s="114">
        <f t="shared" si="52"/>
        <v>0</v>
      </c>
      <c r="G334" s="127">
        <f>+'JRO''s Hours Information'!E1650</f>
        <v>0</v>
      </c>
      <c r="H334" s="114">
        <f t="shared" si="53"/>
        <v>0</v>
      </c>
      <c r="I334" s="127">
        <f>+'JRO''s Hours Information'!H1650</f>
        <v>0</v>
      </c>
      <c r="J334" s="116">
        <f t="shared" si="54"/>
        <v>0</v>
      </c>
      <c r="K334" s="131">
        <f>+'JRO''s Hours Information'!C1650</f>
        <v>0</v>
      </c>
      <c r="L334" s="114">
        <f t="shared" si="55"/>
        <v>0</v>
      </c>
      <c r="M334" s="131">
        <f>+'JRO''s Hours Information'!F1650</f>
        <v>0</v>
      </c>
      <c r="N334" s="114">
        <f t="shared" si="56"/>
        <v>0</v>
      </c>
      <c r="O334" s="131">
        <f>+'JRO''s Hours Information'!I1650</f>
        <v>0</v>
      </c>
      <c r="P334" s="116">
        <f t="shared" si="57"/>
        <v>0</v>
      </c>
      <c r="Q334" s="92">
        <f>+'JRO''s Hours Information'!D1650</f>
        <v>0</v>
      </c>
      <c r="R334" s="114">
        <f t="shared" si="58"/>
        <v>0</v>
      </c>
      <c r="S334" s="92">
        <f>+'JRO''s Hours Information'!G1650</f>
        <v>0</v>
      </c>
      <c r="T334" s="114">
        <f t="shared" si="59"/>
        <v>0</v>
      </c>
      <c r="U334" s="89">
        <f>+'JRO''s Hours Information'!J1650</f>
        <v>0</v>
      </c>
      <c r="V334" s="116">
        <f t="shared" si="60"/>
        <v>0</v>
      </c>
      <c r="W334" s="114">
        <f t="shared" si="61"/>
        <v>0</v>
      </c>
    </row>
    <row r="335" spans="1:23" ht="14.85" customHeight="1" x14ac:dyDescent="0.15">
      <c r="A335" s="176">
        <f>'Employee ROP Information'!A335</f>
        <v>0</v>
      </c>
      <c r="B335" s="169">
        <f>+'Employee ROP Information'!C335</f>
        <v>0</v>
      </c>
      <c r="C335" s="93">
        <f>+'Employee ROP Information'!M335</f>
        <v>0</v>
      </c>
      <c r="D335" s="93">
        <f>+'Employee ROP Information'!N335</f>
        <v>0</v>
      </c>
      <c r="E335" s="127">
        <f>+'JRO''s Hours Information'!B1651</f>
        <v>0</v>
      </c>
      <c r="F335" s="114">
        <f t="shared" si="52"/>
        <v>0</v>
      </c>
      <c r="G335" s="127">
        <f>+'JRO''s Hours Information'!E1651</f>
        <v>0</v>
      </c>
      <c r="H335" s="114">
        <f t="shared" si="53"/>
        <v>0</v>
      </c>
      <c r="I335" s="127">
        <f>+'JRO''s Hours Information'!H1651</f>
        <v>0</v>
      </c>
      <c r="J335" s="116">
        <f t="shared" si="54"/>
        <v>0</v>
      </c>
      <c r="K335" s="131">
        <f>+'JRO''s Hours Information'!C1651</f>
        <v>0</v>
      </c>
      <c r="L335" s="114">
        <f t="shared" si="55"/>
        <v>0</v>
      </c>
      <c r="M335" s="131">
        <f>+'JRO''s Hours Information'!F1651</f>
        <v>0</v>
      </c>
      <c r="N335" s="114">
        <f t="shared" si="56"/>
        <v>0</v>
      </c>
      <c r="O335" s="131">
        <f>+'JRO''s Hours Information'!I1651</f>
        <v>0</v>
      </c>
      <c r="P335" s="116">
        <f t="shared" si="57"/>
        <v>0</v>
      </c>
      <c r="Q335" s="92">
        <f>+'JRO''s Hours Information'!D1651</f>
        <v>0</v>
      </c>
      <c r="R335" s="114">
        <f t="shared" si="58"/>
        <v>0</v>
      </c>
      <c r="S335" s="92">
        <f>+'JRO''s Hours Information'!G1651</f>
        <v>0</v>
      </c>
      <c r="T335" s="114">
        <f t="shared" si="59"/>
        <v>0</v>
      </c>
      <c r="U335" s="89">
        <f>+'JRO''s Hours Information'!J1651</f>
        <v>0</v>
      </c>
      <c r="V335" s="116">
        <f t="shared" si="60"/>
        <v>0</v>
      </c>
      <c r="W335" s="114">
        <f t="shared" si="61"/>
        <v>0</v>
      </c>
    </row>
    <row r="336" spans="1:23" ht="14.85" customHeight="1" x14ac:dyDescent="0.15">
      <c r="A336" s="176">
        <f>'Employee ROP Information'!A336</f>
        <v>0</v>
      </c>
      <c r="B336" s="169">
        <f>+'Employee ROP Information'!C336</f>
        <v>0</v>
      </c>
      <c r="C336" s="93">
        <f>+'Employee ROP Information'!M336</f>
        <v>0</v>
      </c>
      <c r="D336" s="93">
        <f>+'Employee ROP Information'!N336</f>
        <v>0</v>
      </c>
      <c r="E336" s="127">
        <f>+'JRO''s Hours Information'!B1652</f>
        <v>0</v>
      </c>
      <c r="F336" s="114">
        <f t="shared" si="52"/>
        <v>0</v>
      </c>
      <c r="G336" s="127">
        <f>+'JRO''s Hours Information'!E1652</f>
        <v>0</v>
      </c>
      <c r="H336" s="114">
        <f t="shared" si="53"/>
        <v>0</v>
      </c>
      <c r="I336" s="127">
        <f>+'JRO''s Hours Information'!H1652</f>
        <v>0</v>
      </c>
      <c r="J336" s="116">
        <f t="shared" si="54"/>
        <v>0</v>
      </c>
      <c r="K336" s="131">
        <f>+'JRO''s Hours Information'!C1652</f>
        <v>0</v>
      </c>
      <c r="L336" s="114">
        <f t="shared" si="55"/>
        <v>0</v>
      </c>
      <c r="M336" s="131">
        <f>+'JRO''s Hours Information'!F1652</f>
        <v>0</v>
      </c>
      <c r="N336" s="114">
        <f t="shared" si="56"/>
        <v>0</v>
      </c>
      <c r="O336" s="131">
        <f>+'JRO''s Hours Information'!I1652</f>
        <v>0</v>
      </c>
      <c r="P336" s="116">
        <f t="shared" si="57"/>
        <v>0</v>
      </c>
      <c r="Q336" s="92">
        <f>+'JRO''s Hours Information'!D1652</f>
        <v>0</v>
      </c>
      <c r="R336" s="114">
        <f t="shared" si="58"/>
        <v>0</v>
      </c>
      <c r="S336" s="92">
        <f>+'JRO''s Hours Information'!G1652</f>
        <v>0</v>
      </c>
      <c r="T336" s="114">
        <f t="shared" si="59"/>
        <v>0</v>
      </c>
      <c r="U336" s="89">
        <f>+'JRO''s Hours Information'!J1652</f>
        <v>0</v>
      </c>
      <c r="V336" s="116">
        <f t="shared" si="60"/>
        <v>0</v>
      </c>
      <c r="W336" s="114">
        <f t="shared" si="61"/>
        <v>0</v>
      </c>
    </row>
    <row r="337" spans="1:23" ht="14.85" customHeight="1" x14ac:dyDescent="0.15">
      <c r="A337" s="176">
        <f>'Employee ROP Information'!A337</f>
        <v>0</v>
      </c>
      <c r="B337" s="169">
        <f>+'Employee ROP Information'!C337</f>
        <v>0</v>
      </c>
      <c r="C337" s="93">
        <f>+'Employee ROP Information'!M337</f>
        <v>0</v>
      </c>
      <c r="D337" s="93">
        <f>+'Employee ROP Information'!N337</f>
        <v>0</v>
      </c>
      <c r="E337" s="127">
        <f>+'JRO''s Hours Information'!B1653</f>
        <v>0</v>
      </c>
      <c r="F337" s="114">
        <f t="shared" si="52"/>
        <v>0</v>
      </c>
      <c r="G337" s="127">
        <f>+'JRO''s Hours Information'!E1653</f>
        <v>0</v>
      </c>
      <c r="H337" s="114">
        <f t="shared" si="53"/>
        <v>0</v>
      </c>
      <c r="I337" s="127">
        <f>+'JRO''s Hours Information'!H1653</f>
        <v>0</v>
      </c>
      <c r="J337" s="116">
        <f t="shared" si="54"/>
        <v>0</v>
      </c>
      <c r="K337" s="131">
        <f>+'JRO''s Hours Information'!C1653</f>
        <v>0</v>
      </c>
      <c r="L337" s="114">
        <f t="shared" si="55"/>
        <v>0</v>
      </c>
      <c r="M337" s="131">
        <f>+'JRO''s Hours Information'!F1653</f>
        <v>0</v>
      </c>
      <c r="N337" s="114">
        <f t="shared" si="56"/>
        <v>0</v>
      </c>
      <c r="O337" s="131">
        <f>+'JRO''s Hours Information'!I1653</f>
        <v>0</v>
      </c>
      <c r="P337" s="116">
        <f t="shared" si="57"/>
        <v>0</v>
      </c>
      <c r="Q337" s="92">
        <f>+'JRO''s Hours Information'!D1653</f>
        <v>0</v>
      </c>
      <c r="R337" s="114">
        <f t="shared" si="58"/>
        <v>0</v>
      </c>
      <c r="S337" s="92">
        <f>+'JRO''s Hours Information'!G1653</f>
        <v>0</v>
      </c>
      <c r="T337" s="114">
        <f t="shared" si="59"/>
        <v>0</v>
      </c>
      <c r="U337" s="89">
        <f>+'JRO''s Hours Information'!J1653</f>
        <v>0</v>
      </c>
      <c r="V337" s="116">
        <f t="shared" si="60"/>
        <v>0</v>
      </c>
      <c r="W337" s="114">
        <f t="shared" si="61"/>
        <v>0</v>
      </c>
    </row>
    <row r="338" spans="1:23" ht="14.85" customHeight="1" x14ac:dyDescent="0.15">
      <c r="A338" s="176">
        <f>'Employee ROP Information'!A338</f>
        <v>0</v>
      </c>
      <c r="B338" s="169">
        <f>+'Employee ROP Information'!C338</f>
        <v>0</v>
      </c>
      <c r="C338" s="93">
        <f>+'Employee ROP Information'!M338</f>
        <v>0</v>
      </c>
      <c r="D338" s="93">
        <f>+'Employee ROP Information'!N338</f>
        <v>0</v>
      </c>
      <c r="E338" s="127">
        <f>+'JRO''s Hours Information'!B1654</f>
        <v>0</v>
      </c>
      <c r="F338" s="114">
        <f t="shared" si="52"/>
        <v>0</v>
      </c>
      <c r="G338" s="127">
        <f>+'JRO''s Hours Information'!E1654</f>
        <v>0</v>
      </c>
      <c r="H338" s="114">
        <f t="shared" si="53"/>
        <v>0</v>
      </c>
      <c r="I338" s="127">
        <f>+'JRO''s Hours Information'!H1654</f>
        <v>0</v>
      </c>
      <c r="J338" s="116">
        <f t="shared" si="54"/>
        <v>0</v>
      </c>
      <c r="K338" s="131">
        <f>+'JRO''s Hours Information'!C1654</f>
        <v>0</v>
      </c>
      <c r="L338" s="114">
        <f t="shared" si="55"/>
        <v>0</v>
      </c>
      <c r="M338" s="131">
        <f>+'JRO''s Hours Information'!F1654</f>
        <v>0</v>
      </c>
      <c r="N338" s="114">
        <f t="shared" si="56"/>
        <v>0</v>
      </c>
      <c r="O338" s="131">
        <f>+'JRO''s Hours Information'!I1654</f>
        <v>0</v>
      </c>
      <c r="P338" s="116">
        <f t="shared" si="57"/>
        <v>0</v>
      </c>
      <c r="Q338" s="92">
        <f>+'JRO''s Hours Information'!D1654</f>
        <v>0</v>
      </c>
      <c r="R338" s="114">
        <f t="shared" si="58"/>
        <v>0</v>
      </c>
      <c r="S338" s="92">
        <f>+'JRO''s Hours Information'!G1654</f>
        <v>0</v>
      </c>
      <c r="T338" s="114">
        <f t="shared" si="59"/>
        <v>0</v>
      </c>
      <c r="U338" s="89">
        <f>+'JRO''s Hours Information'!J1654</f>
        <v>0</v>
      </c>
      <c r="V338" s="116">
        <f t="shared" si="60"/>
        <v>0</v>
      </c>
      <c r="W338" s="114">
        <f t="shared" si="61"/>
        <v>0</v>
      </c>
    </row>
    <row r="339" spans="1:23" ht="14.85" customHeight="1" x14ac:dyDescent="0.15">
      <c r="A339" s="176">
        <f>'Employee ROP Information'!A339</f>
        <v>0</v>
      </c>
      <c r="B339" s="169">
        <f>+'Employee ROP Information'!C339</f>
        <v>0</v>
      </c>
      <c r="C339" s="93">
        <f>+'Employee ROP Information'!M339</f>
        <v>0</v>
      </c>
      <c r="D339" s="93">
        <f>+'Employee ROP Information'!N339</f>
        <v>0</v>
      </c>
      <c r="E339" s="127">
        <f>+'JRO''s Hours Information'!B1655</f>
        <v>0</v>
      </c>
      <c r="F339" s="114">
        <f t="shared" si="52"/>
        <v>0</v>
      </c>
      <c r="G339" s="127">
        <f>+'JRO''s Hours Information'!E1655</f>
        <v>0</v>
      </c>
      <c r="H339" s="114">
        <f t="shared" si="53"/>
        <v>0</v>
      </c>
      <c r="I339" s="127">
        <f>+'JRO''s Hours Information'!H1655</f>
        <v>0</v>
      </c>
      <c r="J339" s="116">
        <f t="shared" si="54"/>
        <v>0</v>
      </c>
      <c r="K339" s="131">
        <f>+'JRO''s Hours Information'!C1655</f>
        <v>0</v>
      </c>
      <c r="L339" s="114">
        <f t="shared" si="55"/>
        <v>0</v>
      </c>
      <c r="M339" s="131">
        <f>+'JRO''s Hours Information'!F1655</f>
        <v>0</v>
      </c>
      <c r="N339" s="114">
        <f t="shared" si="56"/>
        <v>0</v>
      </c>
      <c r="O339" s="131">
        <f>+'JRO''s Hours Information'!I1655</f>
        <v>0</v>
      </c>
      <c r="P339" s="116">
        <f t="shared" si="57"/>
        <v>0</v>
      </c>
      <c r="Q339" s="92">
        <f>+'JRO''s Hours Information'!D1655</f>
        <v>0</v>
      </c>
      <c r="R339" s="114">
        <f t="shared" si="58"/>
        <v>0</v>
      </c>
      <c r="S339" s="92">
        <f>+'JRO''s Hours Information'!G1655</f>
        <v>0</v>
      </c>
      <c r="T339" s="114">
        <f t="shared" si="59"/>
        <v>0</v>
      </c>
      <c r="U339" s="89">
        <f>+'JRO''s Hours Information'!J1655</f>
        <v>0</v>
      </c>
      <c r="V339" s="116">
        <f t="shared" si="60"/>
        <v>0</v>
      </c>
      <c r="W339" s="114">
        <f t="shared" si="61"/>
        <v>0</v>
      </c>
    </row>
    <row r="340" spans="1:23" ht="14.85" customHeight="1" x14ac:dyDescent="0.15">
      <c r="A340" s="176">
        <f>'Employee ROP Information'!A340</f>
        <v>0</v>
      </c>
      <c r="B340" s="169">
        <f>+'Employee ROP Information'!C340</f>
        <v>0</v>
      </c>
      <c r="C340" s="93">
        <f>+'Employee ROP Information'!M340</f>
        <v>0</v>
      </c>
      <c r="D340" s="93">
        <f>+'Employee ROP Information'!N340</f>
        <v>0</v>
      </c>
      <c r="E340" s="127">
        <f>+'JRO''s Hours Information'!B1656</f>
        <v>0</v>
      </c>
      <c r="F340" s="114">
        <f t="shared" si="52"/>
        <v>0</v>
      </c>
      <c r="G340" s="127">
        <f>+'JRO''s Hours Information'!E1656</f>
        <v>0</v>
      </c>
      <c r="H340" s="114">
        <f t="shared" si="53"/>
        <v>0</v>
      </c>
      <c r="I340" s="127">
        <f>+'JRO''s Hours Information'!H1656</f>
        <v>0</v>
      </c>
      <c r="J340" s="116">
        <f t="shared" si="54"/>
        <v>0</v>
      </c>
      <c r="K340" s="131">
        <f>+'JRO''s Hours Information'!C1656</f>
        <v>0</v>
      </c>
      <c r="L340" s="114">
        <f t="shared" si="55"/>
        <v>0</v>
      </c>
      <c r="M340" s="131">
        <f>+'JRO''s Hours Information'!F1656</f>
        <v>0</v>
      </c>
      <c r="N340" s="114">
        <f t="shared" si="56"/>
        <v>0</v>
      </c>
      <c r="O340" s="131">
        <f>+'JRO''s Hours Information'!I1656</f>
        <v>0</v>
      </c>
      <c r="P340" s="116">
        <f t="shared" si="57"/>
        <v>0</v>
      </c>
      <c r="Q340" s="92">
        <f>+'JRO''s Hours Information'!D1656</f>
        <v>0</v>
      </c>
      <c r="R340" s="114">
        <f t="shared" si="58"/>
        <v>0</v>
      </c>
      <c r="S340" s="92">
        <f>+'JRO''s Hours Information'!G1656</f>
        <v>0</v>
      </c>
      <c r="T340" s="114">
        <f t="shared" si="59"/>
        <v>0</v>
      </c>
      <c r="U340" s="89">
        <f>+'JRO''s Hours Information'!J1656</f>
        <v>0</v>
      </c>
      <c r="V340" s="116">
        <f t="shared" si="60"/>
        <v>0</v>
      </c>
      <c r="W340" s="114">
        <f t="shared" si="61"/>
        <v>0</v>
      </c>
    </row>
    <row r="341" spans="1:23" ht="14.85" customHeight="1" x14ac:dyDescent="0.15">
      <c r="A341" s="176">
        <f>'Employee ROP Information'!A341</f>
        <v>0</v>
      </c>
      <c r="B341" s="169">
        <f>+'Employee ROP Information'!C341</f>
        <v>0</v>
      </c>
      <c r="C341" s="93">
        <f>+'Employee ROP Information'!M341</f>
        <v>0</v>
      </c>
      <c r="D341" s="93">
        <f>+'Employee ROP Information'!N341</f>
        <v>0</v>
      </c>
      <c r="E341" s="127">
        <f>+'JRO''s Hours Information'!B1657</f>
        <v>0</v>
      </c>
      <c r="F341" s="114">
        <f t="shared" si="52"/>
        <v>0</v>
      </c>
      <c r="G341" s="127">
        <f>+'JRO''s Hours Information'!E1657</f>
        <v>0</v>
      </c>
      <c r="H341" s="114">
        <f t="shared" si="53"/>
        <v>0</v>
      </c>
      <c r="I341" s="127">
        <f>+'JRO''s Hours Information'!H1657</f>
        <v>0</v>
      </c>
      <c r="J341" s="116">
        <f t="shared" si="54"/>
        <v>0</v>
      </c>
      <c r="K341" s="131">
        <f>+'JRO''s Hours Information'!C1657</f>
        <v>0</v>
      </c>
      <c r="L341" s="114">
        <f t="shared" si="55"/>
        <v>0</v>
      </c>
      <c r="M341" s="131">
        <f>+'JRO''s Hours Information'!F1657</f>
        <v>0</v>
      </c>
      <c r="N341" s="114">
        <f t="shared" si="56"/>
        <v>0</v>
      </c>
      <c r="O341" s="131">
        <f>+'JRO''s Hours Information'!I1657</f>
        <v>0</v>
      </c>
      <c r="P341" s="116">
        <f t="shared" si="57"/>
        <v>0</v>
      </c>
      <c r="Q341" s="92">
        <f>+'JRO''s Hours Information'!D1657</f>
        <v>0</v>
      </c>
      <c r="R341" s="114">
        <f t="shared" si="58"/>
        <v>0</v>
      </c>
      <c r="S341" s="92">
        <f>+'JRO''s Hours Information'!G1657</f>
        <v>0</v>
      </c>
      <c r="T341" s="114">
        <f t="shared" si="59"/>
        <v>0</v>
      </c>
      <c r="U341" s="89">
        <f>+'JRO''s Hours Information'!J1657</f>
        <v>0</v>
      </c>
      <c r="V341" s="116">
        <f t="shared" si="60"/>
        <v>0</v>
      </c>
      <c r="W341" s="114">
        <f t="shared" si="61"/>
        <v>0</v>
      </c>
    </row>
    <row r="342" spans="1:23" ht="14.85" customHeight="1" x14ac:dyDescent="0.15">
      <c r="A342" s="176">
        <f>'Employee ROP Information'!A342</f>
        <v>0</v>
      </c>
      <c r="B342" s="169">
        <f>+'Employee ROP Information'!C342</f>
        <v>0</v>
      </c>
      <c r="C342" s="93">
        <f>+'Employee ROP Information'!M342</f>
        <v>0</v>
      </c>
      <c r="D342" s="93">
        <f>+'Employee ROP Information'!N342</f>
        <v>0</v>
      </c>
      <c r="E342" s="127">
        <f>+'JRO''s Hours Information'!B1658</f>
        <v>0</v>
      </c>
      <c r="F342" s="114">
        <f t="shared" si="52"/>
        <v>0</v>
      </c>
      <c r="G342" s="127">
        <f>+'JRO''s Hours Information'!E1658</f>
        <v>0</v>
      </c>
      <c r="H342" s="114">
        <f t="shared" si="53"/>
        <v>0</v>
      </c>
      <c r="I342" s="127">
        <f>+'JRO''s Hours Information'!H1658</f>
        <v>0</v>
      </c>
      <c r="J342" s="116">
        <f t="shared" si="54"/>
        <v>0</v>
      </c>
      <c r="K342" s="131">
        <f>+'JRO''s Hours Information'!C1658</f>
        <v>0</v>
      </c>
      <c r="L342" s="114">
        <f t="shared" si="55"/>
        <v>0</v>
      </c>
      <c r="M342" s="131">
        <f>+'JRO''s Hours Information'!F1658</f>
        <v>0</v>
      </c>
      <c r="N342" s="114">
        <f t="shared" si="56"/>
        <v>0</v>
      </c>
      <c r="O342" s="131">
        <f>+'JRO''s Hours Information'!I1658</f>
        <v>0</v>
      </c>
      <c r="P342" s="116">
        <f t="shared" si="57"/>
        <v>0</v>
      </c>
      <c r="Q342" s="92">
        <f>+'JRO''s Hours Information'!D1658</f>
        <v>0</v>
      </c>
      <c r="R342" s="114">
        <f t="shared" si="58"/>
        <v>0</v>
      </c>
      <c r="S342" s="92">
        <f>+'JRO''s Hours Information'!G1658</f>
        <v>0</v>
      </c>
      <c r="T342" s="114">
        <f t="shared" si="59"/>
        <v>0</v>
      </c>
      <c r="U342" s="89">
        <f>+'JRO''s Hours Information'!J1658</f>
        <v>0</v>
      </c>
      <c r="V342" s="116">
        <f t="shared" si="60"/>
        <v>0</v>
      </c>
      <c r="W342" s="114">
        <f t="shared" si="61"/>
        <v>0</v>
      </c>
    </row>
    <row r="343" spans="1:23" ht="14.85" customHeight="1" x14ac:dyDescent="0.15">
      <c r="A343" s="176">
        <f>'Employee ROP Information'!A343</f>
        <v>0</v>
      </c>
      <c r="B343" s="169">
        <f>+'Employee ROP Information'!C343</f>
        <v>0</v>
      </c>
      <c r="C343" s="93">
        <f>+'Employee ROP Information'!M343</f>
        <v>0</v>
      </c>
      <c r="D343" s="93">
        <f>+'Employee ROP Information'!N343</f>
        <v>0</v>
      </c>
      <c r="E343" s="127">
        <f>+'JRO''s Hours Information'!B1659</f>
        <v>0</v>
      </c>
      <c r="F343" s="114">
        <f t="shared" si="52"/>
        <v>0</v>
      </c>
      <c r="G343" s="127">
        <f>+'JRO''s Hours Information'!E1659</f>
        <v>0</v>
      </c>
      <c r="H343" s="114">
        <f t="shared" si="53"/>
        <v>0</v>
      </c>
      <c r="I343" s="127">
        <f>+'JRO''s Hours Information'!H1659</f>
        <v>0</v>
      </c>
      <c r="J343" s="116">
        <f t="shared" si="54"/>
        <v>0</v>
      </c>
      <c r="K343" s="131">
        <f>+'JRO''s Hours Information'!C1659</f>
        <v>0</v>
      </c>
      <c r="L343" s="114">
        <f t="shared" si="55"/>
        <v>0</v>
      </c>
      <c r="M343" s="131">
        <f>+'JRO''s Hours Information'!F1659</f>
        <v>0</v>
      </c>
      <c r="N343" s="114">
        <f t="shared" si="56"/>
        <v>0</v>
      </c>
      <c r="O343" s="131">
        <f>+'JRO''s Hours Information'!I1659</f>
        <v>0</v>
      </c>
      <c r="P343" s="116">
        <f t="shared" si="57"/>
        <v>0</v>
      </c>
      <c r="Q343" s="92">
        <f>+'JRO''s Hours Information'!D1659</f>
        <v>0</v>
      </c>
      <c r="R343" s="114">
        <f t="shared" si="58"/>
        <v>0</v>
      </c>
      <c r="S343" s="92">
        <f>+'JRO''s Hours Information'!G1659</f>
        <v>0</v>
      </c>
      <c r="T343" s="114">
        <f t="shared" si="59"/>
        <v>0</v>
      </c>
      <c r="U343" s="89">
        <f>+'JRO''s Hours Information'!J1659</f>
        <v>0</v>
      </c>
      <c r="V343" s="116">
        <f t="shared" si="60"/>
        <v>0</v>
      </c>
      <c r="W343" s="114">
        <f t="shared" si="61"/>
        <v>0</v>
      </c>
    </row>
    <row r="344" spans="1:23" ht="14.85" customHeight="1" x14ac:dyDescent="0.15">
      <c r="A344" s="176">
        <f>'Employee ROP Information'!A344</f>
        <v>0</v>
      </c>
      <c r="B344" s="169">
        <f>+'Employee ROP Information'!C344</f>
        <v>0</v>
      </c>
      <c r="C344" s="93">
        <f>+'Employee ROP Information'!M344</f>
        <v>0</v>
      </c>
      <c r="D344" s="93">
        <f>+'Employee ROP Information'!N344</f>
        <v>0</v>
      </c>
      <c r="E344" s="127">
        <f>+'JRO''s Hours Information'!B1660</f>
        <v>0</v>
      </c>
      <c r="F344" s="114">
        <f t="shared" si="52"/>
        <v>0</v>
      </c>
      <c r="G344" s="127">
        <f>+'JRO''s Hours Information'!E1660</f>
        <v>0</v>
      </c>
      <c r="H344" s="114">
        <f t="shared" si="53"/>
        <v>0</v>
      </c>
      <c r="I344" s="127">
        <f>+'JRO''s Hours Information'!H1660</f>
        <v>0</v>
      </c>
      <c r="J344" s="116">
        <f t="shared" si="54"/>
        <v>0</v>
      </c>
      <c r="K344" s="131">
        <f>+'JRO''s Hours Information'!C1660</f>
        <v>0</v>
      </c>
      <c r="L344" s="114">
        <f t="shared" si="55"/>
        <v>0</v>
      </c>
      <c r="M344" s="131">
        <f>+'JRO''s Hours Information'!F1660</f>
        <v>0</v>
      </c>
      <c r="N344" s="114">
        <f t="shared" si="56"/>
        <v>0</v>
      </c>
      <c r="O344" s="131">
        <f>+'JRO''s Hours Information'!I1660</f>
        <v>0</v>
      </c>
      <c r="P344" s="116">
        <f t="shared" si="57"/>
        <v>0</v>
      </c>
      <c r="Q344" s="92">
        <f>+'JRO''s Hours Information'!D1660</f>
        <v>0</v>
      </c>
      <c r="R344" s="114">
        <f t="shared" si="58"/>
        <v>0</v>
      </c>
      <c r="S344" s="92">
        <f>+'JRO''s Hours Information'!G1660</f>
        <v>0</v>
      </c>
      <c r="T344" s="114">
        <f t="shared" si="59"/>
        <v>0</v>
      </c>
      <c r="U344" s="89">
        <f>+'JRO''s Hours Information'!J1660</f>
        <v>0</v>
      </c>
      <c r="V344" s="116">
        <f t="shared" si="60"/>
        <v>0</v>
      </c>
      <c r="W344" s="114">
        <f t="shared" si="61"/>
        <v>0</v>
      </c>
    </row>
    <row r="345" spans="1:23" ht="14.85" customHeight="1" x14ac:dyDescent="0.15">
      <c r="A345" s="176">
        <f>'Employee ROP Information'!A345</f>
        <v>0</v>
      </c>
      <c r="B345" s="169">
        <f>+'Employee ROP Information'!C345</f>
        <v>0</v>
      </c>
      <c r="C345" s="93">
        <f>+'Employee ROP Information'!M345</f>
        <v>0</v>
      </c>
      <c r="D345" s="93">
        <f>+'Employee ROP Information'!N345</f>
        <v>0</v>
      </c>
      <c r="E345" s="127">
        <f>+'JRO''s Hours Information'!B1661</f>
        <v>0</v>
      </c>
      <c r="F345" s="114">
        <f t="shared" si="52"/>
        <v>0</v>
      </c>
      <c r="G345" s="127">
        <f>+'JRO''s Hours Information'!E1661</f>
        <v>0</v>
      </c>
      <c r="H345" s="114">
        <f t="shared" si="53"/>
        <v>0</v>
      </c>
      <c r="I345" s="127">
        <f>+'JRO''s Hours Information'!H1661</f>
        <v>0</v>
      </c>
      <c r="J345" s="116">
        <f t="shared" si="54"/>
        <v>0</v>
      </c>
      <c r="K345" s="131">
        <f>+'JRO''s Hours Information'!C1661</f>
        <v>0</v>
      </c>
      <c r="L345" s="114">
        <f t="shared" si="55"/>
        <v>0</v>
      </c>
      <c r="M345" s="131">
        <f>+'JRO''s Hours Information'!F1661</f>
        <v>0</v>
      </c>
      <c r="N345" s="114">
        <f t="shared" si="56"/>
        <v>0</v>
      </c>
      <c r="O345" s="131">
        <f>+'JRO''s Hours Information'!I1661</f>
        <v>0</v>
      </c>
      <c r="P345" s="116">
        <f t="shared" si="57"/>
        <v>0</v>
      </c>
      <c r="Q345" s="92">
        <f>+'JRO''s Hours Information'!D1661</f>
        <v>0</v>
      </c>
      <c r="R345" s="114">
        <f t="shared" si="58"/>
        <v>0</v>
      </c>
      <c r="S345" s="92">
        <f>+'JRO''s Hours Information'!G1661</f>
        <v>0</v>
      </c>
      <c r="T345" s="114">
        <f t="shared" si="59"/>
        <v>0</v>
      </c>
      <c r="U345" s="89">
        <f>+'JRO''s Hours Information'!J1661</f>
        <v>0</v>
      </c>
      <c r="V345" s="116">
        <f t="shared" si="60"/>
        <v>0</v>
      </c>
      <c r="W345" s="114">
        <f t="shared" si="61"/>
        <v>0</v>
      </c>
    </row>
    <row r="346" spans="1:23" ht="14.85" customHeight="1" x14ac:dyDescent="0.15">
      <c r="A346" s="176">
        <f>'Employee ROP Information'!A346</f>
        <v>0</v>
      </c>
      <c r="B346" s="169">
        <f>+'Employee ROP Information'!C346</f>
        <v>0</v>
      </c>
      <c r="C346" s="93">
        <f>+'Employee ROP Information'!M346</f>
        <v>0</v>
      </c>
      <c r="D346" s="93">
        <f>+'Employee ROP Information'!N346</f>
        <v>0</v>
      </c>
      <c r="E346" s="127">
        <f>+'JRO''s Hours Information'!B1662</f>
        <v>0</v>
      </c>
      <c r="F346" s="114">
        <f t="shared" si="52"/>
        <v>0</v>
      </c>
      <c r="G346" s="127">
        <f>+'JRO''s Hours Information'!E1662</f>
        <v>0</v>
      </c>
      <c r="H346" s="114">
        <f t="shared" si="53"/>
        <v>0</v>
      </c>
      <c r="I346" s="127">
        <f>+'JRO''s Hours Information'!H1662</f>
        <v>0</v>
      </c>
      <c r="J346" s="116">
        <f t="shared" si="54"/>
        <v>0</v>
      </c>
      <c r="K346" s="131">
        <f>+'JRO''s Hours Information'!C1662</f>
        <v>0</v>
      </c>
      <c r="L346" s="114">
        <f t="shared" si="55"/>
        <v>0</v>
      </c>
      <c r="M346" s="131">
        <f>+'JRO''s Hours Information'!F1662</f>
        <v>0</v>
      </c>
      <c r="N346" s="114">
        <f t="shared" si="56"/>
        <v>0</v>
      </c>
      <c r="O346" s="131">
        <f>+'JRO''s Hours Information'!I1662</f>
        <v>0</v>
      </c>
      <c r="P346" s="116">
        <f t="shared" si="57"/>
        <v>0</v>
      </c>
      <c r="Q346" s="92">
        <f>+'JRO''s Hours Information'!D1662</f>
        <v>0</v>
      </c>
      <c r="R346" s="114">
        <f t="shared" si="58"/>
        <v>0</v>
      </c>
      <c r="S346" s="92">
        <f>+'JRO''s Hours Information'!G1662</f>
        <v>0</v>
      </c>
      <c r="T346" s="114">
        <f t="shared" si="59"/>
        <v>0</v>
      </c>
      <c r="U346" s="89">
        <f>+'JRO''s Hours Information'!J1662</f>
        <v>0</v>
      </c>
      <c r="V346" s="116">
        <f t="shared" si="60"/>
        <v>0</v>
      </c>
      <c r="W346" s="114">
        <f t="shared" si="61"/>
        <v>0</v>
      </c>
    </row>
    <row r="347" spans="1:23" ht="14.85" customHeight="1" x14ac:dyDescent="0.15">
      <c r="A347" s="176">
        <f>'Employee ROP Information'!A347</f>
        <v>0</v>
      </c>
      <c r="B347" s="169">
        <f>+'Employee ROP Information'!C347</f>
        <v>0</v>
      </c>
      <c r="C347" s="93">
        <f>+'Employee ROP Information'!M347</f>
        <v>0</v>
      </c>
      <c r="D347" s="93">
        <f>+'Employee ROP Information'!N347</f>
        <v>0</v>
      </c>
      <c r="E347" s="127">
        <f>+'JRO''s Hours Information'!B1663</f>
        <v>0</v>
      </c>
      <c r="F347" s="114">
        <f t="shared" si="52"/>
        <v>0</v>
      </c>
      <c r="G347" s="127">
        <f>+'JRO''s Hours Information'!E1663</f>
        <v>0</v>
      </c>
      <c r="H347" s="114">
        <f t="shared" si="53"/>
        <v>0</v>
      </c>
      <c r="I347" s="127">
        <f>+'JRO''s Hours Information'!H1663</f>
        <v>0</v>
      </c>
      <c r="J347" s="116">
        <f t="shared" si="54"/>
        <v>0</v>
      </c>
      <c r="K347" s="131">
        <f>+'JRO''s Hours Information'!C1663</f>
        <v>0</v>
      </c>
      <c r="L347" s="114">
        <f t="shared" si="55"/>
        <v>0</v>
      </c>
      <c r="M347" s="131">
        <f>+'JRO''s Hours Information'!F1663</f>
        <v>0</v>
      </c>
      <c r="N347" s="114">
        <f t="shared" si="56"/>
        <v>0</v>
      </c>
      <c r="O347" s="131">
        <f>+'JRO''s Hours Information'!I1663</f>
        <v>0</v>
      </c>
      <c r="P347" s="116">
        <f t="shared" si="57"/>
        <v>0</v>
      </c>
      <c r="Q347" s="92">
        <f>+'JRO''s Hours Information'!D1663</f>
        <v>0</v>
      </c>
      <c r="R347" s="114">
        <f t="shared" si="58"/>
        <v>0</v>
      </c>
      <c r="S347" s="92">
        <f>+'JRO''s Hours Information'!G1663</f>
        <v>0</v>
      </c>
      <c r="T347" s="114">
        <f t="shared" si="59"/>
        <v>0</v>
      </c>
      <c r="U347" s="89">
        <f>+'JRO''s Hours Information'!J1663</f>
        <v>0</v>
      </c>
      <c r="V347" s="116">
        <f t="shared" si="60"/>
        <v>0</v>
      </c>
      <c r="W347" s="114">
        <f t="shared" si="61"/>
        <v>0</v>
      </c>
    </row>
    <row r="348" spans="1:23" ht="14.85" customHeight="1" x14ac:dyDescent="0.15">
      <c r="A348" s="176">
        <f>'Employee ROP Information'!A348</f>
        <v>0</v>
      </c>
      <c r="B348" s="169">
        <f>+'Employee ROP Information'!C348</f>
        <v>0</v>
      </c>
      <c r="C348" s="93">
        <f>+'Employee ROP Information'!M348</f>
        <v>0</v>
      </c>
      <c r="D348" s="93">
        <f>+'Employee ROP Information'!N348</f>
        <v>0</v>
      </c>
      <c r="E348" s="127">
        <f>+'JRO''s Hours Information'!B1664</f>
        <v>0</v>
      </c>
      <c r="F348" s="114">
        <f t="shared" si="52"/>
        <v>0</v>
      </c>
      <c r="G348" s="127">
        <f>+'JRO''s Hours Information'!E1664</f>
        <v>0</v>
      </c>
      <c r="H348" s="114">
        <f t="shared" si="53"/>
        <v>0</v>
      </c>
      <c r="I348" s="127">
        <f>+'JRO''s Hours Information'!H1664</f>
        <v>0</v>
      </c>
      <c r="J348" s="116">
        <f t="shared" si="54"/>
        <v>0</v>
      </c>
      <c r="K348" s="131">
        <f>+'JRO''s Hours Information'!C1664</f>
        <v>0</v>
      </c>
      <c r="L348" s="114">
        <f t="shared" si="55"/>
        <v>0</v>
      </c>
      <c r="M348" s="131">
        <f>+'JRO''s Hours Information'!F1664</f>
        <v>0</v>
      </c>
      <c r="N348" s="114">
        <f t="shared" si="56"/>
        <v>0</v>
      </c>
      <c r="O348" s="131">
        <f>+'JRO''s Hours Information'!I1664</f>
        <v>0</v>
      </c>
      <c r="P348" s="116">
        <f t="shared" si="57"/>
        <v>0</v>
      </c>
      <c r="Q348" s="92">
        <f>+'JRO''s Hours Information'!D1664</f>
        <v>0</v>
      </c>
      <c r="R348" s="114">
        <f t="shared" si="58"/>
        <v>0</v>
      </c>
      <c r="S348" s="92">
        <f>+'JRO''s Hours Information'!G1664</f>
        <v>0</v>
      </c>
      <c r="T348" s="114">
        <f t="shared" si="59"/>
        <v>0</v>
      </c>
      <c r="U348" s="89">
        <f>+'JRO''s Hours Information'!J1664</f>
        <v>0</v>
      </c>
      <c r="V348" s="116">
        <f t="shared" si="60"/>
        <v>0</v>
      </c>
      <c r="W348" s="114">
        <f t="shared" si="61"/>
        <v>0</v>
      </c>
    </row>
    <row r="349" spans="1:23" ht="14.85" customHeight="1" x14ac:dyDescent="0.15">
      <c r="A349" s="176">
        <f>'Employee ROP Information'!A349</f>
        <v>0</v>
      </c>
      <c r="B349" s="169">
        <f>+'Employee ROP Information'!C349</f>
        <v>0</v>
      </c>
      <c r="C349" s="93">
        <f>+'Employee ROP Information'!M349</f>
        <v>0</v>
      </c>
      <c r="D349" s="93">
        <f>+'Employee ROP Information'!N349</f>
        <v>0</v>
      </c>
      <c r="E349" s="127">
        <f>+'JRO''s Hours Information'!B1665</f>
        <v>0</v>
      </c>
      <c r="F349" s="114">
        <f t="shared" si="52"/>
        <v>0</v>
      </c>
      <c r="G349" s="127">
        <f>+'JRO''s Hours Information'!E1665</f>
        <v>0</v>
      </c>
      <c r="H349" s="114">
        <f t="shared" si="53"/>
        <v>0</v>
      </c>
      <c r="I349" s="127">
        <f>+'JRO''s Hours Information'!H1665</f>
        <v>0</v>
      </c>
      <c r="J349" s="116">
        <f t="shared" si="54"/>
        <v>0</v>
      </c>
      <c r="K349" s="131">
        <f>+'JRO''s Hours Information'!C1665</f>
        <v>0</v>
      </c>
      <c r="L349" s="114">
        <f t="shared" si="55"/>
        <v>0</v>
      </c>
      <c r="M349" s="131">
        <f>+'JRO''s Hours Information'!F1665</f>
        <v>0</v>
      </c>
      <c r="N349" s="114">
        <f t="shared" si="56"/>
        <v>0</v>
      </c>
      <c r="O349" s="131">
        <f>+'JRO''s Hours Information'!I1665</f>
        <v>0</v>
      </c>
      <c r="P349" s="116">
        <f t="shared" si="57"/>
        <v>0</v>
      </c>
      <c r="Q349" s="92">
        <f>+'JRO''s Hours Information'!D1665</f>
        <v>0</v>
      </c>
      <c r="R349" s="114">
        <f t="shared" si="58"/>
        <v>0</v>
      </c>
      <c r="S349" s="92">
        <f>+'JRO''s Hours Information'!G1665</f>
        <v>0</v>
      </c>
      <c r="T349" s="114">
        <f t="shared" si="59"/>
        <v>0</v>
      </c>
      <c r="U349" s="89">
        <f>+'JRO''s Hours Information'!J1665</f>
        <v>0</v>
      </c>
      <c r="V349" s="116">
        <f t="shared" si="60"/>
        <v>0</v>
      </c>
      <c r="W349" s="114">
        <f t="shared" si="61"/>
        <v>0</v>
      </c>
    </row>
    <row r="350" spans="1:23" ht="14.85" customHeight="1" x14ac:dyDescent="0.15">
      <c r="A350" s="176">
        <f>'Employee ROP Information'!A350</f>
        <v>0</v>
      </c>
      <c r="B350" s="169">
        <f>+'Employee ROP Information'!C350</f>
        <v>0</v>
      </c>
      <c r="C350" s="93">
        <f>+'Employee ROP Information'!M350</f>
        <v>0</v>
      </c>
      <c r="D350" s="93">
        <f>+'Employee ROP Information'!N350</f>
        <v>0</v>
      </c>
      <c r="E350" s="127">
        <f>+'JRO''s Hours Information'!B1666</f>
        <v>0</v>
      </c>
      <c r="F350" s="114">
        <f t="shared" si="52"/>
        <v>0</v>
      </c>
      <c r="G350" s="127">
        <f>+'JRO''s Hours Information'!E1666</f>
        <v>0</v>
      </c>
      <c r="H350" s="114">
        <f t="shared" si="53"/>
        <v>0</v>
      </c>
      <c r="I350" s="127">
        <f>+'JRO''s Hours Information'!H1666</f>
        <v>0</v>
      </c>
      <c r="J350" s="116">
        <f t="shared" si="54"/>
        <v>0</v>
      </c>
      <c r="K350" s="131">
        <f>+'JRO''s Hours Information'!C1666</f>
        <v>0</v>
      </c>
      <c r="L350" s="114">
        <f t="shared" si="55"/>
        <v>0</v>
      </c>
      <c r="M350" s="131">
        <f>+'JRO''s Hours Information'!F1666</f>
        <v>0</v>
      </c>
      <c r="N350" s="114">
        <f t="shared" si="56"/>
        <v>0</v>
      </c>
      <c r="O350" s="131">
        <f>+'JRO''s Hours Information'!I1666</f>
        <v>0</v>
      </c>
      <c r="P350" s="116">
        <f t="shared" si="57"/>
        <v>0</v>
      </c>
      <c r="Q350" s="92">
        <f>+'JRO''s Hours Information'!D1666</f>
        <v>0</v>
      </c>
      <c r="R350" s="114">
        <f t="shared" si="58"/>
        <v>0</v>
      </c>
      <c r="S350" s="92">
        <f>+'JRO''s Hours Information'!G1666</f>
        <v>0</v>
      </c>
      <c r="T350" s="114">
        <f t="shared" si="59"/>
        <v>0</v>
      </c>
      <c r="U350" s="89">
        <f>+'JRO''s Hours Information'!J1666</f>
        <v>0</v>
      </c>
      <c r="V350" s="116">
        <f t="shared" si="60"/>
        <v>0</v>
      </c>
      <c r="W350" s="114">
        <f t="shared" si="61"/>
        <v>0</v>
      </c>
    </row>
    <row r="351" spans="1:23" ht="14.85" customHeight="1" x14ac:dyDescent="0.15">
      <c r="A351" s="176">
        <f>'Employee ROP Information'!A351</f>
        <v>0</v>
      </c>
      <c r="B351" s="169">
        <f>+'Employee ROP Information'!C351</f>
        <v>0</v>
      </c>
      <c r="C351" s="93">
        <f>+'Employee ROP Information'!M351</f>
        <v>0</v>
      </c>
      <c r="D351" s="93">
        <f>+'Employee ROP Information'!N351</f>
        <v>0</v>
      </c>
      <c r="E351" s="127">
        <f>+'JRO''s Hours Information'!B1667</f>
        <v>0</v>
      </c>
      <c r="F351" s="114">
        <f t="shared" si="52"/>
        <v>0</v>
      </c>
      <c r="G351" s="127">
        <f>+'JRO''s Hours Information'!E1667</f>
        <v>0</v>
      </c>
      <c r="H351" s="114">
        <f t="shared" si="53"/>
        <v>0</v>
      </c>
      <c r="I351" s="127">
        <f>+'JRO''s Hours Information'!H1667</f>
        <v>0</v>
      </c>
      <c r="J351" s="116">
        <f t="shared" si="54"/>
        <v>0</v>
      </c>
      <c r="K351" s="131">
        <f>+'JRO''s Hours Information'!C1667</f>
        <v>0</v>
      </c>
      <c r="L351" s="114">
        <f t="shared" si="55"/>
        <v>0</v>
      </c>
      <c r="M351" s="131">
        <f>+'JRO''s Hours Information'!F1667</f>
        <v>0</v>
      </c>
      <c r="N351" s="114">
        <f t="shared" si="56"/>
        <v>0</v>
      </c>
      <c r="O351" s="131">
        <f>+'JRO''s Hours Information'!I1667</f>
        <v>0</v>
      </c>
      <c r="P351" s="116">
        <f t="shared" si="57"/>
        <v>0</v>
      </c>
      <c r="Q351" s="92">
        <f>+'JRO''s Hours Information'!D1667</f>
        <v>0</v>
      </c>
      <c r="R351" s="114">
        <f t="shared" si="58"/>
        <v>0</v>
      </c>
      <c r="S351" s="92">
        <f>+'JRO''s Hours Information'!G1667</f>
        <v>0</v>
      </c>
      <c r="T351" s="114">
        <f t="shared" si="59"/>
        <v>0</v>
      </c>
      <c r="U351" s="89">
        <f>+'JRO''s Hours Information'!J1667</f>
        <v>0</v>
      </c>
      <c r="V351" s="116">
        <f t="shared" si="60"/>
        <v>0</v>
      </c>
      <c r="W351" s="114">
        <f t="shared" si="61"/>
        <v>0</v>
      </c>
    </row>
    <row r="352" spans="1:23" ht="14.85" customHeight="1" x14ac:dyDescent="0.15">
      <c r="A352" s="176">
        <f>'Employee ROP Information'!A352</f>
        <v>0</v>
      </c>
      <c r="B352" s="169">
        <f>+'Employee ROP Information'!C352</f>
        <v>0</v>
      </c>
      <c r="C352" s="93">
        <f>+'Employee ROP Information'!M352</f>
        <v>0</v>
      </c>
      <c r="D352" s="93">
        <f>+'Employee ROP Information'!N352</f>
        <v>0</v>
      </c>
      <c r="E352" s="127">
        <f>+'JRO''s Hours Information'!B1668</f>
        <v>0</v>
      </c>
      <c r="F352" s="114">
        <f t="shared" si="52"/>
        <v>0</v>
      </c>
      <c r="G352" s="127">
        <f>+'JRO''s Hours Information'!E1668</f>
        <v>0</v>
      </c>
      <c r="H352" s="114">
        <f t="shared" si="53"/>
        <v>0</v>
      </c>
      <c r="I352" s="127">
        <f>+'JRO''s Hours Information'!H1668</f>
        <v>0</v>
      </c>
      <c r="J352" s="116">
        <f t="shared" si="54"/>
        <v>0</v>
      </c>
      <c r="K352" s="131">
        <f>+'JRO''s Hours Information'!C1668</f>
        <v>0</v>
      </c>
      <c r="L352" s="114">
        <f t="shared" si="55"/>
        <v>0</v>
      </c>
      <c r="M352" s="131">
        <f>+'JRO''s Hours Information'!F1668</f>
        <v>0</v>
      </c>
      <c r="N352" s="114">
        <f t="shared" si="56"/>
        <v>0</v>
      </c>
      <c r="O352" s="131">
        <f>+'JRO''s Hours Information'!I1668</f>
        <v>0</v>
      </c>
      <c r="P352" s="116">
        <f t="shared" si="57"/>
        <v>0</v>
      </c>
      <c r="Q352" s="92">
        <f>+'JRO''s Hours Information'!D1668</f>
        <v>0</v>
      </c>
      <c r="R352" s="114">
        <f t="shared" si="58"/>
        <v>0</v>
      </c>
      <c r="S352" s="92">
        <f>+'JRO''s Hours Information'!G1668</f>
        <v>0</v>
      </c>
      <c r="T352" s="114">
        <f t="shared" si="59"/>
        <v>0</v>
      </c>
      <c r="U352" s="89">
        <f>+'JRO''s Hours Information'!J1668</f>
        <v>0</v>
      </c>
      <c r="V352" s="116">
        <f t="shared" si="60"/>
        <v>0</v>
      </c>
      <c r="W352" s="114">
        <f t="shared" si="61"/>
        <v>0</v>
      </c>
    </row>
    <row r="353" spans="1:23" ht="14.85" customHeight="1" x14ac:dyDescent="0.15">
      <c r="A353" s="176">
        <f>'Employee ROP Information'!A353</f>
        <v>0</v>
      </c>
      <c r="B353" s="169">
        <f>+'Employee ROP Information'!C353</f>
        <v>0</v>
      </c>
      <c r="C353" s="93">
        <f>+'Employee ROP Information'!M353</f>
        <v>0</v>
      </c>
      <c r="D353" s="93">
        <f>+'Employee ROP Information'!N353</f>
        <v>0</v>
      </c>
      <c r="E353" s="127">
        <f>+'JRO''s Hours Information'!B1669</f>
        <v>0</v>
      </c>
      <c r="F353" s="114">
        <f t="shared" si="52"/>
        <v>0</v>
      </c>
      <c r="G353" s="127">
        <f>+'JRO''s Hours Information'!E1669</f>
        <v>0</v>
      </c>
      <c r="H353" s="114">
        <f t="shared" si="53"/>
        <v>0</v>
      </c>
      <c r="I353" s="127">
        <f>+'JRO''s Hours Information'!H1669</f>
        <v>0</v>
      </c>
      <c r="J353" s="116">
        <f t="shared" si="54"/>
        <v>0</v>
      </c>
      <c r="K353" s="131">
        <f>+'JRO''s Hours Information'!C1669</f>
        <v>0</v>
      </c>
      <c r="L353" s="114">
        <f t="shared" si="55"/>
        <v>0</v>
      </c>
      <c r="M353" s="131">
        <f>+'JRO''s Hours Information'!F1669</f>
        <v>0</v>
      </c>
      <c r="N353" s="114">
        <f t="shared" si="56"/>
        <v>0</v>
      </c>
      <c r="O353" s="131">
        <f>+'JRO''s Hours Information'!I1669</f>
        <v>0</v>
      </c>
      <c r="P353" s="116">
        <f t="shared" si="57"/>
        <v>0</v>
      </c>
      <c r="Q353" s="92">
        <f>+'JRO''s Hours Information'!D1669</f>
        <v>0</v>
      </c>
      <c r="R353" s="114">
        <f t="shared" si="58"/>
        <v>0</v>
      </c>
      <c r="S353" s="92">
        <f>+'JRO''s Hours Information'!G1669</f>
        <v>0</v>
      </c>
      <c r="T353" s="114">
        <f t="shared" si="59"/>
        <v>0</v>
      </c>
      <c r="U353" s="89">
        <f>+'JRO''s Hours Information'!J1669</f>
        <v>0</v>
      </c>
      <c r="V353" s="116">
        <f t="shared" si="60"/>
        <v>0</v>
      </c>
      <c r="W353" s="114">
        <f t="shared" si="61"/>
        <v>0</v>
      </c>
    </row>
    <row r="354" spans="1:23" ht="14.85" customHeight="1" x14ac:dyDescent="0.15">
      <c r="A354" s="176">
        <f>'Employee ROP Information'!A354</f>
        <v>0</v>
      </c>
      <c r="B354" s="169">
        <f>+'Employee ROP Information'!C354</f>
        <v>0</v>
      </c>
      <c r="C354" s="93">
        <f>+'Employee ROP Information'!M354</f>
        <v>0</v>
      </c>
      <c r="D354" s="93">
        <f>+'Employee ROP Information'!N354</f>
        <v>0</v>
      </c>
      <c r="E354" s="127">
        <f>+'JRO''s Hours Information'!B1670</f>
        <v>0</v>
      </c>
      <c r="F354" s="114">
        <f t="shared" ref="F354:F417" si="62">C354*E354</f>
        <v>0</v>
      </c>
      <c r="G354" s="127">
        <f>+'JRO''s Hours Information'!E1670</f>
        <v>0</v>
      </c>
      <c r="H354" s="114">
        <f t="shared" ref="H354:H417" si="63">D354*G354</f>
        <v>0</v>
      </c>
      <c r="I354" s="127">
        <f>+'JRO''s Hours Information'!H1670</f>
        <v>0</v>
      </c>
      <c r="J354" s="116">
        <f t="shared" ref="J354:J417" si="64">D354*I354</f>
        <v>0</v>
      </c>
      <c r="K354" s="131">
        <f>+'JRO''s Hours Information'!C1670</f>
        <v>0</v>
      </c>
      <c r="L354" s="114">
        <f t="shared" ref="L354:L417" si="65">C354*K354</f>
        <v>0</v>
      </c>
      <c r="M354" s="131">
        <f>+'JRO''s Hours Information'!F1670</f>
        <v>0</v>
      </c>
      <c r="N354" s="114">
        <f t="shared" ref="N354:N417" si="66">D354*M354</f>
        <v>0</v>
      </c>
      <c r="O354" s="131">
        <f>+'JRO''s Hours Information'!I1670</f>
        <v>0</v>
      </c>
      <c r="P354" s="116">
        <f t="shared" ref="P354:P417" si="67">D354*O354</f>
        <v>0</v>
      </c>
      <c r="Q354" s="92">
        <f>+'JRO''s Hours Information'!D1670</f>
        <v>0</v>
      </c>
      <c r="R354" s="114">
        <f t="shared" ref="R354:R417" si="68">C354*Q354</f>
        <v>0</v>
      </c>
      <c r="S354" s="92">
        <f>+'JRO''s Hours Information'!G1670</f>
        <v>0</v>
      </c>
      <c r="T354" s="114">
        <f t="shared" ref="T354:T417" si="69">D354*S354</f>
        <v>0</v>
      </c>
      <c r="U354" s="89">
        <f>+'JRO''s Hours Information'!J1670</f>
        <v>0</v>
      </c>
      <c r="V354" s="116">
        <f t="shared" ref="V354:V417" si="70">D354*U354</f>
        <v>0</v>
      </c>
      <c r="W354" s="114">
        <f t="shared" ref="W354:W417" si="71">F354+H354+J354</f>
        <v>0</v>
      </c>
    </row>
    <row r="355" spans="1:23" ht="14.85" customHeight="1" x14ac:dyDescent="0.15">
      <c r="A355" s="176">
        <f>'Employee ROP Information'!A355</f>
        <v>0</v>
      </c>
      <c r="B355" s="169">
        <f>+'Employee ROP Information'!C355</f>
        <v>0</v>
      </c>
      <c r="C355" s="93">
        <f>+'Employee ROP Information'!M355</f>
        <v>0</v>
      </c>
      <c r="D355" s="93">
        <f>+'Employee ROP Information'!N355</f>
        <v>0</v>
      </c>
      <c r="E355" s="127">
        <f>+'JRO''s Hours Information'!B1671</f>
        <v>0</v>
      </c>
      <c r="F355" s="114">
        <f t="shared" si="62"/>
        <v>0</v>
      </c>
      <c r="G355" s="127">
        <f>+'JRO''s Hours Information'!E1671</f>
        <v>0</v>
      </c>
      <c r="H355" s="114">
        <f t="shared" si="63"/>
        <v>0</v>
      </c>
      <c r="I355" s="127">
        <f>+'JRO''s Hours Information'!H1671</f>
        <v>0</v>
      </c>
      <c r="J355" s="116">
        <f t="shared" si="64"/>
        <v>0</v>
      </c>
      <c r="K355" s="131">
        <f>+'JRO''s Hours Information'!C1671</f>
        <v>0</v>
      </c>
      <c r="L355" s="114">
        <f t="shared" si="65"/>
        <v>0</v>
      </c>
      <c r="M355" s="131">
        <f>+'JRO''s Hours Information'!F1671</f>
        <v>0</v>
      </c>
      <c r="N355" s="114">
        <f t="shared" si="66"/>
        <v>0</v>
      </c>
      <c r="O355" s="131">
        <f>+'JRO''s Hours Information'!I1671</f>
        <v>0</v>
      </c>
      <c r="P355" s="116">
        <f t="shared" si="67"/>
        <v>0</v>
      </c>
      <c r="Q355" s="92">
        <f>+'JRO''s Hours Information'!D1671</f>
        <v>0</v>
      </c>
      <c r="R355" s="114">
        <f t="shared" si="68"/>
        <v>0</v>
      </c>
      <c r="S355" s="92">
        <f>+'JRO''s Hours Information'!G1671</f>
        <v>0</v>
      </c>
      <c r="T355" s="114">
        <f t="shared" si="69"/>
        <v>0</v>
      </c>
      <c r="U355" s="89">
        <f>+'JRO''s Hours Information'!J1671</f>
        <v>0</v>
      </c>
      <c r="V355" s="116">
        <f t="shared" si="70"/>
        <v>0</v>
      </c>
      <c r="W355" s="114">
        <f t="shared" si="71"/>
        <v>0</v>
      </c>
    </row>
    <row r="356" spans="1:23" ht="14.85" customHeight="1" x14ac:dyDescent="0.15">
      <c r="A356" s="176">
        <f>'Employee ROP Information'!A356</f>
        <v>0</v>
      </c>
      <c r="B356" s="169">
        <f>+'Employee ROP Information'!C356</f>
        <v>0</v>
      </c>
      <c r="C356" s="93">
        <f>+'Employee ROP Information'!M356</f>
        <v>0</v>
      </c>
      <c r="D356" s="93">
        <f>+'Employee ROP Information'!N356</f>
        <v>0</v>
      </c>
      <c r="E356" s="127">
        <f>+'JRO''s Hours Information'!B1672</f>
        <v>0</v>
      </c>
      <c r="F356" s="114">
        <f t="shared" si="62"/>
        <v>0</v>
      </c>
      <c r="G356" s="127">
        <f>+'JRO''s Hours Information'!E1672</f>
        <v>0</v>
      </c>
      <c r="H356" s="114">
        <f t="shared" si="63"/>
        <v>0</v>
      </c>
      <c r="I356" s="127">
        <f>+'JRO''s Hours Information'!H1672</f>
        <v>0</v>
      </c>
      <c r="J356" s="116">
        <f t="shared" si="64"/>
        <v>0</v>
      </c>
      <c r="K356" s="131">
        <f>+'JRO''s Hours Information'!C1672</f>
        <v>0</v>
      </c>
      <c r="L356" s="114">
        <f t="shared" si="65"/>
        <v>0</v>
      </c>
      <c r="M356" s="131">
        <f>+'JRO''s Hours Information'!F1672</f>
        <v>0</v>
      </c>
      <c r="N356" s="114">
        <f t="shared" si="66"/>
        <v>0</v>
      </c>
      <c r="O356" s="131">
        <f>+'JRO''s Hours Information'!I1672</f>
        <v>0</v>
      </c>
      <c r="P356" s="116">
        <f t="shared" si="67"/>
        <v>0</v>
      </c>
      <c r="Q356" s="92">
        <f>+'JRO''s Hours Information'!D1672</f>
        <v>0</v>
      </c>
      <c r="R356" s="114">
        <f t="shared" si="68"/>
        <v>0</v>
      </c>
      <c r="S356" s="92">
        <f>+'JRO''s Hours Information'!G1672</f>
        <v>0</v>
      </c>
      <c r="T356" s="114">
        <f t="shared" si="69"/>
        <v>0</v>
      </c>
      <c r="U356" s="89">
        <f>+'JRO''s Hours Information'!J1672</f>
        <v>0</v>
      </c>
      <c r="V356" s="116">
        <f t="shared" si="70"/>
        <v>0</v>
      </c>
      <c r="W356" s="114">
        <f t="shared" si="71"/>
        <v>0</v>
      </c>
    </row>
    <row r="357" spans="1:23" ht="14.85" customHeight="1" x14ac:dyDescent="0.15">
      <c r="A357" s="176">
        <f>'Employee ROP Information'!A357</f>
        <v>0</v>
      </c>
      <c r="B357" s="169">
        <f>+'Employee ROP Information'!C357</f>
        <v>0</v>
      </c>
      <c r="C357" s="93">
        <f>+'Employee ROP Information'!M357</f>
        <v>0</v>
      </c>
      <c r="D357" s="93">
        <f>+'Employee ROP Information'!N357</f>
        <v>0</v>
      </c>
      <c r="E357" s="127">
        <f>+'JRO''s Hours Information'!B1673</f>
        <v>0</v>
      </c>
      <c r="F357" s="114">
        <f t="shared" si="62"/>
        <v>0</v>
      </c>
      <c r="G357" s="127">
        <f>+'JRO''s Hours Information'!E1673</f>
        <v>0</v>
      </c>
      <c r="H357" s="114">
        <f t="shared" si="63"/>
        <v>0</v>
      </c>
      <c r="I357" s="127">
        <f>+'JRO''s Hours Information'!H1673</f>
        <v>0</v>
      </c>
      <c r="J357" s="116">
        <f t="shared" si="64"/>
        <v>0</v>
      </c>
      <c r="K357" s="131">
        <f>+'JRO''s Hours Information'!C1673</f>
        <v>0</v>
      </c>
      <c r="L357" s="114">
        <f t="shared" si="65"/>
        <v>0</v>
      </c>
      <c r="M357" s="131">
        <f>+'JRO''s Hours Information'!F1673</f>
        <v>0</v>
      </c>
      <c r="N357" s="114">
        <f t="shared" si="66"/>
        <v>0</v>
      </c>
      <c r="O357" s="131">
        <f>+'JRO''s Hours Information'!I1673</f>
        <v>0</v>
      </c>
      <c r="P357" s="116">
        <f t="shared" si="67"/>
        <v>0</v>
      </c>
      <c r="Q357" s="92">
        <f>+'JRO''s Hours Information'!D1673</f>
        <v>0</v>
      </c>
      <c r="R357" s="114">
        <f t="shared" si="68"/>
        <v>0</v>
      </c>
      <c r="S357" s="92">
        <f>+'JRO''s Hours Information'!G1673</f>
        <v>0</v>
      </c>
      <c r="T357" s="114">
        <f t="shared" si="69"/>
        <v>0</v>
      </c>
      <c r="U357" s="89">
        <f>+'JRO''s Hours Information'!J1673</f>
        <v>0</v>
      </c>
      <c r="V357" s="116">
        <f t="shared" si="70"/>
        <v>0</v>
      </c>
      <c r="W357" s="114">
        <f t="shared" si="71"/>
        <v>0</v>
      </c>
    </row>
    <row r="358" spans="1:23" ht="14.85" customHeight="1" x14ac:dyDescent="0.15">
      <c r="A358" s="176">
        <f>'Employee ROP Information'!A358</f>
        <v>0</v>
      </c>
      <c r="B358" s="169">
        <f>+'Employee ROP Information'!C358</f>
        <v>0</v>
      </c>
      <c r="C358" s="93">
        <f>+'Employee ROP Information'!M358</f>
        <v>0</v>
      </c>
      <c r="D358" s="93">
        <f>+'Employee ROP Information'!N358</f>
        <v>0</v>
      </c>
      <c r="E358" s="127">
        <f>+'JRO''s Hours Information'!B1674</f>
        <v>0</v>
      </c>
      <c r="F358" s="114">
        <f t="shared" si="62"/>
        <v>0</v>
      </c>
      <c r="G358" s="127">
        <f>+'JRO''s Hours Information'!E1674</f>
        <v>0</v>
      </c>
      <c r="H358" s="114">
        <f t="shared" si="63"/>
        <v>0</v>
      </c>
      <c r="I358" s="127">
        <f>+'JRO''s Hours Information'!H1674</f>
        <v>0</v>
      </c>
      <c r="J358" s="116">
        <f t="shared" si="64"/>
        <v>0</v>
      </c>
      <c r="K358" s="131">
        <f>+'JRO''s Hours Information'!C1674</f>
        <v>0</v>
      </c>
      <c r="L358" s="114">
        <f t="shared" si="65"/>
        <v>0</v>
      </c>
      <c r="M358" s="131">
        <f>+'JRO''s Hours Information'!F1674</f>
        <v>0</v>
      </c>
      <c r="N358" s="114">
        <f t="shared" si="66"/>
        <v>0</v>
      </c>
      <c r="O358" s="131">
        <f>+'JRO''s Hours Information'!I1674</f>
        <v>0</v>
      </c>
      <c r="P358" s="116">
        <f t="shared" si="67"/>
        <v>0</v>
      </c>
      <c r="Q358" s="92">
        <f>+'JRO''s Hours Information'!D1674</f>
        <v>0</v>
      </c>
      <c r="R358" s="114">
        <f t="shared" si="68"/>
        <v>0</v>
      </c>
      <c r="S358" s="92">
        <f>+'JRO''s Hours Information'!G1674</f>
        <v>0</v>
      </c>
      <c r="T358" s="114">
        <f t="shared" si="69"/>
        <v>0</v>
      </c>
      <c r="U358" s="89">
        <f>+'JRO''s Hours Information'!J1674</f>
        <v>0</v>
      </c>
      <c r="V358" s="116">
        <f t="shared" si="70"/>
        <v>0</v>
      </c>
      <c r="W358" s="114">
        <f t="shared" si="71"/>
        <v>0</v>
      </c>
    </row>
    <row r="359" spans="1:23" ht="14.85" customHeight="1" x14ac:dyDescent="0.15">
      <c r="A359" s="176">
        <f>'Employee ROP Information'!A359</f>
        <v>0</v>
      </c>
      <c r="B359" s="169">
        <f>+'Employee ROP Information'!C359</f>
        <v>0</v>
      </c>
      <c r="C359" s="93">
        <f>+'Employee ROP Information'!M359</f>
        <v>0</v>
      </c>
      <c r="D359" s="93">
        <f>+'Employee ROP Information'!N359</f>
        <v>0</v>
      </c>
      <c r="E359" s="127">
        <f>+'JRO''s Hours Information'!B1675</f>
        <v>0</v>
      </c>
      <c r="F359" s="114">
        <f t="shared" si="62"/>
        <v>0</v>
      </c>
      <c r="G359" s="127">
        <f>+'JRO''s Hours Information'!E1675</f>
        <v>0</v>
      </c>
      <c r="H359" s="114">
        <f t="shared" si="63"/>
        <v>0</v>
      </c>
      <c r="I359" s="127">
        <f>+'JRO''s Hours Information'!H1675</f>
        <v>0</v>
      </c>
      <c r="J359" s="116">
        <f t="shared" si="64"/>
        <v>0</v>
      </c>
      <c r="K359" s="131">
        <f>+'JRO''s Hours Information'!C1675</f>
        <v>0</v>
      </c>
      <c r="L359" s="114">
        <f t="shared" si="65"/>
        <v>0</v>
      </c>
      <c r="M359" s="131">
        <f>+'JRO''s Hours Information'!F1675</f>
        <v>0</v>
      </c>
      <c r="N359" s="114">
        <f t="shared" si="66"/>
        <v>0</v>
      </c>
      <c r="O359" s="131">
        <f>+'JRO''s Hours Information'!I1675</f>
        <v>0</v>
      </c>
      <c r="P359" s="116">
        <f t="shared" si="67"/>
        <v>0</v>
      </c>
      <c r="Q359" s="92">
        <f>+'JRO''s Hours Information'!D1675</f>
        <v>0</v>
      </c>
      <c r="R359" s="114">
        <f t="shared" si="68"/>
        <v>0</v>
      </c>
      <c r="S359" s="92">
        <f>+'JRO''s Hours Information'!G1675</f>
        <v>0</v>
      </c>
      <c r="T359" s="114">
        <f t="shared" si="69"/>
        <v>0</v>
      </c>
      <c r="U359" s="89">
        <f>+'JRO''s Hours Information'!J1675</f>
        <v>0</v>
      </c>
      <c r="V359" s="116">
        <f t="shared" si="70"/>
        <v>0</v>
      </c>
      <c r="W359" s="114">
        <f t="shared" si="71"/>
        <v>0</v>
      </c>
    </row>
    <row r="360" spans="1:23" ht="14.85" customHeight="1" x14ac:dyDescent="0.15">
      <c r="A360" s="176">
        <f>'Employee ROP Information'!A360</f>
        <v>0</v>
      </c>
      <c r="B360" s="169">
        <f>+'Employee ROP Information'!C360</f>
        <v>0</v>
      </c>
      <c r="C360" s="93">
        <f>+'Employee ROP Information'!M360</f>
        <v>0</v>
      </c>
      <c r="D360" s="93">
        <f>+'Employee ROP Information'!N360</f>
        <v>0</v>
      </c>
      <c r="E360" s="127">
        <f>+'JRO''s Hours Information'!B1676</f>
        <v>0</v>
      </c>
      <c r="F360" s="114">
        <f t="shared" si="62"/>
        <v>0</v>
      </c>
      <c r="G360" s="127">
        <f>+'JRO''s Hours Information'!E1676</f>
        <v>0</v>
      </c>
      <c r="H360" s="114">
        <f t="shared" si="63"/>
        <v>0</v>
      </c>
      <c r="I360" s="127">
        <f>+'JRO''s Hours Information'!H1676</f>
        <v>0</v>
      </c>
      <c r="J360" s="116">
        <f t="shared" si="64"/>
        <v>0</v>
      </c>
      <c r="K360" s="131">
        <f>+'JRO''s Hours Information'!C1676</f>
        <v>0</v>
      </c>
      <c r="L360" s="114">
        <f t="shared" si="65"/>
        <v>0</v>
      </c>
      <c r="M360" s="131">
        <f>+'JRO''s Hours Information'!F1676</f>
        <v>0</v>
      </c>
      <c r="N360" s="114">
        <f t="shared" si="66"/>
        <v>0</v>
      </c>
      <c r="O360" s="131">
        <f>+'JRO''s Hours Information'!I1676</f>
        <v>0</v>
      </c>
      <c r="P360" s="116">
        <f t="shared" si="67"/>
        <v>0</v>
      </c>
      <c r="Q360" s="92">
        <f>+'JRO''s Hours Information'!D1676</f>
        <v>0</v>
      </c>
      <c r="R360" s="114">
        <f t="shared" si="68"/>
        <v>0</v>
      </c>
      <c r="S360" s="92">
        <f>+'JRO''s Hours Information'!G1676</f>
        <v>0</v>
      </c>
      <c r="T360" s="114">
        <f t="shared" si="69"/>
        <v>0</v>
      </c>
      <c r="U360" s="89">
        <f>+'JRO''s Hours Information'!J1676</f>
        <v>0</v>
      </c>
      <c r="V360" s="116">
        <f t="shared" si="70"/>
        <v>0</v>
      </c>
      <c r="W360" s="114">
        <f t="shared" si="71"/>
        <v>0</v>
      </c>
    </row>
    <row r="361" spans="1:23" ht="14.85" customHeight="1" x14ac:dyDescent="0.15">
      <c r="A361" s="176">
        <f>'Employee ROP Information'!A361</f>
        <v>0</v>
      </c>
      <c r="B361" s="169">
        <f>+'Employee ROP Information'!C361</f>
        <v>0</v>
      </c>
      <c r="C361" s="93">
        <f>+'Employee ROP Information'!M361</f>
        <v>0</v>
      </c>
      <c r="D361" s="93">
        <f>+'Employee ROP Information'!N361</f>
        <v>0</v>
      </c>
      <c r="E361" s="127">
        <f>+'JRO''s Hours Information'!B1677</f>
        <v>0</v>
      </c>
      <c r="F361" s="114">
        <f t="shared" si="62"/>
        <v>0</v>
      </c>
      <c r="G361" s="127">
        <f>+'JRO''s Hours Information'!E1677</f>
        <v>0</v>
      </c>
      <c r="H361" s="114">
        <f t="shared" si="63"/>
        <v>0</v>
      </c>
      <c r="I361" s="127">
        <f>+'JRO''s Hours Information'!H1677</f>
        <v>0</v>
      </c>
      <c r="J361" s="116">
        <f t="shared" si="64"/>
        <v>0</v>
      </c>
      <c r="K361" s="131">
        <f>+'JRO''s Hours Information'!C1677</f>
        <v>0</v>
      </c>
      <c r="L361" s="114">
        <f t="shared" si="65"/>
        <v>0</v>
      </c>
      <c r="M361" s="131">
        <f>+'JRO''s Hours Information'!F1677</f>
        <v>0</v>
      </c>
      <c r="N361" s="114">
        <f t="shared" si="66"/>
        <v>0</v>
      </c>
      <c r="O361" s="131">
        <f>+'JRO''s Hours Information'!I1677</f>
        <v>0</v>
      </c>
      <c r="P361" s="116">
        <f t="shared" si="67"/>
        <v>0</v>
      </c>
      <c r="Q361" s="92">
        <f>+'JRO''s Hours Information'!D1677</f>
        <v>0</v>
      </c>
      <c r="R361" s="114">
        <f t="shared" si="68"/>
        <v>0</v>
      </c>
      <c r="S361" s="92">
        <f>+'JRO''s Hours Information'!G1677</f>
        <v>0</v>
      </c>
      <c r="T361" s="114">
        <f t="shared" si="69"/>
        <v>0</v>
      </c>
      <c r="U361" s="89">
        <f>+'JRO''s Hours Information'!J1677</f>
        <v>0</v>
      </c>
      <c r="V361" s="116">
        <f t="shared" si="70"/>
        <v>0</v>
      </c>
      <c r="W361" s="114">
        <f t="shared" si="71"/>
        <v>0</v>
      </c>
    </row>
    <row r="362" spans="1:23" ht="14.85" customHeight="1" x14ac:dyDescent="0.15">
      <c r="A362" s="176">
        <f>'Employee ROP Information'!A362</f>
        <v>0</v>
      </c>
      <c r="B362" s="169">
        <f>+'Employee ROP Information'!C362</f>
        <v>0</v>
      </c>
      <c r="C362" s="93">
        <f>+'Employee ROP Information'!M362</f>
        <v>0</v>
      </c>
      <c r="D362" s="93">
        <f>+'Employee ROP Information'!N362</f>
        <v>0</v>
      </c>
      <c r="E362" s="127">
        <f>+'JRO''s Hours Information'!B1678</f>
        <v>0</v>
      </c>
      <c r="F362" s="114">
        <f t="shared" si="62"/>
        <v>0</v>
      </c>
      <c r="G362" s="127">
        <f>+'JRO''s Hours Information'!E1678</f>
        <v>0</v>
      </c>
      <c r="H362" s="114">
        <f t="shared" si="63"/>
        <v>0</v>
      </c>
      <c r="I362" s="127">
        <f>+'JRO''s Hours Information'!H1678</f>
        <v>0</v>
      </c>
      <c r="J362" s="116">
        <f t="shared" si="64"/>
        <v>0</v>
      </c>
      <c r="K362" s="131">
        <f>+'JRO''s Hours Information'!C1678</f>
        <v>0</v>
      </c>
      <c r="L362" s="114">
        <f t="shared" si="65"/>
        <v>0</v>
      </c>
      <c r="M362" s="131">
        <f>+'JRO''s Hours Information'!F1678</f>
        <v>0</v>
      </c>
      <c r="N362" s="114">
        <f t="shared" si="66"/>
        <v>0</v>
      </c>
      <c r="O362" s="131">
        <f>+'JRO''s Hours Information'!I1678</f>
        <v>0</v>
      </c>
      <c r="P362" s="116">
        <f t="shared" si="67"/>
        <v>0</v>
      </c>
      <c r="Q362" s="92">
        <f>+'JRO''s Hours Information'!D1678</f>
        <v>0</v>
      </c>
      <c r="R362" s="114">
        <f t="shared" si="68"/>
        <v>0</v>
      </c>
      <c r="S362" s="92">
        <f>+'JRO''s Hours Information'!G1678</f>
        <v>0</v>
      </c>
      <c r="T362" s="114">
        <f t="shared" si="69"/>
        <v>0</v>
      </c>
      <c r="U362" s="89">
        <f>+'JRO''s Hours Information'!J1678</f>
        <v>0</v>
      </c>
      <c r="V362" s="116">
        <f t="shared" si="70"/>
        <v>0</v>
      </c>
      <c r="W362" s="114">
        <f t="shared" si="71"/>
        <v>0</v>
      </c>
    </row>
    <row r="363" spans="1:23" ht="14.85" customHeight="1" x14ac:dyDescent="0.15">
      <c r="A363" s="176">
        <f>'Employee ROP Information'!A363</f>
        <v>0</v>
      </c>
      <c r="B363" s="169">
        <f>+'Employee ROP Information'!C363</f>
        <v>0</v>
      </c>
      <c r="C363" s="93">
        <f>+'Employee ROP Information'!M363</f>
        <v>0</v>
      </c>
      <c r="D363" s="93">
        <f>+'Employee ROP Information'!N363</f>
        <v>0</v>
      </c>
      <c r="E363" s="127">
        <f>+'JRO''s Hours Information'!B1679</f>
        <v>0</v>
      </c>
      <c r="F363" s="114">
        <f t="shared" si="62"/>
        <v>0</v>
      </c>
      <c r="G363" s="127">
        <f>+'JRO''s Hours Information'!E1679</f>
        <v>0</v>
      </c>
      <c r="H363" s="114">
        <f t="shared" si="63"/>
        <v>0</v>
      </c>
      <c r="I363" s="127">
        <f>+'JRO''s Hours Information'!H1679</f>
        <v>0</v>
      </c>
      <c r="J363" s="116">
        <f t="shared" si="64"/>
        <v>0</v>
      </c>
      <c r="K363" s="131">
        <f>+'JRO''s Hours Information'!C1679</f>
        <v>0</v>
      </c>
      <c r="L363" s="114">
        <f t="shared" si="65"/>
        <v>0</v>
      </c>
      <c r="M363" s="131">
        <f>+'JRO''s Hours Information'!F1679</f>
        <v>0</v>
      </c>
      <c r="N363" s="114">
        <f t="shared" si="66"/>
        <v>0</v>
      </c>
      <c r="O363" s="131">
        <f>+'JRO''s Hours Information'!I1679</f>
        <v>0</v>
      </c>
      <c r="P363" s="116">
        <f t="shared" si="67"/>
        <v>0</v>
      </c>
      <c r="Q363" s="92">
        <f>+'JRO''s Hours Information'!D1679</f>
        <v>0</v>
      </c>
      <c r="R363" s="114">
        <f t="shared" si="68"/>
        <v>0</v>
      </c>
      <c r="S363" s="92">
        <f>+'JRO''s Hours Information'!G1679</f>
        <v>0</v>
      </c>
      <c r="T363" s="114">
        <f t="shared" si="69"/>
        <v>0</v>
      </c>
      <c r="U363" s="89">
        <f>+'JRO''s Hours Information'!J1679</f>
        <v>0</v>
      </c>
      <c r="V363" s="116">
        <f t="shared" si="70"/>
        <v>0</v>
      </c>
      <c r="W363" s="114">
        <f t="shared" si="71"/>
        <v>0</v>
      </c>
    </row>
    <row r="364" spans="1:23" ht="14.85" customHeight="1" x14ac:dyDescent="0.15">
      <c r="A364" s="176">
        <f>'Employee ROP Information'!A364</f>
        <v>0</v>
      </c>
      <c r="B364" s="169">
        <f>+'Employee ROP Information'!C364</f>
        <v>0</v>
      </c>
      <c r="C364" s="93">
        <f>+'Employee ROP Information'!M364</f>
        <v>0</v>
      </c>
      <c r="D364" s="93">
        <f>+'Employee ROP Information'!N364</f>
        <v>0</v>
      </c>
      <c r="E364" s="127">
        <f>+'JRO''s Hours Information'!B1680</f>
        <v>0</v>
      </c>
      <c r="F364" s="114">
        <f t="shared" si="62"/>
        <v>0</v>
      </c>
      <c r="G364" s="127">
        <f>+'JRO''s Hours Information'!E1680</f>
        <v>0</v>
      </c>
      <c r="H364" s="114">
        <f t="shared" si="63"/>
        <v>0</v>
      </c>
      <c r="I364" s="127">
        <f>+'JRO''s Hours Information'!H1680</f>
        <v>0</v>
      </c>
      <c r="J364" s="116">
        <f t="shared" si="64"/>
        <v>0</v>
      </c>
      <c r="K364" s="131">
        <f>+'JRO''s Hours Information'!C1680</f>
        <v>0</v>
      </c>
      <c r="L364" s="114">
        <f t="shared" si="65"/>
        <v>0</v>
      </c>
      <c r="M364" s="131">
        <f>+'JRO''s Hours Information'!F1680</f>
        <v>0</v>
      </c>
      <c r="N364" s="114">
        <f t="shared" si="66"/>
        <v>0</v>
      </c>
      <c r="O364" s="131">
        <f>+'JRO''s Hours Information'!I1680</f>
        <v>0</v>
      </c>
      <c r="P364" s="116">
        <f t="shared" si="67"/>
        <v>0</v>
      </c>
      <c r="Q364" s="92">
        <f>+'JRO''s Hours Information'!D1680</f>
        <v>0</v>
      </c>
      <c r="R364" s="114">
        <f t="shared" si="68"/>
        <v>0</v>
      </c>
      <c r="S364" s="92">
        <f>+'JRO''s Hours Information'!G1680</f>
        <v>0</v>
      </c>
      <c r="T364" s="114">
        <f t="shared" si="69"/>
        <v>0</v>
      </c>
      <c r="U364" s="89">
        <f>+'JRO''s Hours Information'!J1680</f>
        <v>0</v>
      </c>
      <c r="V364" s="116">
        <f t="shared" si="70"/>
        <v>0</v>
      </c>
      <c r="W364" s="114">
        <f t="shared" si="71"/>
        <v>0</v>
      </c>
    </row>
    <row r="365" spans="1:23" ht="14.85" customHeight="1" x14ac:dyDescent="0.15">
      <c r="A365" s="176">
        <f>'Employee ROP Information'!A365</f>
        <v>0</v>
      </c>
      <c r="B365" s="169">
        <f>+'Employee ROP Information'!C365</f>
        <v>0</v>
      </c>
      <c r="C365" s="93">
        <f>+'Employee ROP Information'!M365</f>
        <v>0</v>
      </c>
      <c r="D365" s="93">
        <f>+'Employee ROP Information'!N365</f>
        <v>0</v>
      </c>
      <c r="E365" s="127">
        <f>+'JRO''s Hours Information'!B1681</f>
        <v>0</v>
      </c>
      <c r="F365" s="114">
        <f t="shared" si="62"/>
        <v>0</v>
      </c>
      <c r="G365" s="127">
        <f>+'JRO''s Hours Information'!E1681</f>
        <v>0</v>
      </c>
      <c r="H365" s="114">
        <f t="shared" si="63"/>
        <v>0</v>
      </c>
      <c r="I365" s="127">
        <f>+'JRO''s Hours Information'!H1681</f>
        <v>0</v>
      </c>
      <c r="J365" s="116">
        <f t="shared" si="64"/>
        <v>0</v>
      </c>
      <c r="K365" s="131">
        <f>+'JRO''s Hours Information'!C1681</f>
        <v>0</v>
      </c>
      <c r="L365" s="114">
        <f t="shared" si="65"/>
        <v>0</v>
      </c>
      <c r="M365" s="131">
        <f>+'JRO''s Hours Information'!F1681</f>
        <v>0</v>
      </c>
      <c r="N365" s="114">
        <f t="shared" si="66"/>
        <v>0</v>
      </c>
      <c r="O365" s="131">
        <f>+'JRO''s Hours Information'!I1681</f>
        <v>0</v>
      </c>
      <c r="P365" s="116">
        <f t="shared" si="67"/>
        <v>0</v>
      </c>
      <c r="Q365" s="92">
        <f>+'JRO''s Hours Information'!D1681</f>
        <v>0</v>
      </c>
      <c r="R365" s="114">
        <f t="shared" si="68"/>
        <v>0</v>
      </c>
      <c r="S365" s="92">
        <f>+'JRO''s Hours Information'!G1681</f>
        <v>0</v>
      </c>
      <c r="T365" s="114">
        <f t="shared" si="69"/>
        <v>0</v>
      </c>
      <c r="U365" s="89">
        <f>+'JRO''s Hours Information'!J1681</f>
        <v>0</v>
      </c>
      <c r="V365" s="116">
        <f t="shared" si="70"/>
        <v>0</v>
      </c>
      <c r="W365" s="114">
        <f t="shared" si="71"/>
        <v>0</v>
      </c>
    </row>
    <row r="366" spans="1:23" ht="14.85" customHeight="1" x14ac:dyDescent="0.15">
      <c r="A366" s="176">
        <f>'Employee ROP Information'!A366</f>
        <v>0</v>
      </c>
      <c r="B366" s="169">
        <f>+'Employee ROP Information'!C366</f>
        <v>0</v>
      </c>
      <c r="C366" s="93">
        <f>+'Employee ROP Information'!M366</f>
        <v>0</v>
      </c>
      <c r="D366" s="93">
        <f>+'Employee ROP Information'!N366</f>
        <v>0</v>
      </c>
      <c r="E366" s="127">
        <f>+'JRO''s Hours Information'!B1682</f>
        <v>0</v>
      </c>
      <c r="F366" s="114">
        <f t="shared" si="62"/>
        <v>0</v>
      </c>
      <c r="G366" s="127">
        <f>+'JRO''s Hours Information'!E1682</f>
        <v>0</v>
      </c>
      <c r="H366" s="114">
        <f t="shared" si="63"/>
        <v>0</v>
      </c>
      <c r="I366" s="127">
        <f>+'JRO''s Hours Information'!H1682</f>
        <v>0</v>
      </c>
      <c r="J366" s="116">
        <f t="shared" si="64"/>
        <v>0</v>
      </c>
      <c r="K366" s="131">
        <f>+'JRO''s Hours Information'!C1682</f>
        <v>0</v>
      </c>
      <c r="L366" s="114">
        <f t="shared" si="65"/>
        <v>0</v>
      </c>
      <c r="M366" s="131">
        <f>+'JRO''s Hours Information'!F1682</f>
        <v>0</v>
      </c>
      <c r="N366" s="114">
        <f t="shared" si="66"/>
        <v>0</v>
      </c>
      <c r="O366" s="131">
        <f>+'JRO''s Hours Information'!I1682</f>
        <v>0</v>
      </c>
      <c r="P366" s="116">
        <f t="shared" si="67"/>
        <v>0</v>
      </c>
      <c r="Q366" s="92">
        <f>+'JRO''s Hours Information'!D1682</f>
        <v>0</v>
      </c>
      <c r="R366" s="114">
        <f t="shared" si="68"/>
        <v>0</v>
      </c>
      <c r="S366" s="92">
        <f>+'JRO''s Hours Information'!G1682</f>
        <v>0</v>
      </c>
      <c r="T366" s="114">
        <f t="shared" si="69"/>
        <v>0</v>
      </c>
      <c r="U366" s="89">
        <f>+'JRO''s Hours Information'!J1682</f>
        <v>0</v>
      </c>
      <c r="V366" s="116">
        <f t="shared" si="70"/>
        <v>0</v>
      </c>
      <c r="W366" s="114">
        <f t="shared" si="71"/>
        <v>0</v>
      </c>
    </row>
    <row r="367" spans="1:23" ht="14.85" customHeight="1" x14ac:dyDescent="0.15">
      <c r="A367" s="176">
        <f>'Employee ROP Information'!A367</f>
        <v>0</v>
      </c>
      <c r="B367" s="169">
        <f>+'Employee ROP Information'!C367</f>
        <v>0</v>
      </c>
      <c r="C367" s="93">
        <f>+'Employee ROP Information'!M367</f>
        <v>0</v>
      </c>
      <c r="D367" s="93">
        <f>+'Employee ROP Information'!N367</f>
        <v>0</v>
      </c>
      <c r="E367" s="127">
        <f>+'JRO''s Hours Information'!B1683</f>
        <v>0</v>
      </c>
      <c r="F367" s="114">
        <f t="shared" si="62"/>
        <v>0</v>
      </c>
      <c r="G367" s="127">
        <f>+'JRO''s Hours Information'!E1683</f>
        <v>0</v>
      </c>
      <c r="H367" s="114">
        <f t="shared" si="63"/>
        <v>0</v>
      </c>
      <c r="I367" s="127">
        <f>+'JRO''s Hours Information'!H1683</f>
        <v>0</v>
      </c>
      <c r="J367" s="116">
        <f t="shared" si="64"/>
        <v>0</v>
      </c>
      <c r="K367" s="131">
        <f>+'JRO''s Hours Information'!C1683</f>
        <v>0</v>
      </c>
      <c r="L367" s="114">
        <f t="shared" si="65"/>
        <v>0</v>
      </c>
      <c r="M367" s="131">
        <f>+'JRO''s Hours Information'!F1683</f>
        <v>0</v>
      </c>
      <c r="N367" s="114">
        <f t="shared" si="66"/>
        <v>0</v>
      </c>
      <c r="O367" s="131">
        <f>+'JRO''s Hours Information'!I1683</f>
        <v>0</v>
      </c>
      <c r="P367" s="116">
        <f t="shared" si="67"/>
        <v>0</v>
      </c>
      <c r="Q367" s="92">
        <f>+'JRO''s Hours Information'!D1683</f>
        <v>0</v>
      </c>
      <c r="R367" s="114">
        <f t="shared" si="68"/>
        <v>0</v>
      </c>
      <c r="S367" s="92">
        <f>+'JRO''s Hours Information'!G1683</f>
        <v>0</v>
      </c>
      <c r="T367" s="114">
        <f t="shared" si="69"/>
        <v>0</v>
      </c>
      <c r="U367" s="89">
        <f>+'JRO''s Hours Information'!J1683</f>
        <v>0</v>
      </c>
      <c r="V367" s="116">
        <f t="shared" si="70"/>
        <v>0</v>
      </c>
      <c r="W367" s="114">
        <f t="shared" si="71"/>
        <v>0</v>
      </c>
    </row>
    <row r="368" spans="1:23" ht="14.85" customHeight="1" x14ac:dyDescent="0.15">
      <c r="A368" s="176">
        <f>'Employee ROP Information'!A368</f>
        <v>0</v>
      </c>
      <c r="B368" s="169">
        <f>+'Employee ROP Information'!C368</f>
        <v>0</v>
      </c>
      <c r="C368" s="93">
        <f>+'Employee ROP Information'!M368</f>
        <v>0</v>
      </c>
      <c r="D368" s="93">
        <f>+'Employee ROP Information'!N368</f>
        <v>0</v>
      </c>
      <c r="E368" s="127">
        <f>+'JRO''s Hours Information'!B1684</f>
        <v>0</v>
      </c>
      <c r="F368" s="114">
        <f t="shared" si="62"/>
        <v>0</v>
      </c>
      <c r="G368" s="127">
        <f>+'JRO''s Hours Information'!E1684</f>
        <v>0</v>
      </c>
      <c r="H368" s="114">
        <f t="shared" si="63"/>
        <v>0</v>
      </c>
      <c r="I368" s="127">
        <f>+'JRO''s Hours Information'!H1684</f>
        <v>0</v>
      </c>
      <c r="J368" s="116">
        <f t="shared" si="64"/>
        <v>0</v>
      </c>
      <c r="K368" s="131">
        <f>+'JRO''s Hours Information'!C1684</f>
        <v>0</v>
      </c>
      <c r="L368" s="114">
        <f t="shared" si="65"/>
        <v>0</v>
      </c>
      <c r="M368" s="131">
        <f>+'JRO''s Hours Information'!F1684</f>
        <v>0</v>
      </c>
      <c r="N368" s="114">
        <f t="shared" si="66"/>
        <v>0</v>
      </c>
      <c r="O368" s="131">
        <f>+'JRO''s Hours Information'!I1684</f>
        <v>0</v>
      </c>
      <c r="P368" s="116">
        <f t="shared" si="67"/>
        <v>0</v>
      </c>
      <c r="Q368" s="92">
        <f>+'JRO''s Hours Information'!D1684</f>
        <v>0</v>
      </c>
      <c r="R368" s="114">
        <f t="shared" si="68"/>
        <v>0</v>
      </c>
      <c r="S368" s="92">
        <f>+'JRO''s Hours Information'!G1684</f>
        <v>0</v>
      </c>
      <c r="T368" s="114">
        <f t="shared" si="69"/>
        <v>0</v>
      </c>
      <c r="U368" s="89">
        <f>+'JRO''s Hours Information'!J1684</f>
        <v>0</v>
      </c>
      <c r="V368" s="116">
        <f t="shared" si="70"/>
        <v>0</v>
      </c>
      <c r="W368" s="114">
        <f t="shared" si="71"/>
        <v>0</v>
      </c>
    </row>
    <row r="369" spans="1:23" ht="14.85" customHeight="1" x14ac:dyDescent="0.15">
      <c r="A369" s="176">
        <f>'Employee ROP Information'!A369</f>
        <v>0</v>
      </c>
      <c r="B369" s="169">
        <f>+'Employee ROP Information'!C369</f>
        <v>0</v>
      </c>
      <c r="C369" s="93">
        <f>+'Employee ROP Information'!M369</f>
        <v>0</v>
      </c>
      <c r="D369" s="93">
        <f>+'Employee ROP Information'!N369</f>
        <v>0</v>
      </c>
      <c r="E369" s="127">
        <f>+'JRO''s Hours Information'!B1685</f>
        <v>0</v>
      </c>
      <c r="F369" s="114">
        <f t="shared" si="62"/>
        <v>0</v>
      </c>
      <c r="G369" s="127">
        <f>+'JRO''s Hours Information'!E1685</f>
        <v>0</v>
      </c>
      <c r="H369" s="114">
        <f t="shared" si="63"/>
        <v>0</v>
      </c>
      <c r="I369" s="127">
        <f>+'JRO''s Hours Information'!H1685</f>
        <v>0</v>
      </c>
      <c r="J369" s="116">
        <f t="shared" si="64"/>
        <v>0</v>
      </c>
      <c r="K369" s="131">
        <f>+'JRO''s Hours Information'!C1685</f>
        <v>0</v>
      </c>
      <c r="L369" s="114">
        <f t="shared" si="65"/>
        <v>0</v>
      </c>
      <c r="M369" s="131">
        <f>+'JRO''s Hours Information'!F1685</f>
        <v>0</v>
      </c>
      <c r="N369" s="114">
        <f t="shared" si="66"/>
        <v>0</v>
      </c>
      <c r="O369" s="131">
        <f>+'JRO''s Hours Information'!I1685</f>
        <v>0</v>
      </c>
      <c r="P369" s="116">
        <f t="shared" si="67"/>
        <v>0</v>
      </c>
      <c r="Q369" s="92">
        <f>+'JRO''s Hours Information'!D1685</f>
        <v>0</v>
      </c>
      <c r="R369" s="114">
        <f t="shared" si="68"/>
        <v>0</v>
      </c>
      <c r="S369" s="92">
        <f>+'JRO''s Hours Information'!G1685</f>
        <v>0</v>
      </c>
      <c r="T369" s="114">
        <f t="shared" si="69"/>
        <v>0</v>
      </c>
      <c r="U369" s="89">
        <f>+'JRO''s Hours Information'!J1685</f>
        <v>0</v>
      </c>
      <c r="V369" s="116">
        <f t="shared" si="70"/>
        <v>0</v>
      </c>
      <c r="W369" s="114">
        <f t="shared" si="71"/>
        <v>0</v>
      </c>
    </row>
    <row r="370" spans="1:23" ht="14.85" customHeight="1" x14ac:dyDescent="0.15">
      <c r="A370" s="176">
        <f>'Employee ROP Information'!A370</f>
        <v>0</v>
      </c>
      <c r="B370" s="169">
        <f>+'Employee ROP Information'!C370</f>
        <v>0</v>
      </c>
      <c r="C370" s="93">
        <f>+'Employee ROP Information'!M370</f>
        <v>0</v>
      </c>
      <c r="D370" s="93">
        <f>+'Employee ROP Information'!N370</f>
        <v>0</v>
      </c>
      <c r="E370" s="127">
        <f>+'JRO''s Hours Information'!B1686</f>
        <v>0</v>
      </c>
      <c r="F370" s="114">
        <f t="shared" si="62"/>
        <v>0</v>
      </c>
      <c r="G370" s="127">
        <f>+'JRO''s Hours Information'!E1686</f>
        <v>0</v>
      </c>
      <c r="H370" s="114">
        <f t="shared" si="63"/>
        <v>0</v>
      </c>
      <c r="I370" s="127">
        <f>+'JRO''s Hours Information'!H1686</f>
        <v>0</v>
      </c>
      <c r="J370" s="116">
        <f t="shared" si="64"/>
        <v>0</v>
      </c>
      <c r="K370" s="131">
        <f>+'JRO''s Hours Information'!C1686</f>
        <v>0</v>
      </c>
      <c r="L370" s="114">
        <f t="shared" si="65"/>
        <v>0</v>
      </c>
      <c r="M370" s="131">
        <f>+'JRO''s Hours Information'!F1686</f>
        <v>0</v>
      </c>
      <c r="N370" s="114">
        <f t="shared" si="66"/>
        <v>0</v>
      </c>
      <c r="O370" s="131">
        <f>+'JRO''s Hours Information'!I1686</f>
        <v>0</v>
      </c>
      <c r="P370" s="116">
        <f t="shared" si="67"/>
        <v>0</v>
      </c>
      <c r="Q370" s="92">
        <f>+'JRO''s Hours Information'!D1686</f>
        <v>0</v>
      </c>
      <c r="R370" s="114">
        <f t="shared" si="68"/>
        <v>0</v>
      </c>
      <c r="S370" s="92">
        <f>+'JRO''s Hours Information'!G1686</f>
        <v>0</v>
      </c>
      <c r="T370" s="114">
        <f t="shared" si="69"/>
        <v>0</v>
      </c>
      <c r="U370" s="89">
        <f>+'JRO''s Hours Information'!J1686</f>
        <v>0</v>
      </c>
      <c r="V370" s="116">
        <f t="shared" si="70"/>
        <v>0</v>
      </c>
      <c r="W370" s="114">
        <f t="shared" si="71"/>
        <v>0</v>
      </c>
    </row>
    <row r="371" spans="1:23" ht="14.85" customHeight="1" x14ac:dyDescent="0.15">
      <c r="A371" s="176">
        <f>'Employee ROP Information'!A371</f>
        <v>0</v>
      </c>
      <c r="B371" s="169">
        <f>+'Employee ROP Information'!C371</f>
        <v>0</v>
      </c>
      <c r="C371" s="93">
        <f>+'Employee ROP Information'!M371</f>
        <v>0</v>
      </c>
      <c r="D371" s="93">
        <f>+'Employee ROP Information'!N371</f>
        <v>0</v>
      </c>
      <c r="E371" s="127">
        <f>+'JRO''s Hours Information'!B1687</f>
        <v>0</v>
      </c>
      <c r="F371" s="114">
        <f t="shared" si="62"/>
        <v>0</v>
      </c>
      <c r="G371" s="127">
        <f>+'JRO''s Hours Information'!E1687</f>
        <v>0</v>
      </c>
      <c r="H371" s="114">
        <f t="shared" si="63"/>
        <v>0</v>
      </c>
      <c r="I371" s="127">
        <f>+'JRO''s Hours Information'!H1687</f>
        <v>0</v>
      </c>
      <c r="J371" s="116">
        <f t="shared" si="64"/>
        <v>0</v>
      </c>
      <c r="K371" s="131">
        <f>+'JRO''s Hours Information'!C1687</f>
        <v>0</v>
      </c>
      <c r="L371" s="114">
        <f t="shared" si="65"/>
        <v>0</v>
      </c>
      <c r="M371" s="131">
        <f>+'JRO''s Hours Information'!F1687</f>
        <v>0</v>
      </c>
      <c r="N371" s="114">
        <f t="shared" si="66"/>
        <v>0</v>
      </c>
      <c r="O371" s="131">
        <f>+'JRO''s Hours Information'!I1687</f>
        <v>0</v>
      </c>
      <c r="P371" s="116">
        <f t="shared" si="67"/>
        <v>0</v>
      </c>
      <c r="Q371" s="92">
        <f>+'JRO''s Hours Information'!D1687</f>
        <v>0</v>
      </c>
      <c r="R371" s="114">
        <f t="shared" si="68"/>
        <v>0</v>
      </c>
      <c r="S371" s="92">
        <f>+'JRO''s Hours Information'!G1687</f>
        <v>0</v>
      </c>
      <c r="T371" s="114">
        <f t="shared" si="69"/>
        <v>0</v>
      </c>
      <c r="U371" s="89">
        <f>+'JRO''s Hours Information'!J1687</f>
        <v>0</v>
      </c>
      <c r="V371" s="116">
        <f t="shared" si="70"/>
        <v>0</v>
      </c>
      <c r="W371" s="114">
        <f t="shared" si="71"/>
        <v>0</v>
      </c>
    </row>
    <row r="372" spans="1:23" ht="14.85" customHeight="1" x14ac:dyDescent="0.15">
      <c r="A372" s="176">
        <f>'Employee ROP Information'!A372</f>
        <v>0</v>
      </c>
      <c r="B372" s="169">
        <f>+'Employee ROP Information'!C372</f>
        <v>0</v>
      </c>
      <c r="C372" s="93">
        <f>+'Employee ROP Information'!M372</f>
        <v>0</v>
      </c>
      <c r="D372" s="93">
        <f>+'Employee ROP Information'!N372</f>
        <v>0</v>
      </c>
      <c r="E372" s="127">
        <f>+'JRO''s Hours Information'!B1688</f>
        <v>0</v>
      </c>
      <c r="F372" s="114">
        <f t="shared" si="62"/>
        <v>0</v>
      </c>
      <c r="G372" s="127">
        <f>+'JRO''s Hours Information'!E1688</f>
        <v>0</v>
      </c>
      <c r="H372" s="114">
        <f t="shared" si="63"/>
        <v>0</v>
      </c>
      <c r="I372" s="127">
        <f>+'JRO''s Hours Information'!H1688</f>
        <v>0</v>
      </c>
      <c r="J372" s="116">
        <f t="shared" si="64"/>
        <v>0</v>
      </c>
      <c r="K372" s="131">
        <f>+'JRO''s Hours Information'!C1688</f>
        <v>0</v>
      </c>
      <c r="L372" s="114">
        <f t="shared" si="65"/>
        <v>0</v>
      </c>
      <c r="M372" s="131">
        <f>+'JRO''s Hours Information'!F1688</f>
        <v>0</v>
      </c>
      <c r="N372" s="114">
        <f t="shared" si="66"/>
        <v>0</v>
      </c>
      <c r="O372" s="131">
        <f>+'JRO''s Hours Information'!I1688</f>
        <v>0</v>
      </c>
      <c r="P372" s="116">
        <f t="shared" si="67"/>
        <v>0</v>
      </c>
      <c r="Q372" s="92">
        <f>+'JRO''s Hours Information'!D1688</f>
        <v>0</v>
      </c>
      <c r="R372" s="114">
        <f t="shared" si="68"/>
        <v>0</v>
      </c>
      <c r="S372" s="92">
        <f>+'JRO''s Hours Information'!G1688</f>
        <v>0</v>
      </c>
      <c r="T372" s="114">
        <f t="shared" si="69"/>
        <v>0</v>
      </c>
      <c r="U372" s="89">
        <f>+'JRO''s Hours Information'!J1688</f>
        <v>0</v>
      </c>
      <c r="V372" s="116">
        <f t="shared" si="70"/>
        <v>0</v>
      </c>
      <c r="W372" s="114">
        <f t="shared" si="71"/>
        <v>0</v>
      </c>
    </row>
    <row r="373" spans="1:23" ht="14.85" customHeight="1" x14ac:dyDescent="0.15">
      <c r="A373" s="176">
        <f>'Employee ROP Information'!A373</f>
        <v>0</v>
      </c>
      <c r="B373" s="169">
        <f>+'Employee ROP Information'!C373</f>
        <v>0</v>
      </c>
      <c r="C373" s="93">
        <f>+'Employee ROP Information'!M373</f>
        <v>0</v>
      </c>
      <c r="D373" s="93">
        <f>+'Employee ROP Information'!N373</f>
        <v>0</v>
      </c>
      <c r="E373" s="127">
        <f>+'JRO''s Hours Information'!B1689</f>
        <v>0</v>
      </c>
      <c r="F373" s="114">
        <f t="shared" si="62"/>
        <v>0</v>
      </c>
      <c r="G373" s="127">
        <f>+'JRO''s Hours Information'!E1689</f>
        <v>0</v>
      </c>
      <c r="H373" s="114">
        <f t="shared" si="63"/>
        <v>0</v>
      </c>
      <c r="I373" s="127">
        <f>+'JRO''s Hours Information'!H1689</f>
        <v>0</v>
      </c>
      <c r="J373" s="116">
        <f t="shared" si="64"/>
        <v>0</v>
      </c>
      <c r="K373" s="131">
        <f>+'JRO''s Hours Information'!C1689</f>
        <v>0</v>
      </c>
      <c r="L373" s="114">
        <f t="shared" si="65"/>
        <v>0</v>
      </c>
      <c r="M373" s="131">
        <f>+'JRO''s Hours Information'!F1689</f>
        <v>0</v>
      </c>
      <c r="N373" s="114">
        <f t="shared" si="66"/>
        <v>0</v>
      </c>
      <c r="O373" s="131">
        <f>+'JRO''s Hours Information'!I1689</f>
        <v>0</v>
      </c>
      <c r="P373" s="116">
        <f t="shared" si="67"/>
        <v>0</v>
      </c>
      <c r="Q373" s="92">
        <f>+'JRO''s Hours Information'!D1689</f>
        <v>0</v>
      </c>
      <c r="R373" s="114">
        <f t="shared" si="68"/>
        <v>0</v>
      </c>
      <c r="S373" s="92">
        <f>+'JRO''s Hours Information'!G1689</f>
        <v>0</v>
      </c>
      <c r="T373" s="114">
        <f t="shared" si="69"/>
        <v>0</v>
      </c>
      <c r="U373" s="89">
        <f>+'JRO''s Hours Information'!J1689</f>
        <v>0</v>
      </c>
      <c r="V373" s="116">
        <f t="shared" si="70"/>
        <v>0</v>
      </c>
      <c r="W373" s="114">
        <f t="shared" si="71"/>
        <v>0</v>
      </c>
    </row>
    <row r="374" spans="1:23" ht="14.85" customHeight="1" x14ac:dyDescent="0.15">
      <c r="A374" s="176">
        <f>'Employee ROP Information'!A374</f>
        <v>0</v>
      </c>
      <c r="B374" s="169">
        <f>+'Employee ROP Information'!C374</f>
        <v>0</v>
      </c>
      <c r="C374" s="93">
        <f>+'Employee ROP Information'!M374</f>
        <v>0</v>
      </c>
      <c r="D374" s="93">
        <f>+'Employee ROP Information'!N374</f>
        <v>0</v>
      </c>
      <c r="E374" s="127">
        <f>+'JRO''s Hours Information'!B1690</f>
        <v>0</v>
      </c>
      <c r="F374" s="114">
        <f t="shared" si="62"/>
        <v>0</v>
      </c>
      <c r="G374" s="127">
        <f>+'JRO''s Hours Information'!E1690</f>
        <v>0</v>
      </c>
      <c r="H374" s="114">
        <f t="shared" si="63"/>
        <v>0</v>
      </c>
      <c r="I374" s="127">
        <f>+'JRO''s Hours Information'!H1690</f>
        <v>0</v>
      </c>
      <c r="J374" s="116">
        <f t="shared" si="64"/>
        <v>0</v>
      </c>
      <c r="K374" s="131">
        <f>+'JRO''s Hours Information'!C1690</f>
        <v>0</v>
      </c>
      <c r="L374" s="114">
        <f t="shared" si="65"/>
        <v>0</v>
      </c>
      <c r="M374" s="131">
        <f>+'JRO''s Hours Information'!F1690</f>
        <v>0</v>
      </c>
      <c r="N374" s="114">
        <f t="shared" si="66"/>
        <v>0</v>
      </c>
      <c r="O374" s="131">
        <f>+'JRO''s Hours Information'!I1690</f>
        <v>0</v>
      </c>
      <c r="P374" s="116">
        <f t="shared" si="67"/>
        <v>0</v>
      </c>
      <c r="Q374" s="92">
        <f>+'JRO''s Hours Information'!D1690</f>
        <v>0</v>
      </c>
      <c r="R374" s="114">
        <f t="shared" si="68"/>
        <v>0</v>
      </c>
      <c r="S374" s="92">
        <f>+'JRO''s Hours Information'!G1690</f>
        <v>0</v>
      </c>
      <c r="T374" s="114">
        <f t="shared" si="69"/>
        <v>0</v>
      </c>
      <c r="U374" s="89">
        <f>+'JRO''s Hours Information'!J1690</f>
        <v>0</v>
      </c>
      <c r="V374" s="116">
        <f t="shared" si="70"/>
        <v>0</v>
      </c>
      <c r="W374" s="114">
        <f t="shared" si="71"/>
        <v>0</v>
      </c>
    </row>
    <row r="375" spans="1:23" ht="14.85" customHeight="1" x14ac:dyDescent="0.15">
      <c r="A375" s="176">
        <f>'Employee ROP Information'!A375</f>
        <v>0</v>
      </c>
      <c r="B375" s="169">
        <f>+'Employee ROP Information'!C375</f>
        <v>0</v>
      </c>
      <c r="C375" s="93">
        <f>+'Employee ROP Information'!M375</f>
        <v>0</v>
      </c>
      <c r="D375" s="93">
        <f>+'Employee ROP Information'!N375</f>
        <v>0</v>
      </c>
      <c r="E375" s="127">
        <f>+'JRO''s Hours Information'!B1691</f>
        <v>0</v>
      </c>
      <c r="F375" s="114">
        <f t="shared" si="62"/>
        <v>0</v>
      </c>
      <c r="G375" s="127">
        <f>+'JRO''s Hours Information'!E1691</f>
        <v>0</v>
      </c>
      <c r="H375" s="114">
        <f t="shared" si="63"/>
        <v>0</v>
      </c>
      <c r="I375" s="127">
        <f>+'JRO''s Hours Information'!H1691</f>
        <v>0</v>
      </c>
      <c r="J375" s="116">
        <f t="shared" si="64"/>
        <v>0</v>
      </c>
      <c r="K375" s="131">
        <f>+'JRO''s Hours Information'!C1691</f>
        <v>0</v>
      </c>
      <c r="L375" s="114">
        <f t="shared" si="65"/>
        <v>0</v>
      </c>
      <c r="M375" s="131">
        <f>+'JRO''s Hours Information'!F1691</f>
        <v>0</v>
      </c>
      <c r="N375" s="114">
        <f t="shared" si="66"/>
        <v>0</v>
      </c>
      <c r="O375" s="131">
        <f>+'JRO''s Hours Information'!I1691</f>
        <v>0</v>
      </c>
      <c r="P375" s="116">
        <f t="shared" si="67"/>
        <v>0</v>
      </c>
      <c r="Q375" s="92">
        <f>+'JRO''s Hours Information'!D1691</f>
        <v>0</v>
      </c>
      <c r="R375" s="114">
        <f t="shared" si="68"/>
        <v>0</v>
      </c>
      <c r="S375" s="92">
        <f>+'JRO''s Hours Information'!G1691</f>
        <v>0</v>
      </c>
      <c r="T375" s="114">
        <f t="shared" si="69"/>
        <v>0</v>
      </c>
      <c r="U375" s="89">
        <f>+'JRO''s Hours Information'!J1691</f>
        <v>0</v>
      </c>
      <c r="V375" s="116">
        <f t="shared" si="70"/>
        <v>0</v>
      </c>
      <c r="W375" s="114">
        <f t="shared" si="71"/>
        <v>0</v>
      </c>
    </row>
    <row r="376" spans="1:23" ht="14.85" customHeight="1" x14ac:dyDescent="0.15">
      <c r="A376" s="176">
        <f>'Employee ROP Information'!A376</f>
        <v>0</v>
      </c>
      <c r="B376" s="169">
        <f>+'Employee ROP Information'!C376</f>
        <v>0</v>
      </c>
      <c r="C376" s="93">
        <f>+'Employee ROP Information'!M376</f>
        <v>0</v>
      </c>
      <c r="D376" s="93">
        <f>+'Employee ROP Information'!N376</f>
        <v>0</v>
      </c>
      <c r="E376" s="127">
        <f>+'JRO''s Hours Information'!B1692</f>
        <v>0</v>
      </c>
      <c r="F376" s="114">
        <f t="shared" si="62"/>
        <v>0</v>
      </c>
      <c r="G376" s="127">
        <f>+'JRO''s Hours Information'!E1692</f>
        <v>0</v>
      </c>
      <c r="H376" s="114">
        <f t="shared" si="63"/>
        <v>0</v>
      </c>
      <c r="I376" s="127">
        <f>+'JRO''s Hours Information'!H1692</f>
        <v>0</v>
      </c>
      <c r="J376" s="116">
        <f t="shared" si="64"/>
        <v>0</v>
      </c>
      <c r="K376" s="131">
        <f>+'JRO''s Hours Information'!C1692</f>
        <v>0</v>
      </c>
      <c r="L376" s="114">
        <f t="shared" si="65"/>
        <v>0</v>
      </c>
      <c r="M376" s="131">
        <f>+'JRO''s Hours Information'!F1692</f>
        <v>0</v>
      </c>
      <c r="N376" s="114">
        <f t="shared" si="66"/>
        <v>0</v>
      </c>
      <c r="O376" s="131">
        <f>+'JRO''s Hours Information'!I1692</f>
        <v>0</v>
      </c>
      <c r="P376" s="116">
        <f t="shared" si="67"/>
        <v>0</v>
      </c>
      <c r="Q376" s="92">
        <f>+'JRO''s Hours Information'!D1692</f>
        <v>0</v>
      </c>
      <c r="R376" s="114">
        <f t="shared" si="68"/>
        <v>0</v>
      </c>
      <c r="S376" s="92">
        <f>+'JRO''s Hours Information'!G1692</f>
        <v>0</v>
      </c>
      <c r="T376" s="114">
        <f t="shared" si="69"/>
        <v>0</v>
      </c>
      <c r="U376" s="89">
        <f>+'JRO''s Hours Information'!J1692</f>
        <v>0</v>
      </c>
      <c r="V376" s="116">
        <f t="shared" si="70"/>
        <v>0</v>
      </c>
      <c r="W376" s="114">
        <f t="shared" si="71"/>
        <v>0</v>
      </c>
    </row>
    <row r="377" spans="1:23" ht="14.85" customHeight="1" x14ac:dyDescent="0.15">
      <c r="A377" s="176">
        <f>'Employee ROP Information'!A377</f>
        <v>0</v>
      </c>
      <c r="B377" s="169">
        <f>+'Employee ROP Information'!C377</f>
        <v>0</v>
      </c>
      <c r="C377" s="93">
        <f>+'Employee ROP Information'!M377</f>
        <v>0</v>
      </c>
      <c r="D377" s="93">
        <f>+'Employee ROP Information'!N377</f>
        <v>0</v>
      </c>
      <c r="E377" s="127">
        <f>+'JRO''s Hours Information'!B1693</f>
        <v>0</v>
      </c>
      <c r="F377" s="114">
        <f t="shared" si="62"/>
        <v>0</v>
      </c>
      <c r="G377" s="127">
        <f>+'JRO''s Hours Information'!E1693</f>
        <v>0</v>
      </c>
      <c r="H377" s="114">
        <f t="shared" si="63"/>
        <v>0</v>
      </c>
      <c r="I377" s="127">
        <f>+'JRO''s Hours Information'!H1693</f>
        <v>0</v>
      </c>
      <c r="J377" s="116">
        <f t="shared" si="64"/>
        <v>0</v>
      </c>
      <c r="K377" s="131">
        <f>+'JRO''s Hours Information'!C1693</f>
        <v>0</v>
      </c>
      <c r="L377" s="114">
        <f t="shared" si="65"/>
        <v>0</v>
      </c>
      <c r="M377" s="131">
        <f>+'JRO''s Hours Information'!F1693</f>
        <v>0</v>
      </c>
      <c r="N377" s="114">
        <f t="shared" si="66"/>
        <v>0</v>
      </c>
      <c r="O377" s="131">
        <f>+'JRO''s Hours Information'!I1693</f>
        <v>0</v>
      </c>
      <c r="P377" s="116">
        <f t="shared" si="67"/>
        <v>0</v>
      </c>
      <c r="Q377" s="92">
        <f>+'JRO''s Hours Information'!D1693</f>
        <v>0</v>
      </c>
      <c r="R377" s="114">
        <f t="shared" si="68"/>
        <v>0</v>
      </c>
      <c r="S377" s="92">
        <f>+'JRO''s Hours Information'!G1693</f>
        <v>0</v>
      </c>
      <c r="T377" s="114">
        <f t="shared" si="69"/>
        <v>0</v>
      </c>
      <c r="U377" s="89">
        <f>+'JRO''s Hours Information'!J1693</f>
        <v>0</v>
      </c>
      <c r="V377" s="116">
        <f t="shared" si="70"/>
        <v>0</v>
      </c>
      <c r="W377" s="114">
        <f t="shared" si="71"/>
        <v>0</v>
      </c>
    </row>
    <row r="378" spans="1:23" ht="14.85" customHeight="1" x14ac:dyDescent="0.15">
      <c r="A378" s="176">
        <f>'Employee ROP Information'!A378</f>
        <v>0</v>
      </c>
      <c r="B378" s="169">
        <f>+'Employee ROP Information'!C378</f>
        <v>0</v>
      </c>
      <c r="C378" s="93">
        <f>+'Employee ROP Information'!M378</f>
        <v>0</v>
      </c>
      <c r="D378" s="93">
        <f>+'Employee ROP Information'!N378</f>
        <v>0</v>
      </c>
      <c r="E378" s="127">
        <f>+'JRO''s Hours Information'!B1694</f>
        <v>0</v>
      </c>
      <c r="F378" s="114">
        <f t="shared" si="62"/>
        <v>0</v>
      </c>
      <c r="G378" s="127">
        <f>+'JRO''s Hours Information'!E1694</f>
        <v>0</v>
      </c>
      <c r="H378" s="114">
        <f t="shared" si="63"/>
        <v>0</v>
      </c>
      <c r="I378" s="127">
        <f>+'JRO''s Hours Information'!H1694</f>
        <v>0</v>
      </c>
      <c r="J378" s="116">
        <f t="shared" si="64"/>
        <v>0</v>
      </c>
      <c r="K378" s="131">
        <f>+'JRO''s Hours Information'!C1694</f>
        <v>0</v>
      </c>
      <c r="L378" s="114">
        <f t="shared" si="65"/>
        <v>0</v>
      </c>
      <c r="M378" s="131">
        <f>+'JRO''s Hours Information'!F1694</f>
        <v>0</v>
      </c>
      <c r="N378" s="114">
        <f t="shared" si="66"/>
        <v>0</v>
      </c>
      <c r="O378" s="131">
        <f>+'JRO''s Hours Information'!I1694</f>
        <v>0</v>
      </c>
      <c r="P378" s="116">
        <f t="shared" si="67"/>
        <v>0</v>
      </c>
      <c r="Q378" s="92">
        <f>+'JRO''s Hours Information'!D1694</f>
        <v>0</v>
      </c>
      <c r="R378" s="114">
        <f t="shared" si="68"/>
        <v>0</v>
      </c>
      <c r="S378" s="92">
        <f>+'JRO''s Hours Information'!G1694</f>
        <v>0</v>
      </c>
      <c r="T378" s="114">
        <f t="shared" si="69"/>
        <v>0</v>
      </c>
      <c r="U378" s="89">
        <f>+'JRO''s Hours Information'!J1694</f>
        <v>0</v>
      </c>
      <c r="V378" s="116">
        <f t="shared" si="70"/>
        <v>0</v>
      </c>
      <c r="W378" s="114">
        <f t="shared" si="71"/>
        <v>0</v>
      </c>
    </row>
    <row r="379" spans="1:23" ht="14.85" customHeight="1" x14ac:dyDescent="0.15">
      <c r="A379" s="176">
        <f>'Employee ROP Information'!A379</f>
        <v>0</v>
      </c>
      <c r="B379" s="169">
        <f>+'Employee ROP Information'!C379</f>
        <v>0</v>
      </c>
      <c r="C379" s="93">
        <f>+'Employee ROP Information'!M379</f>
        <v>0</v>
      </c>
      <c r="D379" s="93">
        <f>+'Employee ROP Information'!N379</f>
        <v>0</v>
      </c>
      <c r="E379" s="127">
        <f>+'JRO''s Hours Information'!B1695</f>
        <v>0</v>
      </c>
      <c r="F379" s="114">
        <f t="shared" si="62"/>
        <v>0</v>
      </c>
      <c r="G379" s="127">
        <f>+'JRO''s Hours Information'!E1695</f>
        <v>0</v>
      </c>
      <c r="H379" s="114">
        <f t="shared" si="63"/>
        <v>0</v>
      </c>
      <c r="I379" s="127">
        <f>+'JRO''s Hours Information'!H1695</f>
        <v>0</v>
      </c>
      <c r="J379" s="116">
        <f t="shared" si="64"/>
        <v>0</v>
      </c>
      <c r="K379" s="131">
        <f>+'JRO''s Hours Information'!C1695</f>
        <v>0</v>
      </c>
      <c r="L379" s="114">
        <f t="shared" si="65"/>
        <v>0</v>
      </c>
      <c r="M379" s="131">
        <f>+'JRO''s Hours Information'!F1695</f>
        <v>0</v>
      </c>
      <c r="N379" s="114">
        <f t="shared" si="66"/>
        <v>0</v>
      </c>
      <c r="O379" s="131">
        <f>+'JRO''s Hours Information'!I1695</f>
        <v>0</v>
      </c>
      <c r="P379" s="116">
        <f t="shared" si="67"/>
        <v>0</v>
      </c>
      <c r="Q379" s="92">
        <f>+'JRO''s Hours Information'!D1695</f>
        <v>0</v>
      </c>
      <c r="R379" s="114">
        <f t="shared" si="68"/>
        <v>0</v>
      </c>
      <c r="S379" s="92">
        <f>+'JRO''s Hours Information'!G1695</f>
        <v>0</v>
      </c>
      <c r="T379" s="114">
        <f t="shared" si="69"/>
        <v>0</v>
      </c>
      <c r="U379" s="89">
        <f>+'JRO''s Hours Information'!J1695</f>
        <v>0</v>
      </c>
      <c r="V379" s="116">
        <f t="shared" si="70"/>
        <v>0</v>
      </c>
      <c r="W379" s="114">
        <f t="shared" si="71"/>
        <v>0</v>
      </c>
    </row>
    <row r="380" spans="1:23" ht="14.85" customHeight="1" x14ac:dyDescent="0.15">
      <c r="A380" s="176">
        <f>'Employee ROP Information'!A380</f>
        <v>0</v>
      </c>
      <c r="B380" s="169">
        <f>+'Employee ROP Information'!C380</f>
        <v>0</v>
      </c>
      <c r="C380" s="93">
        <f>+'Employee ROP Information'!M380</f>
        <v>0</v>
      </c>
      <c r="D380" s="93">
        <f>+'Employee ROP Information'!N380</f>
        <v>0</v>
      </c>
      <c r="E380" s="127">
        <f>+'JRO''s Hours Information'!B1696</f>
        <v>0</v>
      </c>
      <c r="F380" s="114">
        <f t="shared" si="62"/>
        <v>0</v>
      </c>
      <c r="G380" s="127">
        <f>+'JRO''s Hours Information'!E1696</f>
        <v>0</v>
      </c>
      <c r="H380" s="114">
        <f t="shared" si="63"/>
        <v>0</v>
      </c>
      <c r="I380" s="127">
        <f>+'JRO''s Hours Information'!H1696</f>
        <v>0</v>
      </c>
      <c r="J380" s="116">
        <f t="shared" si="64"/>
        <v>0</v>
      </c>
      <c r="K380" s="131">
        <f>+'JRO''s Hours Information'!C1696</f>
        <v>0</v>
      </c>
      <c r="L380" s="114">
        <f t="shared" si="65"/>
        <v>0</v>
      </c>
      <c r="M380" s="131">
        <f>+'JRO''s Hours Information'!F1696</f>
        <v>0</v>
      </c>
      <c r="N380" s="114">
        <f t="shared" si="66"/>
        <v>0</v>
      </c>
      <c r="O380" s="131">
        <f>+'JRO''s Hours Information'!I1696</f>
        <v>0</v>
      </c>
      <c r="P380" s="116">
        <f t="shared" si="67"/>
        <v>0</v>
      </c>
      <c r="Q380" s="92">
        <f>+'JRO''s Hours Information'!D1696</f>
        <v>0</v>
      </c>
      <c r="R380" s="114">
        <f t="shared" si="68"/>
        <v>0</v>
      </c>
      <c r="S380" s="92">
        <f>+'JRO''s Hours Information'!G1696</f>
        <v>0</v>
      </c>
      <c r="T380" s="114">
        <f t="shared" si="69"/>
        <v>0</v>
      </c>
      <c r="U380" s="89">
        <f>+'JRO''s Hours Information'!J1696</f>
        <v>0</v>
      </c>
      <c r="V380" s="116">
        <f t="shared" si="70"/>
        <v>0</v>
      </c>
      <c r="W380" s="114">
        <f t="shared" si="71"/>
        <v>0</v>
      </c>
    </row>
    <row r="381" spans="1:23" ht="14.85" customHeight="1" x14ac:dyDescent="0.15">
      <c r="A381" s="176">
        <f>'Employee ROP Information'!A381</f>
        <v>0</v>
      </c>
      <c r="B381" s="169">
        <f>+'Employee ROP Information'!C381</f>
        <v>0</v>
      </c>
      <c r="C381" s="93">
        <f>+'Employee ROP Information'!M381</f>
        <v>0</v>
      </c>
      <c r="D381" s="93">
        <f>+'Employee ROP Information'!N381</f>
        <v>0</v>
      </c>
      <c r="E381" s="127">
        <f>+'JRO''s Hours Information'!B1697</f>
        <v>0</v>
      </c>
      <c r="F381" s="114">
        <f t="shared" si="62"/>
        <v>0</v>
      </c>
      <c r="G381" s="127">
        <f>+'JRO''s Hours Information'!E1697</f>
        <v>0</v>
      </c>
      <c r="H381" s="114">
        <f t="shared" si="63"/>
        <v>0</v>
      </c>
      <c r="I381" s="127">
        <f>+'JRO''s Hours Information'!H1697</f>
        <v>0</v>
      </c>
      <c r="J381" s="116">
        <f t="shared" si="64"/>
        <v>0</v>
      </c>
      <c r="K381" s="131">
        <f>+'JRO''s Hours Information'!C1697</f>
        <v>0</v>
      </c>
      <c r="L381" s="114">
        <f t="shared" si="65"/>
        <v>0</v>
      </c>
      <c r="M381" s="131">
        <f>+'JRO''s Hours Information'!F1697</f>
        <v>0</v>
      </c>
      <c r="N381" s="114">
        <f t="shared" si="66"/>
        <v>0</v>
      </c>
      <c r="O381" s="131">
        <f>+'JRO''s Hours Information'!I1697</f>
        <v>0</v>
      </c>
      <c r="P381" s="116">
        <f t="shared" si="67"/>
        <v>0</v>
      </c>
      <c r="Q381" s="92">
        <f>+'JRO''s Hours Information'!D1697</f>
        <v>0</v>
      </c>
      <c r="R381" s="114">
        <f t="shared" si="68"/>
        <v>0</v>
      </c>
      <c r="S381" s="92">
        <f>+'JRO''s Hours Information'!G1697</f>
        <v>0</v>
      </c>
      <c r="T381" s="114">
        <f t="shared" si="69"/>
        <v>0</v>
      </c>
      <c r="U381" s="89">
        <f>+'JRO''s Hours Information'!J1697</f>
        <v>0</v>
      </c>
      <c r="V381" s="116">
        <f t="shared" si="70"/>
        <v>0</v>
      </c>
      <c r="W381" s="114">
        <f t="shared" si="71"/>
        <v>0</v>
      </c>
    </row>
    <row r="382" spans="1:23" ht="14.85" customHeight="1" x14ac:dyDescent="0.15">
      <c r="A382" s="176">
        <f>'Employee ROP Information'!A382</f>
        <v>0</v>
      </c>
      <c r="B382" s="169">
        <f>+'Employee ROP Information'!C382</f>
        <v>0</v>
      </c>
      <c r="C382" s="93">
        <f>+'Employee ROP Information'!M382</f>
        <v>0</v>
      </c>
      <c r="D382" s="93">
        <f>+'Employee ROP Information'!N382</f>
        <v>0</v>
      </c>
      <c r="E382" s="127">
        <f>+'JRO''s Hours Information'!B1698</f>
        <v>0</v>
      </c>
      <c r="F382" s="114">
        <f t="shared" si="62"/>
        <v>0</v>
      </c>
      <c r="G382" s="127">
        <f>+'JRO''s Hours Information'!E1698</f>
        <v>0</v>
      </c>
      <c r="H382" s="114">
        <f t="shared" si="63"/>
        <v>0</v>
      </c>
      <c r="I382" s="127">
        <f>+'JRO''s Hours Information'!H1698</f>
        <v>0</v>
      </c>
      <c r="J382" s="116">
        <f t="shared" si="64"/>
        <v>0</v>
      </c>
      <c r="K382" s="131">
        <f>+'JRO''s Hours Information'!C1698</f>
        <v>0</v>
      </c>
      <c r="L382" s="114">
        <f t="shared" si="65"/>
        <v>0</v>
      </c>
      <c r="M382" s="131">
        <f>+'JRO''s Hours Information'!F1698</f>
        <v>0</v>
      </c>
      <c r="N382" s="114">
        <f t="shared" si="66"/>
        <v>0</v>
      </c>
      <c r="O382" s="131">
        <f>+'JRO''s Hours Information'!I1698</f>
        <v>0</v>
      </c>
      <c r="P382" s="116">
        <f t="shared" si="67"/>
        <v>0</v>
      </c>
      <c r="Q382" s="92">
        <f>+'JRO''s Hours Information'!D1698</f>
        <v>0</v>
      </c>
      <c r="R382" s="114">
        <f t="shared" si="68"/>
        <v>0</v>
      </c>
      <c r="S382" s="92">
        <f>+'JRO''s Hours Information'!G1698</f>
        <v>0</v>
      </c>
      <c r="T382" s="114">
        <f t="shared" si="69"/>
        <v>0</v>
      </c>
      <c r="U382" s="89">
        <f>+'JRO''s Hours Information'!J1698</f>
        <v>0</v>
      </c>
      <c r="V382" s="116">
        <f t="shared" si="70"/>
        <v>0</v>
      </c>
      <c r="W382" s="114">
        <f t="shared" si="71"/>
        <v>0</v>
      </c>
    </row>
    <row r="383" spans="1:23" ht="14.85" customHeight="1" x14ac:dyDescent="0.15">
      <c r="A383" s="176">
        <f>'Employee ROP Information'!A383</f>
        <v>0</v>
      </c>
      <c r="B383" s="169">
        <f>+'Employee ROP Information'!C383</f>
        <v>0</v>
      </c>
      <c r="C383" s="93">
        <f>+'Employee ROP Information'!M383</f>
        <v>0</v>
      </c>
      <c r="D383" s="93">
        <f>+'Employee ROP Information'!N383</f>
        <v>0</v>
      </c>
      <c r="E383" s="127">
        <f>+'JRO''s Hours Information'!B1699</f>
        <v>0</v>
      </c>
      <c r="F383" s="114">
        <f t="shared" si="62"/>
        <v>0</v>
      </c>
      <c r="G383" s="127">
        <f>+'JRO''s Hours Information'!E1699</f>
        <v>0</v>
      </c>
      <c r="H383" s="114">
        <f t="shared" si="63"/>
        <v>0</v>
      </c>
      <c r="I383" s="127">
        <f>+'JRO''s Hours Information'!H1699</f>
        <v>0</v>
      </c>
      <c r="J383" s="116">
        <f t="shared" si="64"/>
        <v>0</v>
      </c>
      <c r="K383" s="131">
        <f>+'JRO''s Hours Information'!C1699</f>
        <v>0</v>
      </c>
      <c r="L383" s="114">
        <f t="shared" si="65"/>
        <v>0</v>
      </c>
      <c r="M383" s="131">
        <f>+'JRO''s Hours Information'!F1699</f>
        <v>0</v>
      </c>
      <c r="N383" s="114">
        <f t="shared" si="66"/>
        <v>0</v>
      </c>
      <c r="O383" s="131">
        <f>+'JRO''s Hours Information'!I1699</f>
        <v>0</v>
      </c>
      <c r="P383" s="116">
        <f t="shared" si="67"/>
        <v>0</v>
      </c>
      <c r="Q383" s="92">
        <f>+'JRO''s Hours Information'!D1699</f>
        <v>0</v>
      </c>
      <c r="R383" s="114">
        <f t="shared" si="68"/>
        <v>0</v>
      </c>
      <c r="S383" s="92">
        <f>+'JRO''s Hours Information'!G1699</f>
        <v>0</v>
      </c>
      <c r="T383" s="114">
        <f t="shared" si="69"/>
        <v>0</v>
      </c>
      <c r="U383" s="89">
        <f>+'JRO''s Hours Information'!J1699</f>
        <v>0</v>
      </c>
      <c r="V383" s="116">
        <f t="shared" si="70"/>
        <v>0</v>
      </c>
      <c r="W383" s="114">
        <f t="shared" si="71"/>
        <v>0</v>
      </c>
    </row>
    <row r="384" spans="1:23" ht="14.85" customHeight="1" x14ac:dyDescent="0.15">
      <c r="A384" s="176">
        <f>'Employee ROP Information'!A384</f>
        <v>0</v>
      </c>
      <c r="B384" s="169">
        <f>+'Employee ROP Information'!C384</f>
        <v>0</v>
      </c>
      <c r="C384" s="93">
        <f>+'Employee ROP Information'!M384</f>
        <v>0</v>
      </c>
      <c r="D384" s="93">
        <f>+'Employee ROP Information'!N384</f>
        <v>0</v>
      </c>
      <c r="E384" s="127">
        <f>+'JRO''s Hours Information'!B1700</f>
        <v>0</v>
      </c>
      <c r="F384" s="114">
        <f t="shared" si="62"/>
        <v>0</v>
      </c>
      <c r="G384" s="127">
        <f>+'JRO''s Hours Information'!E1700</f>
        <v>0</v>
      </c>
      <c r="H384" s="114">
        <f t="shared" si="63"/>
        <v>0</v>
      </c>
      <c r="I384" s="127">
        <f>+'JRO''s Hours Information'!H1700</f>
        <v>0</v>
      </c>
      <c r="J384" s="116">
        <f t="shared" si="64"/>
        <v>0</v>
      </c>
      <c r="K384" s="131">
        <f>+'JRO''s Hours Information'!C1700</f>
        <v>0</v>
      </c>
      <c r="L384" s="114">
        <f t="shared" si="65"/>
        <v>0</v>
      </c>
      <c r="M384" s="131">
        <f>+'JRO''s Hours Information'!F1700</f>
        <v>0</v>
      </c>
      <c r="N384" s="114">
        <f t="shared" si="66"/>
        <v>0</v>
      </c>
      <c r="O384" s="131">
        <f>+'JRO''s Hours Information'!I1700</f>
        <v>0</v>
      </c>
      <c r="P384" s="116">
        <f t="shared" si="67"/>
        <v>0</v>
      </c>
      <c r="Q384" s="92">
        <f>+'JRO''s Hours Information'!D1700</f>
        <v>0</v>
      </c>
      <c r="R384" s="114">
        <f t="shared" si="68"/>
        <v>0</v>
      </c>
      <c r="S384" s="92">
        <f>+'JRO''s Hours Information'!G1700</f>
        <v>0</v>
      </c>
      <c r="T384" s="114">
        <f t="shared" si="69"/>
        <v>0</v>
      </c>
      <c r="U384" s="89">
        <f>+'JRO''s Hours Information'!J1700</f>
        <v>0</v>
      </c>
      <c r="V384" s="116">
        <f t="shared" si="70"/>
        <v>0</v>
      </c>
      <c r="W384" s="114">
        <f t="shared" si="71"/>
        <v>0</v>
      </c>
    </row>
    <row r="385" spans="1:23" ht="14.85" customHeight="1" x14ac:dyDescent="0.15">
      <c r="A385" s="176">
        <f>'Employee ROP Information'!A385</f>
        <v>0</v>
      </c>
      <c r="B385" s="169">
        <f>+'Employee ROP Information'!C385</f>
        <v>0</v>
      </c>
      <c r="C385" s="93">
        <f>+'Employee ROP Information'!M385</f>
        <v>0</v>
      </c>
      <c r="D385" s="93">
        <f>+'Employee ROP Information'!N385</f>
        <v>0</v>
      </c>
      <c r="E385" s="127">
        <f>+'JRO''s Hours Information'!B1701</f>
        <v>0</v>
      </c>
      <c r="F385" s="114">
        <f t="shared" si="62"/>
        <v>0</v>
      </c>
      <c r="G385" s="127">
        <f>+'JRO''s Hours Information'!E1701</f>
        <v>0</v>
      </c>
      <c r="H385" s="114">
        <f t="shared" si="63"/>
        <v>0</v>
      </c>
      <c r="I385" s="127">
        <f>+'JRO''s Hours Information'!H1701</f>
        <v>0</v>
      </c>
      <c r="J385" s="116">
        <f t="shared" si="64"/>
        <v>0</v>
      </c>
      <c r="K385" s="131">
        <f>+'JRO''s Hours Information'!C1701</f>
        <v>0</v>
      </c>
      <c r="L385" s="114">
        <f t="shared" si="65"/>
        <v>0</v>
      </c>
      <c r="M385" s="131">
        <f>+'JRO''s Hours Information'!F1701</f>
        <v>0</v>
      </c>
      <c r="N385" s="114">
        <f t="shared" si="66"/>
        <v>0</v>
      </c>
      <c r="O385" s="131">
        <f>+'JRO''s Hours Information'!I1701</f>
        <v>0</v>
      </c>
      <c r="P385" s="116">
        <f t="shared" si="67"/>
        <v>0</v>
      </c>
      <c r="Q385" s="92">
        <f>+'JRO''s Hours Information'!D1701</f>
        <v>0</v>
      </c>
      <c r="R385" s="114">
        <f t="shared" si="68"/>
        <v>0</v>
      </c>
      <c r="S385" s="92">
        <f>+'JRO''s Hours Information'!G1701</f>
        <v>0</v>
      </c>
      <c r="T385" s="114">
        <f t="shared" si="69"/>
        <v>0</v>
      </c>
      <c r="U385" s="89">
        <f>+'JRO''s Hours Information'!J1701</f>
        <v>0</v>
      </c>
      <c r="V385" s="116">
        <f t="shared" si="70"/>
        <v>0</v>
      </c>
      <c r="W385" s="114">
        <f t="shared" si="71"/>
        <v>0</v>
      </c>
    </row>
    <row r="386" spans="1:23" ht="14.85" customHeight="1" x14ac:dyDescent="0.15">
      <c r="A386" s="176">
        <f>'Employee ROP Information'!A386</f>
        <v>0</v>
      </c>
      <c r="B386" s="169">
        <f>+'Employee ROP Information'!C386</f>
        <v>0</v>
      </c>
      <c r="C386" s="93">
        <f>+'Employee ROP Information'!M386</f>
        <v>0</v>
      </c>
      <c r="D386" s="93">
        <f>+'Employee ROP Information'!N386</f>
        <v>0</v>
      </c>
      <c r="E386" s="127">
        <f>+'JRO''s Hours Information'!B1702</f>
        <v>0</v>
      </c>
      <c r="F386" s="114">
        <f t="shared" si="62"/>
        <v>0</v>
      </c>
      <c r="G386" s="127">
        <f>+'JRO''s Hours Information'!E1702</f>
        <v>0</v>
      </c>
      <c r="H386" s="114">
        <f t="shared" si="63"/>
        <v>0</v>
      </c>
      <c r="I386" s="127">
        <f>+'JRO''s Hours Information'!H1702</f>
        <v>0</v>
      </c>
      <c r="J386" s="116">
        <f t="shared" si="64"/>
        <v>0</v>
      </c>
      <c r="K386" s="131">
        <f>+'JRO''s Hours Information'!C1702</f>
        <v>0</v>
      </c>
      <c r="L386" s="114">
        <f t="shared" si="65"/>
        <v>0</v>
      </c>
      <c r="M386" s="131">
        <f>+'JRO''s Hours Information'!F1702</f>
        <v>0</v>
      </c>
      <c r="N386" s="114">
        <f t="shared" si="66"/>
        <v>0</v>
      </c>
      <c r="O386" s="131">
        <f>+'JRO''s Hours Information'!I1702</f>
        <v>0</v>
      </c>
      <c r="P386" s="116">
        <f t="shared" si="67"/>
        <v>0</v>
      </c>
      <c r="Q386" s="92">
        <f>+'JRO''s Hours Information'!D1702</f>
        <v>0</v>
      </c>
      <c r="R386" s="114">
        <f t="shared" si="68"/>
        <v>0</v>
      </c>
      <c r="S386" s="92">
        <f>+'JRO''s Hours Information'!G1702</f>
        <v>0</v>
      </c>
      <c r="T386" s="114">
        <f t="shared" si="69"/>
        <v>0</v>
      </c>
      <c r="U386" s="89">
        <f>+'JRO''s Hours Information'!J1702</f>
        <v>0</v>
      </c>
      <c r="V386" s="116">
        <f t="shared" si="70"/>
        <v>0</v>
      </c>
      <c r="W386" s="114">
        <f t="shared" si="71"/>
        <v>0</v>
      </c>
    </row>
    <row r="387" spans="1:23" ht="14.85" customHeight="1" x14ac:dyDescent="0.15">
      <c r="A387" s="176">
        <f>'Employee ROP Information'!A387</f>
        <v>0</v>
      </c>
      <c r="B387" s="169">
        <f>+'Employee ROP Information'!C387</f>
        <v>0</v>
      </c>
      <c r="C387" s="93">
        <f>+'Employee ROP Information'!M387</f>
        <v>0</v>
      </c>
      <c r="D387" s="93">
        <f>+'Employee ROP Information'!N387</f>
        <v>0</v>
      </c>
      <c r="E387" s="127">
        <f>+'JRO''s Hours Information'!B1703</f>
        <v>0</v>
      </c>
      <c r="F387" s="114">
        <f t="shared" si="62"/>
        <v>0</v>
      </c>
      <c r="G387" s="127">
        <f>+'JRO''s Hours Information'!E1703</f>
        <v>0</v>
      </c>
      <c r="H387" s="114">
        <f t="shared" si="63"/>
        <v>0</v>
      </c>
      <c r="I387" s="127">
        <f>+'JRO''s Hours Information'!H1703</f>
        <v>0</v>
      </c>
      <c r="J387" s="116">
        <f t="shared" si="64"/>
        <v>0</v>
      </c>
      <c r="K387" s="131">
        <f>+'JRO''s Hours Information'!C1703</f>
        <v>0</v>
      </c>
      <c r="L387" s="114">
        <f t="shared" si="65"/>
        <v>0</v>
      </c>
      <c r="M387" s="131">
        <f>+'JRO''s Hours Information'!F1703</f>
        <v>0</v>
      </c>
      <c r="N387" s="114">
        <f t="shared" si="66"/>
        <v>0</v>
      </c>
      <c r="O387" s="131">
        <f>+'JRO''s Hours Information'!I1703</f>
        <v>0</v>
      </c>
      <c r="P387" s="116">
        <f t="shared" si="67"/>
        <v>0</v>
      </c>
      <c r="Q387" s="92">
        <f>+'JRO''s Hours Information'!D1703</f>
        <v>0</v>
      </c>
      <c r="R387" s="114">
        <f t="shared" si="68"/>
        <v>0</v>
      </c>
      <c r="S387" s="92">
        <f>+'JRO''s Hours Information'!G1703</f>
        <v>0</v>
      </c>
      <c r="T387" s="114">
        <f t="shared" si="69"/>
        <v>0</v>
      </c>
      <c r="U387" s="89">
        <f>+'JRO''s Hours Information'!J1703</f>
        <v>0</v>
      </c>
      <c r="V387" s="116">
        <f t="shared" si="70"/>
        <v>0</v>
      </c>
      <c r="W387" s="114">
        <f t="shared" si="71"/>
        <v>0</v>
      </c>
    </row>
    <row r="388" spans="1:23" ht="14.85" customHeight="1" x14ac:dyDescent="0.15">
      <c r="A388" s="176">
        <f>'Employee ROP Information'!A388</f>
        <v>0</v>
      </c>
      <c r="B388" s="169">
        <f>+'Employee ROP Information'!C388</f>
        <v>0</v>
      </c>
      <c r="C388" s="93">
        <f>+'Employee ROP Information'!M388</f>
        <v>0</v>
      </c>
      <c r="D388" s="93">
        <f>+'Employee ROP Information'!N388</f>
        <v>0</v>
      </c>
      <c r="E388" s="127">
        <f>+'JRO''s Hours Information'!B1704</f>
        <v>0</v>
      </c>
      <c r="F388" s="114">
        <f t="shared" si="62"/>
        <v>0</v>
      </c>
      <c r="G388" s="127">
        <f>+'JRO''s Hours Information'!E1704</f>
        <v>0</v>
      </c>
      <c r="H388" s="114">
        <f t="shared" si="63"/>
        <v>0</v>
      </c>
      <c r="I388" s="127">
        <f>+'JRO''s Hours Information'!H1704</f>
        <v>0</v>
      </c>
      <c r="J388" s="116">
        <f t="shared" si="64"/>
        <v>0</v>
      </c>
      <c r="K388" s="131">
        <f>+'JRO''s Hours Information'!C1704</f>
        <v>0</v>
      </c>
      <c r="L388" s="114">
        <f t="shared" si="65"/>
        <v>0</v>
      </c>
      <c r="M388" s="131">
        <f>+'JRO''s Hours Information'!F1704</f>
        <v>0</v>
      </c>
      <c r="N388" s="114">
        <f t="shared" si="66"/>
        <v>0</v>
      </c>
      <c r="O388" s="131">
        <f>+'JRO''s Hours Information'!I1704</f>
        <v>0</v>
      </c>
      <c r="P388" s="116">
        <f t="shared" si="67"/>
        <v>0</v>
      </c>
      <c r="Q388" s="92">
        <f>+'JRO''s Hours Information'!D1704</f>
        <v>0</v>
      </c>
      <c r="R388" s="114">
        <f t="shared" si="68"/>
        <v>0</v>
      </c>
      <c r="S388" s="92">
        <f>+'JRO''s Hours Information'!G1704</f>
        <v>0</v>
      </c>
      <c r="T388" s="114">
        <f t="shared" si="69"/>
        <v>0</v>
      </c>
      <c r="U388" s="89">
        <f>+'JRO''s Hours Information'!J1704</f>
        <v>0</v>
      </c>
      <c r="V388" s="116">
        <f t="shared" si="70"/>
        <v>0</v>
      </c>
      <c r="W388" s="114">
        <f t="shared" si="71"/>
        <v>0</v>
      </c>
    </row>
    <row r="389" spans="1:23" ht="14.85" customHeight="1" x14ac:dyDescent="0.15">
      <c r="A389" s="176">
        <f>'Employee ROP Information'!A389</f>
        <v>0</v>
      </c>
      <c r="B389" s="169">
        <f>+'Employee ROP Information'!C389</f>
        <v>0</v>
      </c>
      <c r="C389" s="93">
        <f>+'Employee ROP Information'!M389</f>
        <v>0</v>
      </c>
      <c r="D389" s="93">
        <f>+'Employee ROP Information'!N389</f>
        <v>0</v>
      </c>
      <c r="E389" s="127">
        <f>+'JRO''s Hours Information'!B1705</f>
        <v>0</v>
      </c>
      <c r="F389" s="114">
        <f t="shared" si="62"/>
        <v>0</v>
      </c>
      <c r="G389" s="127">
        <f>+'JRO''s Hours Information'!E1705</f>
        <v>0</v>
      </c>
      <c r="H389" s="114">
        <f t="shared" si="63"/>
        <v>0</v>
      </c>
      <c r="I389" s="127">
        <f>+'JRO''s Hours Information'!H1705</f>
        <v>0</v>
      </c>
      <c r="J389" s="116">
        <f t="shared" si="64"/>
        <v>0</v>
      </c>
      <c r="K389" s="131">
        <f>+'JRO''s Hours Information'!C1705</f>
        <v>0</v>
      </c>
      <c r="L389" s="114">
        <f t="shared" si="65"/>
        <v>0</v>
      </c>
      <c r="M389" s="131">
        <f>+'JRO''s Hours Information'!F1705</f>
        <v>0</v>
      </c>
      <c r="N389" s="114">
        <f t="shared" si="66"/>
        <v>0</v>
      </c>
      <c r="O389" s="131">
        <f>+'JRO''s Hours Information'!I1705</f>
        <v>0</v>
      </c>
      <c r="P389" s="116">
        <f t="shared" si="67"/>
        <v>0</v>
      </c>
      <c r="Q389" s="92">
        <f>+'JRO''s Hours Information'!D1705</f>
        <v>0</v>
      </c>
      <c r="R389" s="114">
        <f t="shared" si="68"/>
        <v>0</v>
      </c>
      <c r="S389" s="92">
        <f>+'JRO''s Hours Information'!G1705</f>
        <v>0</v>
      </c>
      <c r="T389" s="114">
        <f t="shared" si="69"/>
        <v>0</v>
      </c>
      <c r="U389" s="89">
        <f>+'JRO''s Hours Information'!J1705</f>
        <v>0</v>
      </c>
      <c r="V389" s="116">
        <f t="shared" si="70"/>
        <v>0</v>
      </c>
      <c r="W389" s="114">
        <f t="shared" si="71"/>
        <v>0</v>
      </c>
    </row>
    <row r="390" spans="1:23" ht="14.85" customHeight="1" x14ac:dyDescent="0.15">
      <c r="A390" s="176">
        <f>'Employee ROP Information'!A390</f>
        <v>0</v>
      </c>
      <c r="B390" s="169">
        <f>+'Employee ROP Information'!C390</f>
        <v>0</v>
      </c>
      <c r="C390" s="93">
        <f>+'Employee ROP Information'!M390</f>
        <v>0</v>
      </c>
      <c r="D390" s="93">
        <f>+'Employee ROP Information'!N390</f>
        <v>0</v>
      </c>
      <c r="E390" s="127">
        <f>+'JRO''s Hours Information'!B1706</f>
        <v>0</v>
      </c>
      <c r="F390" s="114">
        <f t="shared" si="62"/>
        <v>0</v>
      </c>
      <c r="G390" s="127">
        <f>+'JRO''s Hours Information'!E1706</f>
        <v>0</v>
      </c>
      <c r="H390" s="114">
        <f t="shared" si="63"/>
        <v>0</v>
      </c>
      <c r="I390" s="127">
        <f>+'JRO''s Hours Information'!H1706</f>
        <v>0</v>
      </c>
      <c r="J390" s="116">
        <f t="shared" si="64"/>
        <v>0</v>
      </c>
      <c r="K390" s="131">
        <f>+'JRO''s Hours Information'!C1706</f>
        <v>0</v>
      </c>
      <c r="L390" s="114">
        <f t="shared" si="65"/>
        <v>0</v>
      </c>
      <c r="M390" s="131">
        <f>+'JRO''s Hours Information'!F1706</f>
        <v>0</v>
      </c>
      <c r="N390" s="114">
        <f t="shared" si="66"/>
        <v>0</v>
      </c>
      <c r="O390" s="131">
        <f>+'JRO''s Hours Information'!I1706</f>
        <v>0</v>
      </c>
      <c r="P390" s="116">
        <f t="shared" si="67"/>
        <v>0</v>
      </c>
      <c r="Q390" s="92">
        <f>+'JRO''s Hours Information'!D1706</f>
        <v>0</v>
      </c>
      <c r="R390" s="114">
        <f t="shared" si="68"/>
        <v>0</v>
      </c>
      <c r="S390" s="92">
        <f>+'JRO''s Hours Information'!G1706</f>
        <v>0</v>
      </c>
      <c r="T390" s="114">
        <f t="shared" si="69"/>
        <v>0</v>
      </c>
      <c r="U390" s="89">
        <f>+'JRO''s Hours Information'!J1706</f>
        <v>0</v>
      </c>
      <c r="V390" s="116">
        <f t="shared" si="70"/>
        <v>0</v>
      </c>
      <c r="W390" s="114">
        <f t="shared" si="71"/>
        <v>0</v>
      </c>
    </row>
    <row r="391" spans="1:23" ht="14.85" customHeight="1" x14ac:dyDescent="0.15">
      <c r="A391" s="176">
        <f>'Employee ROP Information'!A391</f>
        <v>0</v>
      </c>
      <c r="B391" s="169">
        <f>+'Employee ROP Information'!C391</f>
        <v>0</v>
      </c>
      <c r="C391" s="93">
        <f>+'Employee ROP Information'!M391</f>
        <v>0</v>
      </c>
      <c r="D391" s="93">
        <f>+'Employee ROP Information'!N391</f>
        <v>0</v>
      </c>
      <c r="E391" s="127">
        <f>+'JRO''s Hours Information'!B1707</f>
        <v>0</v>
      </c>
      <c r="F391" s="114">
        <f t="shared" si="62"/>
        <v>0</v>
      </c>
      <c r="G391" s="127">
        <f>+'JRO''s Hours Information'!E1707</f>
        <v>0</v>
      </c>
      <c r="H391" s="114">
        <f t="shared" si="63"/>
        <v>0</v>
      </c>
      <c r="I391" s="127">
        <f>+'JRO''s Hours Information'!H1707</f>
        <v>0</v>
      </c>
      <c r="J391" s="116">
        <f t="shared" si="64"/>
        <v>0</v>
      </c>
      <c r="K391" s="131">
        <f>+'JRO''s Hours Information'!C1707</f>
        <v>0</v>
      </c>
      <c r="L391" s="114">
        <f t="shared" si="65"/>
        <v>0</v>
      </c>
      <c r="M391" s="131">
        <f>+'JRO''s Hours Information'!F1707</f>
        <v>0</v>
      </c>
      <c r="N391" s="114">
        <f t="shared" si="66"/>
        <v>0</v>
      </c>
      <c r="O391" s="131">
        <f>+'JRO''s Hours Information'!I1707</f>
        <v>0</v>
      </c>
      <c r="P391" s="116">
        <f t="shared" si="67"/>
        <v>0</v>
      </c>
      <c r="Q391" s="92">
        <f>+'JRO''s Hours Information'!D1707</f>
        <v>0</v>
      </c>
      <c r="R391" s="114">
        <f t="shared" si="68"/>
        <v>0</v>
      </c>
      <c r="S391" s="92">
        <f>+'JRO''s Hours Information'!G1707</f>
        <v>0</v>
      </c>
      <c r="T391" s="114">
        <f t="shared" si="69"/>
        <v>0</v>
      </c>
      <c r="U391" s="89">
        <f>+'JRO''s Hours Information'!J1707</f>
        <v>0</v>
      </c>
      <c r="V391" s="116">
        <f t="shared" si="70"/>
        <v>0</v>
      </c>
      <c r="W391" s="114">
        <f t="shared" si="71"/>
        <v>0</v>
      </c>
    </row>
    <row r="392" spans="1:23" ht="14.85" customHeight="1" x14ac:dyDescent="0.15">
      <c r="A392" s="176">
        <f>'Employee ROP Information'!A392</f>
        <v>0</v>
      </c>
      <c r="B392" s="169">
        <f>+'Employee ROP Information'!C392</f>
        <v>0</v>
      </c>
      <c r="C392" s="93">
        <f>+'Employee ROP Information'!M392</f>
        <v>0</v>
      </c>
      <c r="D392" s="93">
        <f>+'Employee ROP Information'!N392</f>
        <v>0</v>
      </c>
      <c r="E392" s="127">
        <f>+'JRO''s Hours Information'!B1708</f>
        <v>0</v>
      </c>
      <c r="F392" s="114">
        <f t="shared" si="62"/>
        <v>0</v>
      </c>
      <c r="G392" s="127">
        <f>+'JRO''s Hours Information'!E1708</f>
        <v>0</v>
      </c>
      <c r="H392" s="114">
        <f t="shared" si="63"/>
        <v>0</v>
      </c>
      <c r="I392" s="127">
        <f>+'JRO''s Hours Information'!H1708</f>
        <v>0</v>
      </c>
      <c r="J392" s="116">
        <f t="shared" si="64"/>
        <v>0</v>
      </c>
      <c r="K392" s="131">
        <f>+'JRO''s Hours Information'!C1708</f>
        <v>0</v>
      </c>
      <c r="L392" s="114">
        <f t="shared" si="65"/>
        <v>0</v>
      </c>
      <c r="M392" s="131">
        <f>+'JRO''s Hours Information'!F1708</f>
        <v>0</v>
      </c>
      <c r="N392" s="114">
        <f t="shared" si="66"/>
        <v>0</v>
      </c>
      <c r="O392" s="131">
        <f>+'JRO''s Hours Information'!I1708</f>
        <v>0</v>
      </c>
      <c r="P392" s="116">
        <f t="shared" si="67"/>
        <v>0</v>
      </c>
      <c r="Q392" s="92">
        <f>+'JRO''s Hours Information'!D1708</f>
        <v>0</v>
      </c>
      <c r="R392" s="114">
        <f t="shared" si="68"/>
        <v>0</v>
      </c>
      <c r="S392" s="92">
        <f>+'JRO''s Hours Information'!G1708</f>
        <v>0</v>
      </c>
      <c r="T392" s="114">
        <f t="shared" si="69"/>
        <v>0</v>
      </c>
      <c r="U392" s="89">
        <f>+'JRO''s Hours Information'!J1708</f>
        <v>0</v>
      </c>
      <c r="V392" s="116">
        <f t="shared" si="70"/>
        <v>0</v>
      </c>
      <c r="W392" s="114">
        <f t="shared" si="71"/>
        <v>0</v>
      </c>
    </row>
    <row r="393" spans="1:23" ht="14.85" customHeight="1" x14ac:dyDescent="0.15">
      <c r="A393" s="176">
        <f>'Employee ROP Information'!A393</f>
        <v>0</v>
      </c>
      <c r="B393" s="169">
        <f>+'Employee ROP Information'!C393</f>
        <v>0</v>
      </c>
      <c r="C393" s="93">
        <f>+'Employee ROP Information'!M393</f>
        <v>0</v>
      </c>
      <c r="D393" s="93">
        <f>+'Employee ROP Information'!N393</f>
        <v>0</v>
      </c>
      <c r="E393" s="127">
        <f>+'JRO''s Hours Information'!B1709</f>
        <v>0</v>
      </c>
      <c r="F393" s="114">
        <f t="shared" si="62"/>
        <v>0</v>
      </c>
      <c r="G393" s="127">
        <f>+'JRO''s Hours Information'!E1709</f>
        <v>0</v>
      </c>
      <c r="H393" s="114">
        <f t="shared" si="63"/>
        <v>0</v>
      </c>
      <c r="I393" s="127">
        <f>+'JRO''s Hours Information'!H1709</f>
        <v>0</v>
      </c>
      <c r="J393" s="116">
        <f t="shared" si="64"/>
        <v>0</v>
      </c>
      <c r="K393" s="131">
        <f>+'JRO''s Hours Information'!C1709</f>
        <v>0</v>
      </c>
      <c r="L393" s="114">
        <f t="shared" si="65"/>
        <v>0</v>
      </c>
      <c r="M393" s="131">
        <f>+'JRO''s Hours Information'!F1709</f>
        <v>0</v>
      </c>
      <c r="N393" s="114">
        <f t="shared" si="66"/>
        <v>0</v>
      </c>
      <c r="O393" s="131">
        <f>+'JRO''s Hours Information'!I1709</f>
        <v>0</v>
      </c>
      <c r="P393" s="116">
        <f t="shared" si="67"/>
        <v>0</v>
      </c>
      <c r="Q393" s="92">
        <f>+'JRO''s Hours Information'!D1709</f>
        <v>0</v>
      </c>
      <c r="R393" s="114">
        <f t="shared" si="68"/>
        <v>0</v>
      </c>
      <c r="S393" s="92">
        <f>+'JRO''s Hours Information'!G1709</f>
        <v>0</v>
      </c>
      <c r="T393" s="114">
        <f t="shared" si="69"/>
        <v>0</v>
      </c>
      <c r="U393" s="89">
        <f>+'JRO''s Hours Information'!J1709</f>
        <v>0</v>
      </c>
      <c r="V393" s="116">
        <f t="shared" si="70"/>
        <v>0</v>
      </c>
      <c r="W393" s="114">
        <f t="shared" si="71"/>
        <v>0</v>
      </c>
    </row>
    <row r="394" spans="1:23" ht="14.85" customHeight="1" x14ac:dyDescent="0.15">
      <c r="A394" s="176">
        <f>'Employee ROP Information'!A394</f>
        <v>0</v>
      </c>
      <c r="B394" s="169">
        <f>+'Employee ROP Information'!C394</f>
        <v>0</v>
      </c>
      <c r="C394" s="93">
        <f>+'Employee ROP Information'!M394</f>
        <v>0</v>
      </c>
      <c r="D394" s="93">
        <f>+'Employee ROP Information'!N394</f>
        <v>0</v>
      </c>
      <c r="E394" s="127">
        <f>+'JRO''s Hours Information'!B1710</f>
        <v>0</v>
      </c>
      <c r="F394" s="114">
        <f t="shared" si="62"/>
        <v>0</v>
      </c>
      <c r="G394" s="127">
        <f>+'JRO''s Hours Information'!E1710</f>
        <v>0</v>
      </c>
      <c r="H394" s="114">
        <f t="shared" si="63"/>
        <v>0</v>
      </c>
      <c r="I394" s="127">
        <f>+'JRO''s Hours Information'!H1710</f>
        <v>0</v>
      </c>
      <c r="J394" s="116">
        <f t="shared" si="64"/>
        <v>0</v>
      </c>
      <c r="K394" s="131">
        <f>+'JRO''s Hours Information'!C1710</f>
        <v>0</v>
      </c>
      <c r="L394" s="114">
        <f t="shared" si="65"/>
        <v>0</v>
      </c>
      <c r="M394" s="131">
        <f>+'JRO''s Hours Information'!F1710</f>
        <v>0</v>
      </c>
      <c r="N394" s="114">
        <f t="shared" si="66"/>
        <v>0</v>
      </c>
      <c r="O394" s="131">
        <f>+'JRO''s Hours Information'!I1710</f>
        <v>0</v>
      </c>
      <c r="P394" s="116">
        <f t="shared" si="67"/>
        <v>0</v>
      </c>
      <c r="Q394" s="92">
        <f>+'JRO''s Hours Information'!D1710</f>
        <v>0</v>
      </c>
      <c r="R394" s="114">
        <f t="shared" si="68"/>
        <v>0</v>
      </c>
      <c r="S394" s="92">
        <f>+'JRO''s Hours Information'!G1710</f>
        <v>0</v>
      </c>
      <c r="T394" s="114">
        <f t="shared" si="69"/>
        <v>0</v>
      </c>
      <c r="U394" s="89">
        <f>+'JRO''s Hours Information'!J1710</f>
        <v>0</v>
      </c>
      <c r="V394" s="116">
        <f t="shared" si="70"/>
        <v>0</v>
      </c>
      <c r="W394" s="114">
        <f t="shared" si="71"/>
        <v>0</v>
      </c>
    </row>
    <row r="395" spans="1:23" ht="14.85" customHeight="1" x14ac:dyDescent="0.15">
      <c r="A395" s="176">
        <f>'Employee ROP Information'!A395</f>
        <v>0</v>
      </c>
      <c r="B395" s="169">
        <f>+'Employee ROP Information'!C395</f>
        <v>0</v>
      </c>
      <c r="C395" s="93">
        <f>+'Employee ROP Information'!M395</f>
        <v>0</v>
      </c>
      <c r="D395" s="93">
        <f>+'Employee ROP Information'!N395</f>
        <v>0</v>
      </c>
      <c r="E395" s="127">
        <f>+'JRO''s Hours Information'!B1711</f>
        <v>0</v>
      </c>
      <c r="F395" s="114">
        <f t="shared" si="62"/>
        <v>0</v>
      </c>
      <c r="G395" s="127">
        <f>+'JRO''s Hours Information'!E1711</f>
        <v>0</v>
      </c>
      <c r="H395" s="114">
        <f t="shared" si="63"/>
        <v>0</v>
      </c>
      <c r="I395" s="127">
        <f>+'JRO''s Hours Information'!H1711</f>
        <v>0</v>
      </c>
      <c r="J395" s="116">
        <f t="shared" si="64"/>
        <v>0</v>
      </c>
      <c r="K395" s="131">
        <f>+'JRO''s Hours Information'!C1711</f>
        <v>0</v>
      </c>
      <c r="L395" s="114">
        <f t="shared" si="65"/>
        <v>0</v>
      </c>
      <c r="M395" s="131">
        <f>+'JRO''s Hours Information'!F1711</f>
        <v>0</v>
      </c>
      <c r="N395" s="114">
        <f t="shared" si="66"/>
        <v>0</v>
      </c>
      <c r="O395" s="131">
        <f>+'JRO''s Hours Information'!I1711</f>
        <v>0</v>
      </c>
      <c r="P395" s="116">
        <f t="shared" si="67"/>
        <v>0</v>
      </c>
      <c r="Q395" s="92">
        <f>+'JRO''s Hours Information'!D1711</f>
        <v>0</v>
      </c>
      <c r="R395" s="114">
        <f t="shared" si="68"/>
        <v>0</v>
      </c>
      <c r="S395" s="92">
        <f>+'JRO''s Hours Information'!G1711</f>
        <v>0</v>
      </c>
      <c r="T395" s="114">
        <f t="shared" si="69"/>
        <v>0</v>
      </c>
      <c r="U395" s="89">
        <f>+'JRO''s Hours Information'!J1711</f>
        <v>0</v>
      </c>
      <c r="V395" s="116">
        <f t="shared" si="70"/>
        <v>0</v>
      </c>
      <c r="W395" s="114">
        <f t="shared" si="71"/>
        <v>0</v>
      </c>
    </row>
    <row r="396" spans="1:23" ht="14.85" customHeight="1" x14ac:dyDescent="0.15">
      <c r="A396" s="176">
        <f>'Employee ROP Information'!A396</f>
        <v>0</v>
      </c>
      <c r="B396" s="169">
        <f>+'Employee ROP Information'!C396</f>
        <v>0</v>
      </c>
      <c r="C396" s="93">
        <f>+'Employee ROP Information'!M396</f>
        <v>0</v>
      </c>
      <c r="D396" s="93">
        <f>+'Employee ROP Information'!N396</f>
        <v>0</v>
      </c>
      <c r="E396" s="127">
        <f>+'JRO''s Hours Information'!B1712</f>
        <v>0</v>
      </c>
      <c r="F396" s="114">
        <f t="shared" si="62"/>
        <v>0</v>
      </c>
      <c r="G396" s="127">
        <f>+'JRO''s Hours Information'!E1712</f>
        <v>0</v>
      </c>
      <c r="H396" s="114">
        <f t="shared" si="63"/>
        <v>0</v>
      </c>
      <c r="I396" s="127">
        <f>+'JRO''s Hours Information'!H1712</f>
        <v>0</v>
      </c>
      <c r="J396" s="116">
        <f t="shared" si="64"/>
        <v>0</v>
      </c>
      <c r="K396" s="131">
        <f>+'JRO''s Hours Information'!C1712</f>
        <v>0</v>
      </c>
      <c r="L396" s="114">
        <f t="shared" si="65"/>
        <v>0</v>
      </c>
      <c r="M396" s="131">
        <f>+'JRO''s Hours Information'!F1712</f>
        <v>0</v>
      </c>
      <c r="N396" s="114">
        <f t="shared" si="66"/>
        <v>0</v>
      </c>
      <c r="O396" s="131">
        <f>+'JRO''s Hours Information'!I1712</f>
        <v>0</v>
      </c>
      <c r="P396" s="116">
        <f t="shared" si="67"/>
        <v>0</v>
      </c>
      <c r="Q396" s="92">
        <f>+'JRO''s Hours Information'!D1712</f>
        <v>0</v>
      </c>
      <c r="R396" s="114">
        <f t="shared" si="68"/>
        <v>0</v>
      </c>
      <c r="S396" s="92">
        <f>+'JRO''s Hours Information'!G1712</f>
        <v>0</v>
      </c>
      <c r="T396" s="114">
        <f t="shared" si="69"/>
        <v>0</v>
      </c>
      <c r="U396" s="89">
        <f>+'JRO''s Hours Information'!J1712</f>
        <v>0</v>
      </c>
      <c r="V396" s="116">
        <f t="shared" si="70"/>
        <v>0</v>
      </c>
      <c r="W396" s="114">
        <f t="shared" si="71"/>
        <v>0</v>
      </c>
    </row>
    <row r="397" spans="1:23" ht="14.85" customHeight="1" x14ac:dyDescent="0.15">
      <c r="A397" s="176">
        <f>'Employee ROP Information'!A397</f>
        <v>0</v>
      </c>
      <c r="B397" s="169">
        <f>+'Employee ROP Information'!C397</f>
        <v>0</v>
      </c>
      <c r="C397" s="93">
        <f>+'Employee ROP Information'!M397</f>
        <v>0</v>
      </c>
      <c r="D397" s="93">
        <f>+'Employee ROP Information'!N397</f>
        <v>0</v>
      </c>
      <c r="E397" s="127">
        <f>+'JRO''s Hours Information'!B1713</f>
        <v>0</v>
      </c>
      <c r="F397" s="114">
        <f t="shared" si="62"/>
        <v>0</v>
      </c>
      <c r="G397" s="127">
        <f>+'JRO''s Hours Information'!E1713</f>
        <v>0</v>
      </c>
      <c r="H397" s="114">
        <f t="shared" si="63"/>
        <v>0</v>
      </c>
      <c r="I397" s="127">
        <f>+'JRO''s Hours Information'!H1713</f>
        <v>0</v>
      </c>
      <c r="J397" s="116">
        <f t="shared" si="64"/>
        <v>0</v>
      </c>
      <c r="K397" s="131">
        <f>+'JRO''s Hours Information'!C1713</f>
        <v>0</v>
      </c>
      <c r="L397" s="114">
        <f t="shared" si="65"/>
        <v>0</v>
      </c>
      <c r="M397" s="131">
        <f>+'JRO''s Hours Information'!F1713</f>
        <v>0</v>
      </c>
      <c r="N397" s="114">
        <f t="shared" si="66"/>
        <v>0</v>
      </c>
      <c r="O397" s="131">
        <f>+'JRO''s Hours Information'!I1713</f>
        <v>0</v>
      </c>
      <c r="P397" s="116">
        <f t="shared" si="67"/>
        <v>0</v>
      </c>
      <c r="Q397" s="92">
        <f>+'JRO''s Hours Information'!D1713</f>
        <v>0</v>
      </c>
      <c r="R397" s="114">
        <f t="shared" si="68"/>
        <v>0</v>
      </c>
      <c r="S397" s="92">
        <f>+'JRO''s Hours Information'!G1713</f>
        <v>0</v>
      </c>
      <c r="T397" s="114">
        <f t="shared" si="69"/>
        <v>0</v>
      </c>
      <c r="U397" s="89">
        <f>+'JRO''s Hours Information'!J1713</f>
        <v>0</v>
      </c>
      <c r="V397" s="116">
        <f t="shared" si="70"/>
        <v>0</v>
      </c>
      <c r="W397" s="114">
        <f t="shared" si="71"/>
        <v>0</v>
      </c>
    </row>
    <row r="398" spans="1:23" ht="14.85" customHeight="1" x14ac:dyDescent="0.15">
      <c r="A398" s="176">
        <f>'Employee ROP Information'!A398</f>
        <v>0</v>
      </c>
      <c r="B398" s="169">
        <f>+'Employee ROP Information'!C398</f>
        <v>0</v>
      </c>
      <c r="C398" s="93">
        <f>+'Employee ROP Information'!M398</f>
        <v>0</v>
      </c>
      <c r="D398" s="93">
        <f>+'Employee ROP Information'!N398</f>
        <v>0</v>
      </c>
      <c r="E398" s="127">
        <f>+'JRO''s Hours Information'!B1714</f>
        <v>0</v>
      </c>
      <c r="F398" s="114">
        <f t="shared" si="62"/>
        <v>0</v>
      </c>
      <c r="G398" s="127">
        <f>+'JRO''s Hours Information'!E1714</f>
        <v>0</v>
      </c>
      <c r="H398" s="114">
        <f t="shared" si="63"/>
        <v>0</v>
      </c>
      <c r="I398" s="127">
        <f>+'JRO''s Hours Information'!H1714</f>
        <v>0</v>
      </c>
      <c r="J398" s="116">
        <f t="shared" si="64"/>
        <v>0</v>
      </c>
      <c r="K398" s="131">
        <f>+'JRO''s Hours Information'!C1714</f>
        <v>0</v>
      </c>
      <c r="L398" s="114">
        <f t="shared" si="65"/>
        <v>0</v>
      </c>
      <c r="M398" s="131">
        <f>+'JRO''s Hours Information'!F1714</f>
        <v>0</v>
      </c>
      <c r="N398" s="114">
        <f t="shared" si="66"/>
        <v>0</v>
      </c>
      <c r="O398" s="131">
        <f>+'JRO''s Hours Information'!I1714</f>
        <v>0</v>
      </c>
      <c r="P398" s="116">
        <f t="shared" si="67"/>
        <v>0</v>
      </c>
      <c r="Q398" s="92">
        <f>+'JRO''s Hours Information'!D1714</f>
        <v>0</v>
      </c>
      <c r="R398" s="114">
        <f t="shared" si="68"/>
        <v>0</v>
      </c>
      <c r="S398" s="92">
        <f>+'JRO''s Hours Information'!G1714</f>
        <v>0</v>
      </c>
      <c r="T398" s="114">
        <f t="shared" si="69"/>
        <v>0</v>
      </c>
      <c r="U398" s="89">
        <f>+'JRO''s Hours Information'!J1714</f>
        <v>0</v>
      </c>
      <c r="V398" s="116">
        <f t="shared" si="70"/>
        <v>0</v>
      </c>
      <c r="W398" s="114">
        <f t="shared" si="71"/>
        <v>0</v>
      </c>
    </row>
    <row r="399" spans="1:23" ht="14.85" customHeight="1" x14ac:dyDescent="0.15">
      <c r="A399" s="176">
        <f>'Employee ROP Information'!A399</f>
        <v>0</v>
      </c>
      <c r="B399" s="169">
        <f>+'Employee ROP Information'!C399</f>
        <v>0</v>
      </c>
      <c r="C399" s="93">
        <f>+'Employee ROP Information'!M399</f>
        <v>0</v>
      </c>
      <c r="D399" s="93">
        <f>+'Employee ROP Information'!N399</f>
        <v>0</v>
      </c>
      <c r="E399" s="127">
        <f>+'JRO''s Hours Information'!B1715</f>
        <v>0</v>
      </c>
      <c r="F399" s="114">
        <f t="shared" si="62"/>
        <v>0</v>
      </c>
      <c r="G399" s="127">
        <f>+'JRO''s Hours Information'!E1715</f>
        <v>0</v>
      </c>
      <c r="H399" s="114">
        <f t="shared" si="63"/>
        <v>0</v>
      </c>
      <c r="I399" s="127">
        <f>+'JRO''s Hours Information'!H1715</f>
        <v>0</v>
      </c>
      <c r="J399" s="116">
        <f t="shared" si="64"/>
        <v>0</v>
      </c>
      <c r="K399" s="131">
        <f>+'JRO''s Hours Information'!C1715</f>
        <v>0</v>
      </c>
      <c r="L399" s="114">
        <f t="shared" si="65"/>
        <v>0</v>
      </c>
      <c r="M399" s="131">
        <f>+'JRO''s Hours Information'!F1715</f>
        <v>0</v>
      </c>
      <c r="N399" s="114">
        <f t="shared" si="66"/>
        <v>0</v>
      </c>
      <c r="O399" s="131">
        <f>+'JRO''s Hours Information'!I1715</f>
        <v>0</v>
      </c>
      <c r="P399" s="116">
        <f t="shared" si="67"/>
        <v>0</v>
      </c>
      <c r="Q399" s="92">
        <f>+'JRO''s Hours Information'!D1715</f>
        <v>0</v>
      </c>
      <c r="R399" s="114">
        <f t="shared" si="68"/>
        <v>0</v>
      </c>
      <c r="S399" s="92">
        <f>+'JRO''s Hours Information'!G1715</f>
        <v>0</v>
      </c>
      <c r="T399" s="114">
        <f t="shared" si="69"/>
        <v>0</v>
      </c>
      <c r="U399" s="89">
        <f>+'JRO''s Hours Information'!J1715</f>
        <v>0</v>
      </c>
      <c r="V399" s="116">
        <f t="shared" si="70"/>
        <v>0</v>
      </c>
      <c r="W399" s="114">
        <f t="shared" si="71"/>
        <v>0</v>
      </c>
    </row>
    <row r="400" spans="1:23" ht="14.85" customHeight="1" x14ac:dyDescent="0.15">
      <c r="A400" s="176">
        <f>'Employee ROP Information'!A400</f>
        <v>0</v>
      </c>
      <c r="B400" s="169">
        <f>+'Employee ROP Information'!C400</f>
        <v>0</v>
      </c>
      <c r="C400" s="93">
        <f>+'Employee ROP Information'!M400</f>
        <v>0</v>
      </c>
      <c r="D400" s="93">
        <f>+'Employee ROP Information'!N400</f>
        <v>0</v>
      </c>
      <c r="E400" s="127">
        <f>+'JRO''s Hours Information'!B1716</f>
        <v>0</v>
      </c>
      <c r="F400" s="114">
        <f t="shared" si="62"/>
        <v>0</v>
      </c>
      <c r="G400" s="127">
        <f>+'JRO''s Hours Information'!E1716</f>
        <v>0</v>
      </c>
      <c r="H400" s="114">
        <f t="shared" si="63"/>
        <v>0</v>
      </c>
      <c r="I400" s="127">
        <f>+'JRO''s Hours Information'!H1716</f>
        <v>0</v>
      </c>
      <c r="J400" s="116">
        <f t="shared" si="64"/>
        <v>0</v>
      </c>
      <c r="K400" s="131">
        <f>+'JRO''s Hours Information'!C1716</f>
        <v>0</v>
      </c>
      <c r="L400" s="114">
        <f t="shared" si="65"/>
        <v>0</v>
      </c>
      <c r="M400" s="131">
        <f>+'JRO''s Hours Information'!F1716</f>
        <v>0</v>
      </c>
      <c r="N400" s="114">
        <f t="shared" si="66"/>
        <v>0</v>
      </c>
      <c r="O400" s="131">
        <f>+'JRO''s Hours Information'!I1716</f>
        <v>0</v>
      </c>
      <c r="P400" s="116">
        <f t="shared" si="67"/>
        <v>0</v>
      </c>
      <c r="Q400" s="92">
        <f>+'JRO''s Hours Information'!D1716</f>
        <v>0</v>
      </c>
      <c r="R400" s="114">
        <f t="shared" si="68"/>
        <v>0</v>
      </c>
      <c r="S400" s="92">
        <f>+'JRO''s Hours Information'!G1716</f>
        <v>0</v>
      </c>
      <c r="T400" s="114">
        <f t="shared" si="69"/>
        <v>0</v>
      </c>
      <c r="U400" s="89">
        <f>+'JRO''s Hours Information'!J1716</f>
        <v>0</v>
      </c>
      <c r="V400" s="116">
        <f t="shared" si="70"/>
        <v>0</v>
      </c>
      <c r="W400" s="114">
        <f t="shared" si="71"/>
        <v>0</v>
      </c>
    </row>
    <row r="401" spans="1:23" ht="14.85" customHeight="1" x14ac:dyDescent="0.15">
      <c r="A401" s="176">
        <f>'Employee ROP Information'!A401</f>
        <v>0</v>
      </c>
      <c r="B401" s="169">
        <f>+'Employee ROP Information'!C401</f>
        <v>0</v>
      </c>
      <c r="C401" s="93">
        <f>+'Employee ROP Information'!M401</f>
        <v>0</v>
      </c>
      <c r="D401" s="93">
        <f>+'Employee ROP Information'!N401</f>
        <v>0</v>
      </c>
      <c r="E401" s="127">
        <f>+'JRO''s Hours Information'!B1717</f>
        <v>0</v>
      </c>
      <c r="F401" s="114">
        <f t="shared" si="62"/>
        <v>0</v>
      </c>
      <c r="G401" s="127">
        <f>+'JRO''s Hours Information'!E1717</f>
        <v>0</v>
      </c>
      <c r="H401" s="114">
        <f t="shared" si="63"/>
        <v>0</v>
      </c>
      <c r="I401" s="127">
        <f>+'JRO''s Hours Information'!H1717</f>
        <v>0</v>
      </c>
      <c r="J401" s="116">
        <f t="shared" si="64"/>
        <v>0</v>
      </c>
      <c r="K401" s="131">
        <f>+'JRO''s Hours Information'!C1717</f>
        <v>0</v>
      </c>
      <c r="L401" s="114">
        <f t="shared" si="65"/>
        <v>0</v>
      </c>
      <c r="M401" s="131">
        <f>+'JRO''s Hours Information'!F1717</f>
        <v>0</v>
      </c>
      <c r="N401" s="114">
        <f t="shared" si="66"/>
        <v>0</v>
      </c>
      <c r="O401" s="131">
        <f>+'JRO''s Hours Information'!I1717</f>
        <v>0</v>
      </c>
      <c r="P401" s="116">
        <f t="shared" si="67"/>
        <v>0</v>
      </c>
      <c r="Q401" s="92">
        <f>+'JRO''s Hours Information'!D1717</f>
        <v>0</v>
      </c>
      <c r="R401" s="114">
        <f t="shared" si="68"/>
        <v>0</v>
      </c>
      <c r="S401" s="92">
        <f>+'JRO''s Hours Information'!G1717</f>
        <v>0</v>
      </c>
      <c r="T401" s="114">
        <f t="shared" si="69"/>
        <v>0</v>
      </c>
      <c r="U401" s="89">
        <f>+'JRO''s Hours Information'!J1717</f>
        <v>0</v>
      </c>
      <c r="V401" s="116">
        <f t="shared" si="70"/>
        <v>0</v>
      </c>
      <c r="W401" s="114">
        <f t="shared" si="71"/>
        <v>0</v>
      </c>
    </row>
    <row r="402" spans="1:23" ht="14.85" customHeight="1" x14ac:dyDescent="0.15">
      <c r="A402" s="176">
        <f>'Employee ROP Information'!A402</f>
        <v>0</v>
      </c>
      <c r="B402" s="169">
        <f>+'Employee ROP Information'!C402</f>
        <v>0</v>
      </c>
      <c r="C402" s="93">
        <f>+'Employee ROP Information'!M402</f>
        <v>0</v>
      </c>
      <c r="D402" s="93">
        <f>+'Employee ROP Information'!N402</f>
        <v>0</v>
      </c>
      <c r="E402" s="127">
        <f>+'JRO''s Hours Information'!B1718</f>
        <v>0</v>
      </c>
      <c r="F402" s="114">
        <f t="shared" si="62"/>
        <v>0</v>
      </c>
      <c r="G402" s="127">
        <f>+'JRO''s Hours Information'!E1718</f>
        <v>0</v>
      </c>
      <c r="H402" s="114">
        <f t="shared" si="63"/>
        <v>0</v>
      </c>
      <c r="I402" s="127">
        <f>+'JRO''s Hours Information'!H1718</f>
        <v>0</v>
      </c>
      <c r="J402" s="116">
        <f t="shared" si="64"/>
        <v>0</v>
      </c>
      <c r="K402" s="131">
        <f>+'JRO''s Hours Information'!C1718</f>
        <v>0</v>
      </c>
      <c r="L402" s="114">
        <f t="shared" si="65"/>
        <v>0</v>
      </c>
      <c r="M402" s="131">
        <f>+'JRO''s Hours Information'!F1718</f>
        <v>0</v>
      </c>
      <c r="N402" s="114">
        <f t="shared" si="66"/>
        <v>0</v>
      </c>
      <c r="O402" s="131">
        <f>+'JRO''s Hours Information'!I1718</f>
        <v>0</v>
      </c>
      <c r="P402" s="116">
        <f t="shared" si="67"/>
        <v>0</v>
      </c>
      <c r="Q402" s="92">
        <f>+'JRO''s Hours Information'!D1718</f>
        <v>0</v>
      </c>
      <c r="R402" s="114">
        <f t="shared" si="68"/>
        <v>0</v>
      </c>
      <c r="S402" s="92">
        <f>+'JRO''s Hours Information'!G1718</f>
        <v>0</v>
      </c>
      <c r="T402" s="114">
        <f t="shared" si="69"/>
        <v>0</v>
      </c>
      <c r="U402" s="89">
        <f>+'JRO''s Hours Information'!J1718</f>
        <v>0</v>
      </c>
      <c r="V402" s="116">
        <f t="shared" si="70"/>
        <v>0</v>
      </c>
      <c r="W402" s="114">
        <f t="shared" si="71"/>
        <v>0</v>
      </c>
    </row>
    <row r="403" spans="1:23" ht="14.85" customHeight="1" x14ac:dyDescent="0.15">
      <c r="A403" s="176">
        <f>'Employee ROP Information'!A403</f>
        <v>0</v>
      </c>
      <c r="B403" s="169">
        <f>+'Employee ROP Information'!C403</f>
        <v>0</v>
      </c>
      <c r="C403" s="93">
        <f>+'Employee ROP Information'!M403</f>
        <v>0</v>
      </c>
      <c r="D403" s="93">
        <f>+'Employee ROP Information'!N403</f>
        <v>0</v>
      </c>
      <c r="E403" s="127">
        <f>+'JRO''s Hours Information'!B1719</f>
        <v>0</v>
      </c>
      <c r="F403" s="114">
        <f t="shared" si="62"/>
        <v>0</v>
      </c>
      <c r="G403" s="127">
        <f>+'JRO''s Hours Information'!E1719</f>
        <v>0</v>
      </c>
      <c r="H403" s="114">
        <f t="shared" si="63"/>
        <v>0</v>
      </c>
      <c r="I403" s="127">
        <f>+'JRO''s Hours Information'!H1719</f>
        <v>0</v>
      </c>
      <c r="J403" s="116">
        <f t="shared" si="64"/>
        <v>0</v>
      </c>
      <c r="K403" s="131">
        <f>+'JRO''s Hours Information'!C1719</f>
        <v>0</v>
      </c>
      <c r="L403" s="114">
        <f t="shared" si="65"/>
        <v>0</v>
      </c>
      <c r="M403" s="131">
        <f>+'JRO''s Hours Information'!F1719</f>
        <v>0</v>
      </c>
      <c r="N403" s="114">
        <f t="shared" si="66"/>
        <v>0</v>
      </c>
      <c r="O403" s="131">
        <f>+'JRO''s Hours Information'!I1719</f>
        <v>0</v>
      </c>
      <c r="P403" s="116">
        <f t="shared" si="67"/>
        <v>0</v>
      </c>
      <c r="Q403" s="92">
        <f>+'JRO''s Hours Information'!D1719</f>
        <v>0</v>
      </c>
      <c r="R403" s="114">
        <f t="shared" si="68"/>
        <v>0</v>
      </c>
      <c r="S403" s="92">
        <f>+'JRO''s Hours Information'!G1719</f>
        <v>0</v>
      </c>
      <c r="T403" s="114">
        <f t="shared" si="69"/>
        <v>0</v>
      </c>
      <c r="U403" s="89">
        <f>+'JRO''s Hours Information'!J1719</f>
        <v>0</v>
      </c>
      <c r="V403" s="116">
        <f t="shared" si="70"/>
        <v>0</v>
      </c>
      <c r="W403" s="114">
        <f t="shared" si="71"/>
        <v>0</v>
      </c>
    </row>
    <row r="404" spans="1:23" ht="14.85" customHeight="1" x14ac:dyDescent="0.15">
      <c r="A404" s="176">
        <f>'Employee ROP Information'!A404</f>
        <v>0</v>
      </c>
      <c r="B404" s="169">
        <f>+'Employee ROP Information'!C404</f>
        <v>0</v>
      </c>
      <c r="C404" s="93">
        <f>+'Employee ROP Information'!M404</f>
        <v>0</v>
      </c>
      <c r="D404" s="93">
        <f>+'Employee ROP Information'!N404</f>
        <v>0</v>
      </c>
      <c r="E404" s="127">
        <f>+'JRO''s Hours Information'!B1720</f>
        <v>0</v>
      </c>
      <c r="F404" s="114">
        <f t="shared" si="62"/>
        <v>0</v>
      </c>
      <c r="G404" s="127">
        <f>+'JRO''s Hours Information'!E1720</f>
        <v>0</v>
      </c>
      <c r="H404" s="114">
        <f t="shared" si="63"/>
        <v>0</v>
      </c>
      <c r="I404" s="127">
        <f>+'JRO''s Hours Information'!H1720</f>
        <v>0</v>
      </c>
      <c r="J404" s="116">
        <f t="shared" si="64"/>
        <v>0</v>
      </c>
      <c r="K404" s="131">
        <f>+'JRO''s Hours Information'!C1720</f>
        <v>0</v>
      </c>
      <c r="L404" s="114">
        <f t="shared" si="65"/>
        <v>0</v>
      </c>
      <c r="M404" s="131">
        <f>+'JRO''s Hours Information'!F1720</f>
        <v>0</v>
      </c>
      <c r="N404" s="114">
        <f t="shared" si="66"/>
        <v>0</v>
      </c>
      <c r="O404" s="131">
        <f>+'JRO''s Hours Information'!I1720</f>
        <v>0</v>
      </c>
      <c r="P404" s="116">
        <f t="shared" si="67"/>
        <v>0</v>
      </c>
      <c r="Q404" s="92">
        <f>+'JRO''s Hours Information'!D1720</f>
        <v>0</v>
      </c>
      <c r="R404" s="114">
        <f t="shared" si="68"/>
        <v>0</v>
      </c>
      <c r="S404" s="92">
        <f>+'JRO''s Hours Information'!G1720</f>
        <v>0</v>
      </c>
      <c r="T404" s="114">
        <f t="shared" si="69"/>
        <v>0</v>
      </c>
      <c r="U404" s="89">
        <f>+'JRO''s Hours Information'!J1720</f>
        <v>0</v>
      </c>
      <c r="V404" s="116">
        <f t="shared" si="70"/>
        <v>0</v>
      </c>
      <c r="W404" s="114">
        <f t="shared" si="71"/>
        <v>0</v>
      </c>
    </row>
    <row r="405" spans="1:23" ht="14.85" customHeight="1" x14ac:dyDescent="0.15">
      <c r="A405" s="176">
        <f>'Employee ROP Information'!A405</f>
        <v>0</v>
      </c>
      <c r="B405" s="169">
        <f>+'Employee ROP Information'!C405</f>
        <v>0</v>
      </c>
      <c r="C405" s="93">
        <f>+'Employee ROP Information'!M405</f>
        <v>0</v>
      </c>
      <c r="D405" s="93">
        <f>+'Employee ROP Information'!N405</f>
        <v>0</v>
      </c>
      <c r="E405" s="127">
        <f>+'JRO''s Hours Information'!B1721</f>
        <v>0</v>
      </c>
      <c r="F405" s="114">
        <f t="shared" si="62"/>
        <v>0</v>
      </c>
      <c r="G405" s="127">
        <f>+'JRO''s Hours Information'!E1721</f>
        <v>0</v>
      </c>
      <c r="H405" s="114">
        <f t="shared" si="63"/>
        <v>0</v>
      </c>
      <c r="I405" s="127">
        <f>+'JRO''s Hours Information'!H1721</f>
        <v>0</v>
      </c>
      <c r="J405" s="116">
        <f t="shared" si="64"/>
        <v>0</v>
      </c>
      <c r="K405" s="131">
        <f>+'JRO''s Hours Information'!C1721</f>
        <v>0</v>
      </c>
      <c r="L405" s="114">
        <f t="shared" si="65"/>
        <v>0</v>
      </c>
      <c r="M405" s="131">
        <f>+'JRO''s Hours Information'!F1721</f>
        <v>0</v>
      </c>
      <c r="N405" s="114">
        <f t="shared" si="66"/>
        <v>0</v>
      </c>
      <c r="O405" s="131">
        <f>+'JRO''s Hours Information'!I1721</f>
        <v>0</v>
      </c>
      <c r="P405" s="116">
        <f t="shared" si="67"/>
        <v>0</v>
      </c>
      <c r="Q405" s="92">
        <f>+'JRO''s Hours Information'!D1721</f>
        <v>0</v>
      </c>
      <c r="R405" s="114">
        <f t="shared" si="68"/>
        <v>0</v>
      </c>
      <c r="S405" s="92">
        <f>+'JRO''s Hours Information'!G1721</f>
        <v>0</v>
      </c>
      <c r="T405" s="114">
        <f t="shared" si="69"/>
        <v>0</v>
      </c>
      <c r="U405" s="89">
        <f>+'JRO''s Hours Information'!J1721</f>
        <v>0</v>
      </c>
      <c r="V405" s="116">
        <f t="shared" si="70"/>
        <v>0</v>
      </c>
      <c r="W405" s="114">
        <f t="shared" si="71"/>
        <v>0</v>
      </c>
    </row>
    <row r="406" spans="1:23" ht="14.85" customHeight="1" x14ac:dyDescent="0.15">
      <c r="A406" s="176">
        <f>'Employee ROP Information'!A406</f>
        <v>0</v>
      </c>
      <c r="B406" s="169">
        <f>+'Employee ROP Information'!C406</f>
        <v>0</v>
      </c>
      <c r="C406" s="93">
        <f>+'Employee ROP Information'!M406</f>
        <v>0</v>
      </c>
      <c r="D406" s="93">
        <f>+'Employee ROP Information'!N406</f>
        <v>0</v>
      </c>
      <c r="E406" s="127">
        <f>+'JRO''s Hours Information'!B1722</f>
        <v>0</v>
      </c>
      <c r="F406" s="114">
        <f t="shared" si="62"/>
        <v>0</v>
      </c>
      <c r="G406" s="127">
        <f>+'JRO''s Hours Information'!E1722</f>
        <v>0</v>
      </c>
      <c r="H406" s="114">
        <f t="shared" si="63"/>
        <v>0</v>
      </c>
      <c r="I406" s="127">
        <f>+'JRO''s Hours Information'!H1722</f>
        <v>0</v>
      </c>
      <c r="J406" s="116">
        <f t="shared" si="64"/>
        <v>0</v>
      </c>
      <c r="K406" s="131">
        <f>+'JRO''s Hours Information'!C1722</f>
        <v>0</v>
      </c>
      <c r="L406" s="114">
        <f t="shared" si="65"/>
        <v>0</v>
      </c>
      <c r="M406" s="131">
        <f>+'JRO''s Hours Information'!F1722</f>
        <v>0</v>
      </c>
      <c r="N406" s="114">
        <f t="shared" si="66"/>
        <v>0</v>
      </c>
      <c r="O406" s="131">
        <f>+'JRO''s Hours Information'!I1722</f>
        <v>0</v>
      </c>
      <c r="P406" s="116">
        <f t="shared" si="67"/>
        <v>0</v>
      </c>
      <c r="Q406" s="92">
        <f>+'JRO''s Hours Information'!D1722</f>
        <v>0</v>
      </c>
      <c r="R406" s="114">
        <f t="shared" si="68"/>
        <v>0</v>
      </c>
      <c r="S406" s="92">
        <f>+'JRO''s Hours Information'!G1722</f>
        <v>0</v>
      </c>
      <c r="T406" s="114">
        <f t="shared" si="69"/>
        <v>0</v>
      </c>
      <c r="U406" s="89">
        <f>+'JRO''s Hours Information'!J1722</f>
        <v>0</v>
      </c>
      <c r="V406" s="116">
        <f t="shared" si="70"/>
        <v>0</v>
      </c>
      <c r="W406" s="114">
        <f t="shared" si="71"/>
        <v>0</v>
      </c>
    </row>
    <row r="407" spans="1:23" ht="14.85" customHeight="1" x14ac:dyDescent="0.15">
      <c r="A407" s="176">
        <f>'Employee ROP Information'!A407</f>
        <v>0</v>
      </c>
      <c r="B407" s="169">
        <f>+'Employee ROP Information'!C407</f>
        <v>0</v>
      </c>
      <c r="C407" s="93">
        <f>+'Employee ROP Information'!M407</f>
        <v>0</v>
      </c>
      <c r="D407" s="93">
        <f>+'Employee ROP Information'!N407</f>
        <v>0</v>
      </c>
      <c r="E407" s="127">
        <f>+'JRO''s Hours Information'!B1723</f>
        <v>0</v>
      </c>
      <c r="F407" s="114">
        <f t="shared" si="62"/>
        <v>0</v>
      </c>
      <c r="G407" s="127">
        <f>+'JRO''s Hours Information'!E1723</f>
        <v>0</v>
      </c>
      <c r="H407" s="114">
        <f t="shared" si="63"/>
        <v>0</v>
      </c>
      <c r="I407" s="127">
        <f>+'JRO''s Hours Information'!H1723</f>
        <v>0</v>
      </c>
      <c r="J407" s="116">
        <f t="shared" si="64"/>
        <v>0</v>
      </c>
      <c r="K407" s="131">
        <f>+'JRO''s Hours Information'!C1723</f>
        <v>0</v>
      </c>
      <c r="L407" s="114">
        <f t="shared" si="65"/>
        <v>0</v>
      </c>
      <c r="M407" s="131">
        <f>+'JRO''s Hours Information'!F1723</f>
        <v>0</v>
      </c>
      <c r="N407" s="114">
        <f t="shared" si="66"/>
        <v>0</v>
      </c>
      <c r="O407" s="131">
        <f>+'JRO''s Hours Information'!I1723</f>
        <v>0</v>
      </c>
      <c r="P407" s="116">
        <f t="shared" si="67"/>
        <v>0</v>
      </c>
      <c r="Q407" s="92">
        <f>+'JRO''s Hours Information'!D1723</f>
        <v>0</v>
      </c>
      <c r="R407" s="114">
        <f t="shared" si="68"/>
        <v>0</v>
      </c>
      <c r="S407" s="92">
        <f>+'JRO''s Hours Information'!G1723</f>
        <v>0</v>
      </c>
      <c r="T407" s="114">
        <f t="shared" si="69"/>
        <v>0</v>
      </c>
      <c r="U407" s="89">
        <f>+'JRO''s Hours Information'!J1723</f>
        <v>0</v>
      </c>
      <c r="V407" s="116">
        <f t="shared" si="70"/>
        <v>0</v>
      </c>
      <c r="W407" s="114">
        <f t="shared" si="71"/>
        <v>0</v>
      </c>
    </row>
    <row r="408" spans="1:23" ht="14.85" customHeight="1" x14ac:dyDescent="0.15">
      <c r="A408" s="176">
        <f>'Employee ROP Information'!A408</f>
        <v>0</v>
      </c>
      <c r="B408" s="169">
        <f>+'Employee ROP Information'!C408</f>
        <v>0</v>
      </c>
      <c r="C408" s="93">
        <f>+'Employee ROP Information'!M408</f>
        <v>0</v>
      </c>
      <c r="D408" s="93">
        <f>+'Employee ROP Information'!N408</f>
        <v>0</v>
      </c>
      <c r="E408" s="127">
        <f>+'JRO''s Hours Information'!B1724</f>
        <v>0</v>
      </c>
      <c r="F408" s="114">
        <f t="shared" si="62"/>
        <v>0</v>
      </c>
      <c r="G408" s="127">
        <f>+'JRO''s Hours Information'!E1724</f>
        <v>0</v>
      </c>
      <c r="H408" s="114">
        <f t="shared" si="63"/>
        <v>0</v>
      </c>
      <c r="I408" s="127">
        <f>+'JRO''s Hours Information'!H1724</f>
        <v>0</v>
      </c>
      <c r="J408" s="116">
        <f t="shared" si="64"/>
        <v>0</v>
      </c>
      <c r="K408" s="131">
        <f>+'JRO''s Hours Information'!C1724</f>
        <v>0</v>
      </c>
      <c r="L408" s="114">
        <f t="shared" si="65"/>
        <v>0</v>
      </c>
      <c r="M408" s="131">
        <f>+'JRO''s Hours Information'!F1724</f>
        <v>0</v>
      </c>
      <c r="N408" s="114">
        <f t="shared" si="66"/>
        <v>0</v>
      </c>
      <c r="O408" s="131">
        <f>+'JRO''s Hours Information'!I1724</f>
        <v>0</v>
      </c>
      <c r="P408" s="116">
        <f t="shared" si="67"/>
        <v>0</v>
      </c>
      <c r="Q408" s="92">
        <f>+'JRO''s Hours Information'!D1724</f>
        <v>0</v>
      </c>
      <c r="R408" s="114">
        <f t="shared" si="68"/>
        <v>0</v>
      </c>
      <c r="S408" s="92">
        <f>+'JRO''s Hours Information'!G1724</f>
        <v>0</v>
      </c>
      <c r="T408" s="114">
        <f t="shared" si="69"/>
        <v>0</v>
      </c>
      <c r="U408" s="89">
        <f>+'JRO''s Hours Information'!J1724</f>
        <v>0</v>
      </c>
      <c r="V408" s="116">
        <f t="shared" si="70"/>
        <v>0</v>
      </c>
      <c r="W408" s="114">
        <f t="shared" si="71"/>
        <v>0</v>
      </c>
    </row>
    <row r="409" spans="1:23" ht="14.85" customHeight="1" x14ac:dyDescent="0.15">
      <c r="A409" s="176">
        <f>'Employee ROP Information'!A409</f>
        <v>0</v>
      </c>
      <c r="B409" s="169">
        <f>+'Employee ROP Information'!C409</f>
        <v>0</v>
      </c>
      <c r="C409" s="93">
        <f>+'Employee ROP Information'!M409</f>
        <v>0</v>
      </c>
      <c r="D409" s="93">
        <f>+'Employee ROP Information'!N409</f>
        <v>0</v>
      </c>
      <c r="E409" s="127">
        <f>+'JRO''s Hours Information'!B1725</f>
        <v>0</v>
      </c>
      <c r="F409" s="114">
        <f t="shared" si="62"/>
        <v>0</v>
      </c>
      <c r="G409" s="127">
        <f>+'JRO''s Hours Information'!E1725</f>
        <v>0</v>
      </c>
      <c r="H409" s="114">
        <f t="shared" si="63"/>
        <v>0</v>
      </c>
      <c r="I409" s="127">
        <f>+'JRO''s Hours Information'!H1725</f>
        <v>0</v>
      </c>
      <c r="J409" s="116">
        <f t="shared" si="64"/>
        <v>0</v>
      </c>
      <c r="K409" s="131">
        <f>+'JRO''s Hours Information'!C1725</f>
        <v>0</v>
      </c>
      <c r="L409" s="114">
        <f t="shared" si="65"/>
        <v>0</v>
      </c>
      <c r="M409" s="131">
        <f>+'JRO''s Hours Information'!F1725</f>
        <v>0</v>
      </c>
      <c r="N409" s="114">
        <f t="shared" si="66"/>
        <v>0</v>
      </c>
      <c r="O409" s="131">
        <f>+'JRO''s Hours Information'!I1725</f>
        <v>0</v>
      </c>
      <c r="P409" s="116">
        <f t="shared" si="67"/>
        <v>0</v>
      </c>
      <c r="Q409" s="92">
        <f>+'JRO''s Hours Information'!D1725</f>
        <v>0</v>
      </c>
      <c r="R409" s="114">
        <f t="shared" si="68"/>
        <v>0</v>
      </c>
      <c r="S409" s="92">
        <f>+'JRO''s Hours Information'!G1725</f>
        <v>0</v>
      </c>
      <c r="T409" s="114">
        <f t="shared" si="69"/>
        <v>0</v>
      </c>
      <c r="U409" s="89">
        <f>+'JRO''s Hours Information'!J1725</f>
        <v>0</v>
      </c>
      <c r="V409" s="116">
        <f t="shared" si="70"/>
        <v>0</v>
      </c>
      <c r="W409" s="114">
        <f t="shared" si="71"/>
        <v>0</v>
      </c>
    </row>
    <row r="410" spans="1:23" ht="14.85" customHeight="1" x14ac:dyDescent="0.15">
      <c r="A410" s="176">
        <f>'Employee ROP Information'!A410</f>
        <v>0</v>
      </c>
      <c r="B410" s="169">
        <f>+'Employee ROP Information'!C410</f>
        <v>0</v>
      </c>
      <c r="C410" s="93">
        <f>+'Employee ROP Information'!M410</f>
        <v>0</v>
      </c>
      <c r="D410" s="93">
        <f>+'Employee ROP Information'!N410</f>
        <v>0</v>
      </c>
      <c r="E410" s="127">
        <f>+'JRO''s Hours Information'!B1726</f>
        <v>0</v>
      </c>
      <c r="F410" s="114">
        <f t="shared" si="62"/>
        <v>0</v>
      </c>
      <c r="G410" s="127">
        <f>+'JRO''s Hours Information'!E1726</f>
        <v>0</v>
      </c>
      <c r="H410" s="114">
        <f t="shared" si="63"/>
        <v>0</v>
      </c>
      <c r="I410" s="127">
        <f>+'JRO''s Hours Information'!H1726</f>
        <v>0</v>
      </c>
      <c r="J410" s="116">
        <f t="shared" si="64"/>
        <v>0</v>
      </c>
      <c r="K410" s="131">
        <f>+'JRO''s Hours Information'!C1726</f>
        <v>0</v>
      </c>
      <c r="L410" s="114">
        <f t="shared" si="65"/>
        <v>0</v>
      </c>
      <c r="M410" s="131">
        <f>+'JRO''s Hours Information'!F1726</f>
        <v>0</v>
      </c>
      <c r="N410" s="114">
        <f t="shared" si="66"/>
        <v>0</v>
      </c>
      <c r="O410" s="131">
        <f>+'JRO''s Hours Information'!I1726</f>
        <v>0</v>
      </c>
      <c r="P410" s="116">
        <f t="shared" si="67"/>
        <v>0</v>
      </c>
      <c r="Q410" s="92">
        <f>+'JRO''s Hours Information'!D1726</f>
        <v>0</v>
      </c>
      <c r="R410" s="114">
        <f t="shared" si="68"/>
        <v>0</v>
      </c>
      <c r="S410" s="92">
        <f>+'JRO''s Hours Information'!G1726</f>
        <v>0</v>
      </c>
      <c r="T410" s="114">
        <f t="shared" si="69"/>
        <v>0</v>
      </c>
      <c r="U410" s="89">
        <f>+'JRO''s Hours Information'!J1726</f>
        <v>0</v>
      </c>
      <c r="V410" s="116">
        <f t="shared" si="70"/>
        <v>0</v>
      </c>
      <c r="W410" s="114">
        <f t="shared" si="71"/>
        <v>0</v>
      </c>
    </row>
    <row r="411" spans="1:23" ht="14.85" customHeight="1" x14ac:dyDescent="0.15">
      <c r="A411" s="176">
        <f>'Employee ROP Information'!A411</f>
        <v>0</v>
      </c>
      <c r="B411" s="169">
        <f>+'Employee ROP Information'!C411</f>
        <v>0</v>
      </c>
      <c r="C411" s="93">
        <f>+'Employee ROP Information'!M411</f>
        <v>0</v>
      </c>
      <c r="D411" s="93">
        <f>+'Employee ROP Information'!N411</f>
        <v>0</v>
      </c>
      <c r="E411" s="127">
        <f>+'JRO''s Hours Information'!B1727</f>
        <v>0</v>
      </c>
      <c r="F411" s="114">
        <f t="shared" si="62"/>
        <v>0</v>
      </c>
      <c r="G411" s="127">
        <f>+'JRO''s Hours Information'!E1727</f>
        <v>0</v>
      </c>
      <c r="H411" s="114">
        <f t="shared" si="63"/>
        <v>0</v>
      </c>
      <c r="I411" s="127">
        <f>+'JRO''s Hours Information'!H1727</f>
        <v>0</v>
      </c>
      <c r="J411" s="116">
        <f t="shared" si="64"/>
        <v>0</v>
      </c>
      <c r="K411" s="131">
        <f>+'JRO''s Hours Information'!C1727</f>
        <v>0</v>
      </c>
      <c r="L411" s="114">
        <f t="shared" si="65"/>
        <v>0</v>
      </c>
      <c r="M411" s="131">
        <f>+'JRO''s Hours Information'!F1727</f>
        <v>0</v>
      </c>
      <c r="N411" s="114">
        <f t="shared" si="66"/>
        <v>0</v>
      </c>
      <c r="O411" s="131">
        <f>+'JRO''s Hours Information'!I1727</f>
        <v>0</v>
      </c>
      <c r="P411" s="116">
        <f t="shared" si="67"/>
        <v>0</v>
      </c>
      <c r="Q411" s="92">
        <f>+'JRO''s Hours Information'!D1727</f>
        <v>0</v>
      </c>
      <c r="R411" s="114">
        <f t="shared" si="68"/>
        <v>0</v>
      </c>
      <c r="S411" s="92">
        <f>+'JRO''s Hours Information'!G1727</f>
        <v>0</v>
      </c>
      <c r="T411" s="114">
        <f t="shared" si="69"/>
        <v>0</v>
      </c>
      <c r="U411" s="89">
        <f>+'JRO''s Hours Information'!J1727</f>
        <v>0</v>
      </c>
      <c r="V411" s="116">
        <f t="shared" si="70"/>
        <v>0</v>
      </c>
      <c r="W411" s="114">
        <f t="shared" si="71"/>
        <v>0</v>
      </c>
    </row>
    <row r="412" spans="1:23" ht="14.85" customHeight="1" x14ac:dyDescent="0.15">
      <c r="A412" s="176">
        <f>'Employee ROP Information'!A412</f>
        <v>0</v>
      </c>
      <c r="B412" s="169">
        <f>+'Employee ROP Information'!C412</f>
        <v>0</v>
      </c>
      <c r="C412" s="93">
        <f>+'Employee ROP Information'!M412</f>
        <v>0</v>
      </c>
      <c r="D412" s="93">
        <f>+'Employee ROP Information'!N412</f>
        <v>0</v>
      </c>
      <c r="E412" s="127">
        <f>+'JRO''s Hours Information'!B1728</f>
        <v>0</v>
      </c>
      <c r="F412" s="114">
        <f t="shared" si="62"/>
        <v>0</v>
      </c>
      <c r="G412" s="127">
        <f>+'JRO''s Hours Information'!E1728</f>
        <v>0</v>
      </c>
      <c r="H412" s="114">
        <f t="shared" si="63"/>
        <v>0</v>
      </c>
      <c r="I412" s="127">
        <f>+'JRO''s Hours Information'!H1728</f>
        <v>0</v>
      </c>
      <c r="J412" s="116">
        <f t="shared" si="64"/>
        <v>0</v>
      </c>
      <c r="K412" s="131">
        <f>+'JRO''s Hours Information'!C1728</f>
        <v>0</v>
      </c>
      <c r="L412" s="114">
        <f t="shared" si="65"/>
        <v>0</v>
      </c>
      <c r="M412" s="131">
        <f>+'JRO''s Hours Information'!F1728</f>
        <v>0</v>
      </c>
      <c r="N412" s="114">
        <f t="shared" si="66"/>
        <v>0</v>
      </c>
      <c r="O412" s="131">
        <f>+'JRO''s Hours Information'!I1728</f>
        <v>0</v>
      </c>
      <c r="P412" s="116">
        <f t="shared" si="67"/>
        <v>0</v>
      </c>
      <c r="Q412" s="92">
        <f>+'JRO''s Hours Information'!D1728</f>
        <v>0</v>
      </c>
      <c r="R412" s="114">
        <f t="shared" si="68"/>
        <v>0</v>
      </c>
      <c r="S412" s="92">
        <f>+'JRO''s Hours Information'!G1728</f>
        <v>0</v>
      </c>
      <c r="T412" s="114">
        <f t="shared" si="69"/>
        <v>0</v>
      </c>
      <c r="U412" s="89">
        <f>+'JRO''s Hours Information'!J1728</f>
        <v>0</v>
      </c>
      <c r="V412" s="116">
        <f t="shared" si="70"/>
        <v>0</v>
      </c>
      <c r="W412" s="114">
        <f t="shared" si="71"/>
        <v>0</v>
      </c>
    </row>
    <row r="413" spans="1:23" ht="14.85" customHeight="1" x14ac:dyDescent="0.15">
      <c r="A413" s="176">
        <f>'Employee ROP Information'!A413</f>
        <v>0</v>
      </c>
      <c r="B413" s="169">
        <f>+'Employee ROP Information'!C413</f>
        <v>0</v>
      </c>
      <c r="C413" s="93">
        <f>+'Employee ROP Information'!M413</f>
        <v>0</v>
      </c>
      <c r="D413" s="93">
        <f>+'Employee ROP Information'!N413</f>
        <v>0</v>
      </c>
      <c r="E413" s="127">
        <f>+'JRO''s Hours Information'!B1729</f>
        <v>0</v>
      </c>
      <c r="F413" s="114">
        <f t="shared" si="62"/>
        <v>0</v>
      </c>
      <c r="G413" s="127">
        <f>+'JRO''s Hours Information'!E1729</f>
        <v>0</v>
      </c>
      <c r="H413" s="114">
        <f t="shared" si="63"/>
        <v>0</v>
      </c>
      <c r="I413" s="127">
        <f>+'JRO''s Hours Information'!H1729</f>
        <v>0</v>
      </c>
      <c r="J413" s="116">
        <f t="shared" si="64"/>
        <v>0</v>
      </c>
      <c r="K413" s="131">
        <f>+'JRO''s Hours Information'!C1729</f>
        <v>0</v>
      </c>
      <c r="L413" s="114">
        <f t="shared" si="65"/>
        <v>0</v>
      </c>
      <c r="M413" s="131">
        <f>+'JRO''s Hours Information'!F1729</f>
        <v>0</v>
      </c>
      <c r="N413" s="114">
        <f t="shared" si="66"/>
        <v>0</v>
      </c>
      <c r="O413" s="131">
        <f>+'JRO''s Hours Information'!I1729</f>
        <v>0</v>
      </c>
      <c r="P413" s="116">
        <f t="shared" si="67"/>
        <v>0</v>
      </c>
      <c r="Q413" s="92">
        <f>+'JRO''s Hours Information'!D1729</f>
        <v>0</v>
      </c>
      <c r="R413" s="114">
        <f t="shared" si="68"/>
        <v>0</v>
      </c>
      <c r="S413" s="92">
        <f>+'JRO''s Hours Information'!G1729</f>
        <v>0</v>
      </c>
      <c r="T413" s="114">
        <f t="shared" si="69"/>
        <v>0</v>
      </c>
      <c r="U413" s="89">
        <f>+'JRO''s Hours Information'!J1729</f>
        <v>0</v>
      </c>
      <c r="V413" s="116">
        <f t="shared" si="70"/>
        <v>0</v>
      </c>
      <c r="W413" s="114">
        <f t="shared" si="71"/>
        <v>0</v>
      </c>
    </row>
    <row r="414" spans="1:23" ht="14.85" customHeight="1" x14ac:dyDescent="0.15">
      <c r="A414" s="176">
        <f>'Employee ROP Information'!A414</f>
        <v>0</v>
      </c>
      <c r="B414" s="169">
        <f>+'Employee ROP Information'!C414</f>
        <v>0</v>
      </c>
      <c r="C414" s="93">
        <f>+'Employee ROP Information'!M414</f>
        <v>0</v>
      </c>
      <c r="D414" s="93">
        <f>+'Employee ROP Information'!N414</f>
        <v>0</v>
      </c>
      <c r="E414" s="127">
        <f>+'JRO''s Hours Information'!B1730</f>
        <v>0</v>
      </c>
      <c r="F414" s="114">
        <f t="shared" si="62"/>
        <v>0</v>
      </c>
      <c r="G414" s="127">
        <f>+'JRO''s Hours Information'!E1730</f>
        <v>0</v>
      </c>
      <c r="H414" s="114">
        <f t="shared" si="63"/>
        <v>0</v>
      </c>
      <c r="I414" s="127">
        <f>+'JRO''s Hours Information'!H1730</f>
        <v>0</v>
      </c>
      <c r="J414" s="116">
        <f t="shared" si="64"/>
        <v>0</v>
      </c>
      <c r="K414" s="131">
        <f>+'JRO''s Hours Information'!C1730</f>
        <v>0</v>
      </c>
      <c r="L414" s="114">
        <f t="shared" si="65"/>
        <v>0</v>
      </c>
      <c r="M414" s="131">
        <f>+'JRO''s Hours Information'!F1730</f>
        <v>0</v>
      </c>
      <c r="N414" s="114">
        <f t="shared" si="66"/>
        <v>0</v>
      </c>
      <c r="O414" s="131">
        <f>+'JRO''s Hours Information'!I1730</f>
        <v>0</v>
      </c>
      <c r="P414" s="116">
        <f t="shared" si="67"/>
        <v>0</v>
      </c>
      <c r="Q414" s="92">
        <f>+'JRO''s Hours Information'!D1730</f>
        <v>0</v>
      </c>
      <c r="R414" s="114">
        <f t="shared" si="68"/>
        <v>0</v>
      </c>
      <c r="S414" s="92">
        <f>+'JRO''s Hours Information'!G1730</f>
        <v>0</v>
      </c>
      <c r="T414" s="114">
        <f t="shared" si="69"/>
        <v>0</v>
      </c>
      <c r="U414" s="89">
        <f>+'JRO''s Hours Information'!J1730</f>
        <v>0</v>
      </c>
      <c r="V414" s="116">
        <f t="shared" si="70"/>
        <v>0</v>
      </c>
      <c r="W414" s="114">
        <f t="shared" si="71"/>
        <v>0</v>
      </c>
    </row>
    <row r="415" spans="1:23" ht="14.85" customHeight="1" x14ac:dyDescent="0.15">
      <c r="A415" s="176">
        <f>'Employee ROP Information'!A415</f>
        <v>0</v>
      </c>
      <c r="B415" s="169">
        <f>+'Employee ROP Information'!C415</f>
        <v>0</v>
      </c>
      <c r="C415" s="93">
        <f>+'Employee ROP Information'!M415</f>
        <v>0</v>
      </c>
      <c r="D415" s="93">
        <f>+'Employee ROP Information'!N415</f>
        <v>0</v>
      </c>
      <c r="E415" s="127">
        <f>+'JRO''s Hours Information'!B1731</f>
        <v>0</v>
      </c>
      <c r="F415" s="114">
        <f t="shared" si="62"/>
        <v>0</v>
      </c>
      <c r="G415" s="127">
        <f>+'JRO''s Hours Information'!E1731</f>
        <v>0</v>
      </c>
      <c r="H415" s="114">
        <f t="shared" si="63"/>
        <v>0</v>
      </c>
      <c r="I415" s="127">
        <f>+'JRO''s Hours Information'!H1731</f>
        <v>0</v>
      </c>
      <c r="J415" s="116">
        <f t="shared" si="64"/>
        <v>0</v>
      </c>
      <c r="K415" s="131">
        <f>+'JRO''s Hours Information'!C1731</f>
        <v>0</v>
      </c>
      <c r="L415" s="114">
        <f t="shared" si="65"/>
        <v>0</v>
      </c>
      <c r="M415" s="131">
        <f>+'JRO''s Hours Information'!F1731</f>
        <v>0</v>
      </c>
      <c r="N415" s="114">
        <f t="shared" si="66"/>
        <v>0</v>
      </c>
      <c r="O415" s="131">
        <f>+'JRO''s Hours Information'!I1731</f>
        <v>0</v>
      </c>
      <c r="P415" s="116">
        <f t="shared" si="67"/>
        <v>0</v>
      </c>
      <c r="Q415" s="92">
        <f>+'JRO''s Hours Information'!D1731</f>
        <v>0</v>
      </c>
      <c r="R415" s="114">
        <f t="shared" si="68"/>
        <v>0</v>
      </c>
      <c r="S415" s="92">
        <f>+'JRO''s Hours Information'!G1731</f>
        <v>0</v>
      </c>
      <c r="T415" s="114">
        <f t="shared" si="69"/>
        <v>0</v>
      </c>
      <c r="U415" s="89">
        <f>+'JRO''s Hours Information'!J1731</f>
        <v>0</v>
      </c>
      <c r="V415" s="116">
        <f t="shared" si="70"/>
        <v>0</v>
      </c>
      <c r="W415" s="114">
        <f t="shared" si="71"/>
        <v>0</v>
      </c>
    </row>
    <row r="416" spans="1:23" ht="14.85" customHeight="1" x14ac:dyDescent="0.15">
      <c r="A416" s="176">
        <f>'Employee ROP Information'!A416</f>
        <v>0</v>
      </c>
      <c r="B416" s="169">
        <f>+'Employee ROP Information'!C416</f>
        <v>0</v>
      </c>
      <c r="C416" s="93">
        <f>+'Employee ROP Information'!M416</f>
        <v>0</v>
      </c>
      <c r="D416" s="93">
        <f>+'Employee ROP Information'!N416</f>
        <v>0</v>
      </c>
      <c r="E416" s="127">
        <f>+'JRO''s Hours Information'!B1732</f>
        <v>0</v>
      </c>
      <c r="F416" s="114">
        <f t="shared" si="62"/>
        <v>0</v>
      </c>
      <c r="G416" s="127">
        <f>+'JRO''s Hours Information'!E1732</f>
        <v>0</v>
      </c>
      <c r="H416" s="114">
        <f t="shared" si="63"/>
        <v>0</v>
      </c>
      <c r="I416" s="127">
        <f>+'JRO''s Hours Information'!H1732</f>
        <v>0</v>
      </c>
      <c r="J416" s="116">
        <f t="shared" si="64"/>
        <v>0</v>
      </c>
      <c r="K416" s="131">
        <f>+'JRO''s Hours Information'!C1732</f>
        <v>0</v>
      </c>
      <c r="L416" s="114">
        <f t="shared" si="65"/>
        <v>0</v>
      </c>
      <c r="M416" s="131">
        <f>+'JRO''s Hours Information'!F1732</f>
        <v>0</v>
      </c>
      <c r="N416" s="114">
        <f t="shared" si="66"/>
        <v>0</v>
      </c>
      <c r="O416" s="131">
        <f>+'JRO''s Hours Information'!I1732</f>
        <v>0</v>
      </c>
      <c r="P416" s="116">
        <f t="shared" si="67"/>
        <v>0</v>
      </c>
      <c r="Q416" s="92">
        <f>+'JRO''s Hours Information'!D1732</f>
        <v>0</v>
      </c>
      <c r="R416" s="114">
        <f t="shared" si="68"/>
        <v>0</v>
      </c>
      <c r="S416" s="92">
        <f>+'JRO''s Hours Information'!G1732</f>
        <v>0</v>
      </c>
      <c r="T416" s="114">
        <f t="shared" si="69"/>
        <v>0</v>
      </c>
      <c r="U416" s="89">
        <f>+'JRO''s Hours Information'!J1732</f>
        <v>0</v>
      </c>
      <c r="V416" s="116">
        <f t="shared" si="70"/>
        <v>0</v>
      </c>
      <c r="W416" s="114">
        <f t="shared" si="71"/>
        <v>0</v>
      </c>
    </row>
    <row r="417" spans="1:23" ht="14.85" customHeight="1" x14ac:dyDescent="0.15">
      <c r="A417" s="176">
        <f>'Employee ROP Information'!A417</f>
        <v>0</v>
      </c>
      <c r="B417" s="169">
        <f>+'Employee ROP Information'!C417</f>
        <v>0</v>
      </c>
      <c r="C417" s="93">
        <f>+'Employee ROP Information'!M417</f>
        <v>0</v>
      </c>
      <c r="D417" s="93">
        <f>+'Employee ROP Information'!N417</f>
        <v>0</v>
      </c>
      <c r="E417" s="127">
        <f>+'JRO''s Hours Information'!B1733</f>
        <v>0</v>
      </c>
      <c r="F417" s="114">
        <f t="shared" si="62"/>
        <v>0</v>
      </c>
      <c r="G417" s="127">
        <f>+'JRO''s Hours Information'!E1733</f>
        <v>0</v>
      </c>
      <c r="H417" s="114">
        <f t="shared" si="63"/>
        <v>0</v>
      </c>
      <c r="I417" s="127">
        <f>+'JRO''s Hours Information'!H1733</f>
        <v>0</v>
      </c>
      <c r="J417" s="116">
        <f t="shared" si="64"/>
        <v>0</v>
      </c>
      <c r="K417" s="131">
        <f>+'JRO''s Hours Information'!C1733</f>
        <v>0</v>
      </c>
      <c r="L417" s="114">
        <f t="shared" si="65"/>
        <v>0</v>
      </c>
      <c r="M417" s="131">
        <f>+'JRO''s Hours Information'!F1733</f>
        <v>0</v>
      </c>
      <c r="N417" s="114">
        <f t="shared" si="66"/>
        <v>0</v>
      </c>
      <c r="O417" s="131">
        <f>+'JRO''s Hours Information'!I1733</f>
        <v>0</v>
      </c>
      <c r="P417" s="116">
        <f t="shared" si="67"/>
        <v>0</v>
      </c>
      <c r="Q417" s="92">
        <f>+'JRO''s Hours Information'!D1733</f>
        <v>0</v>
      </c>
      <c r="R417" s="114">
        <f t="shared" si="68"/>
        <v>0</v>
      </c>
      <c r="S417" s="92">
        <f>+'JRO''s Hours Information'!G1733</f>
        <v>0</v>
      </c>
      <c r="T417" s="114">
        <f t="shared" si="69"/>
        <v>0</v>
      </c>
      <c r="U417" s="89">
        <f>+'JRO''s Hours Information'!J1733</f>
        <v>0</v>
      </c>
      <c r="V417" s="116">
        <f t="shared" si="70"/>
        <v>0</v>
      </c>
      <c r="W417" s="114">
        <f t="shared" si="71"/>
        <v>0</v>
      </c>
    </row>
    <row r="418" spans="1:23" ht="14.85" customHeight="1" x14ac:dyDescent="0.15">
      <c r="A418" s="176">
        <f>'Employee ROP Information'!A418</f>
        <v>0</v>
      </c>
      <c r="B418" s="169">
        <f>+'Employee ROP Information'!C418</f>
        <v>0</v>
      </c>
      <c r="C418" s="93">
        <f>+'Employee ROP Information'!M418</f>
        <v>0</v>
      </c>
      <c r="D418" s="93">
        <f>+'Employee ROP Information'!N418</f>
        <v>0</v>
      </c>
      <c r="E418" s="127">
        <f>+'JRO''s Hours Information'!B1734</f>
        <v>0</v>
      </c>
      <c r="F418" s="114">
        <f t="shared" ref="F418:F481" si="72">C418*E418</f>
        <v>0</v>
      </c>
      <c r="G418" s="127">
        <f>+'JRO''s Hours Information'!E1734</f>
        <v>0</v>
      </c>
      <c r="H418" s="114">
        <f t="shared" ref="H418:H481" si="73">D418*G418</f>
        <v>0</v>
      </c>
      <c r="I418" s="127">
        <f>+'JRO''s Hours Information'!H1734</f>
        <v>0</v>
      </c>
      <c r="J418" s="116">
        <f t="shared" ref="J418:J481" si="74">D418*I418</f>
        <v>0</v>
      </c>
      <c r="K418" s="131">
        <f>+'JRO''s Hours Information'!C1734</f>
        <v>0</v>
      </c>
      <c r="L418" s="114">
        <f t="shared" ref="L418:L481" si="75">C418*K418</f>
        <v>0</v>
      </c>
      <c r="M418" s="131">
        <f>+'JRO''s Hours Information'!F1734</f>
        <v>0</v>
      </c>
      <c r="N418" s="114">
        <f t="shared" ref="N418:N481" si="76">D418*M418</f>
        <v>0</v>
      </c>
      <c r="O418" s="131">
        <f>+'JRO''s Hours Information'!I1734</f>
        <v>0</v>
      </c>
      <c r="P418" s="116">
        <f t="shared" ref="P418:P481" si="77">D418*O418</f>
        <v>0</v>
      </c>
      <c r="Q418" s="92">
        <f>+'JRO''s Hours Information'!D1734</f>
        <v>0</v>
      </c>
      <c r="R418" s="114">
        <f t="shared" ref="R418:R481" si="78">C418*Q418</f>
        <v>0</v>
      </c>
      <c r="S418" s="92">
        <f>+'JRO''s Hours Information'!G1734</f>
        <v>0</v>
      </c>
      <c r="T418" s="114">
        <f t="shared" ref="T418:T481" si="79">D418*S418</f>
        <v>0</v>
      </c>
      <c r="U418" s="89">
        <f>+'JRO''s Hours Information'!J1734</f>
        <v>0</v>
      </c>
      <c r="V418" s="116">
        <f t="shared" ref="V418:V481" si="80">D418*U418</f>
        <v>0</v>
      </c>
      <c r="W418" s="114">
        <f t="shared" ref="W418:W481" si="81">F418+H418+J418</f>
        <v>0</v>
      </c>
    </row>
    <row r="419" spans="1:23" ht="14.85" customHeight="1" x14ac:dyDescent="0.15">
      <c r="A419" s="176">
        <f>'Employee ROP Information'!A419</f>
        <v>0</v>
      </c>
      <c r="B419" s="169">
        <f>+'Employee ROP Information'!C419</f>
        <v>0</v>
      </c>
      <c r="C419" s="93">
        <f>+'Employee ROP Information'!M419</f>
        <v>0</v>
      </c>
      <c r="D419" s="93">
        <f>+'Employee ROP Information'!N419</f>
        <v>0</v>
      </c>
      <c r="E419" s="127">
        <f>+'JRO''s Hours Information'!B1735</f>
        <v>0</v>
      </c>
      <c r="F419" s="114">
        <f t="shared" si="72"/>
        <v>0</v>
      </c>
      <c r="G419" s="127">
        <f>+'JRO''s Hours Information'!E1735</f>
        <v>0</v>
      </c>
      <c r="H419" s="114">
        <f t="shared" si="73"/>
        <v>0</v>
      </c>
      <c r="I419" s="127">
        <f>+'JRO''s Hours Information'!H1735</f>
        <v>0</v>
      </c>
      <c r="J419" s="116">
        <f t="shared" si="74"/>
        <v>0</v>
      </c>
      <c r="K419" s="131">
        <f>+'JRO''s Hours Information'!C1735</f>
        <v>0</v>
      </c>
      <c r="L419" s="114">
        <f t="shared" si="75"/>
        <v>0</v>
      </c>
      <c r="M419" s="131">
        <f>+'JRO''s Hours Information'!F1735</f>
        <v>0</v>
      </c>
      <c r="N419" s="114">
        <f t="shared" si="76"/>
        <v>0</v>
      </c>
      <c r="O419" s="131">
        <f>+'JRO''s Hours Information'!I1735</f>
        <v>0</v>
      </c>
      <c r="P419" s="116">
        <f t="shared" si="77"/>
        <v>0</v>
      </c>
      <c r="Q419" s="92">
        <f>+'JRO''s Hours Information'!D1735</f>
        <v>0</v>
      </c>
      <c r="R419" s="114">
        <f t="shared" si="78"/>
        <v>0</v>
      </c>
      <c r="S419" s="92">
        <f>+'JRO''s Hours Information'!G1735</f>
        <v>0</v>
      </c>
      <c r="T419" s="114">
        <f t="shared" si="79"/>
        <v>0</v>
      </c>
      <c r="U419" s="89">
        <f>+'JRO''s Hours Information'!J1735</f>
        <v>0</v>
      </c>
      <c r="V419" s="116">
        <f t="shared" si="80"/>
        <v>0</v>
      </c>
      <c r="W419" s="114">
        <f t="shared" si="81"/>
        <v>0</v>
      </c>
    </row>
    <row r="420" spans="1:23" ht="14.85" customHeight="1" x14ac:dyDescent="0.15">
      <c r="A420" s="176">
        <f>'Employee ROP Information'!A420</f>
        <v>0</v>
      </c>
      <c r="B420" s="169">
        <f>+'Employee ROP Information'!C420</f>
        <v>0</v>
      </c>
      <c r="C420" s="93">
        <f>+'Employee ROP Information'!M420</f>
        <v>0</v>
      </c>
      <c r="D420" s="93">
        <f>+'Employee ROP Information'!N420</f>
        <v>0</v>
      </c>
      <c r="E420" s="127">
        <f>+'JRO''s Hours Information'!B1736</f>
        <v>0</v>
      </c>
      <c r="F420" s="114">
        <f t="shared" si="72"/>
        <v>0</v>
      </c>
      <c r="G420" s="127">
        <f>+'JRO''s Hours Information'!E1736</f>
        <v>0</v>
      </c>
      <c r="H420" s="114">
        <f t="shared" si="73"/>
        <v>0</v>
      </c>
      <c r="I420" s="127">
        <f>+'JRO''s Hours Information'!H1736</f>
        <v>0</v>
      </c>
      <c r="J420" s="116">
        <f t="shared" si="74"/>
        <v>0</v>
      </c>
      <c r="K420" s="131">
        <f>+'JRO''s Hours Information'!C1736</f>
        <v>0</v>
      </c>
      <c r="L420" s="114">
        <f t="shared" si="75"/>
        <v>0</v>
      </c>
      <c r="M420" s="131">
        <f>+'JRO''s Hours Information'!F1736</f>
        <v>0</v>
      </c>
      <c r="N420" s="114">
        <f t="shared" si="76"/>
        <v>0</v>
      </c>
      <c r="O420" s="131">
        <f>+'JRO''s Hours Information'!I1736</f>
        <v>0</v>
      </c>
      <c r="P420" s="116">
        <f t="shared" si="77"/>
        <v>0</v>
      </c>
      <c r="Q420" s="92">
        <f>+'JRO''s Hours Information'!D1736</f>
        <v>0</v>
      </c>
      <c r="R420" s="114">
        <f t="shared" si="78"/>
        <v>0</v>
      </c>
      <c r="S420" s="92">
        <f>+'JRO''s Hours Information'!G1736</f>
        <v>0</v>
      </c>
      <c r="T420" s="114">
        <f t="shared" si="79"/>
        <v>0</v>
      </c>
      <c r="U420" s="89">
        <f>+'JRO''s Hours Information'!J1736</f>
        <v>0</v>
      </c>
      <c r="V420" s="116">
        <f t="shared" si="80"/>
        <v>0</v>
      </c>
      <c r="W420" s="114">
        <f t="shared" si="81"/>
        <v>0</v>
      </c>
    </row>
    <row r="421" spans="1:23" ht="14.85" customHeight="1" x14ac:dyDescent="0.15">
      <c r="A421" s="176">
        <f>'Employee ROP Information'!A421</f>
        <v>0</v>
      </c>
      <c r="B421" s="169">
        <f>+'Employee ROP Information'!C421</f>
        <v>0</v>
      </c>
      <c r="C421" s="93">
        <f>+'Employee ROP Information'!M421</f>
        <v>0</v>
      </c>
      <c r="D421" s="93">
        <f>+'Employee ROP Information'!N421</f>
        <v>0</v>
      </c>
      <c r="E421" s="127">
        <f>+'JRO''s Hours Information'!B1737</f>
        <v>0</v>
      </c>
      <c r="F421" s="114">
        <f t="shared" si="72"/>
        <v>0</v>
      </c>
      <c r="G421" s="127">
        <f>+'JRO''s Hours Information'!E1737</f>
        <v>0</v>
      </c>
      <c r="H421" s="114">
        <f t="shared" si="73"/>
        <v>0</v>
      </c>
      <c r="I421" s="127">
        <f>+'JRO''s Hours Information'!H1737</f>
        <v>0</v>
      </c>
      <c r="J421" s="116">
        <f t="shared" si="74"/>
        <v>0</v>
      </c>
      <c r="K421" s="131">
        <f>+'JRO''s Hours Information'!C1737</f>
        <v>0</v>
      </c>
      <c r="L421" s="114">
        <f t="shared" si="75"/>
        <v>0</v>
      </c>
      <c r="M421" s="131">
        <f>+'JRO''s Hours Information'!F1737</f>
        <v>0</v>
      </c>
      <c r="N421" s="114">
        <f t="shared" si="76"/>
        <v>0</v>
      </c>
      <c r="O421" s="131">
        <f>+'JRO''s Hours Information'!I1737</f>
        <v>0</v>
      </c>
      <c r="P421" s="116">
        <f t="shared" si="77"/>
        <v>0</v>
      </c>
      <c r="Q421" s="92">
        <f>+'JRO''s Hours Information'!D1737</f>
        <v>0</v>
      </c>
      <c r="R421" s="114">
        <f t="shared" si="78"/>
        <v>0</v>
      </c>
      <c r="S421" s="92">
        <f>+'JRO''s Hours Information'!G1737</f>
        <v>0</v>
      </c>
      <c r="T421" s="114">
        <f t="shared" si="79"/>
        <v>0</v>
      </c>
      <c r="U421" s="89">
        <f>+'JRO''s Hours Information'!J1737</f>
        <v>0</v>
      </c>
      <c r="V421" s="116">
        <f t="shared" si="80"/>
        <v>0</v>
      </c>
      <c r="W421" s="114">
        <f t="shared" si="81"/>
        <v>0</v>
      </c>
    </row>
    <row r="422" spans="1:23" ht="14.85" customHeight="1" x14ac:dyDescent="0.15">
      <c r="A422" s="176">
        <f>'Employee ROP Information'!A422</f>
        <v>0</v>
      </c>
      <c r="B422" s="169">
        <f>+'Employee ROP Information'!C422</f>
        <v>0</v>
      </c>
      <c r="C422" s="93">
        <f>+'Employee ROP Information'!M422</f>
        <v>0</v>
      </c>
      <c r="D422" s="93">
        <f>+'Employee ROP Information'!N422</f>
        <v>0</v>
      </c>
      <c r="E422" s="127">
        <f>+'JRO''s Hours Information'!B1738</f>
        <v>0</v>
      </c>
      <c r="F422" s="114">
        <f t="shared" si="72"/>
        <v>0</v>
      </c>
      <c r="G422" s="127">
        <f>+'JRO''s Hours Information'!E1738</f>
        <v>0</v>
      </c>
      <c r="H422" s="114">
        <f t="shared" si="73"/>
        <v>0</v>
      </c>
      <c r="I422" s="127">
        <f>+'JRO''s Hours Information'!H1738</f>
        <v>0</v>
      </c>
      <c r="J422" s="116">
        <f t="shared" si="74"/>
        <v>0</v>
      </c>
      <c r="K422" s="131">
        <f>+'JRO''s Hours Information'!C1738</f>
        <v>0</v>
      </c>
      <c r="L422" s="114">
        <f t="shared" si="75"/>
        <v>0</v>
      </c>
      <c r="M422" s="131">
        <f>+'JRO''s Hours Information'!F1738</f>
        <v>0</v>
      </c>
      <c r="N422" s="114">
        <f t="shared" si="76"/>
        <v>0</v>
      </c>
      <c r="O422" s="131">
        <f>+'JRO''s Hours Information'!I1738</f>
        <v>0</v>
      </c>
      <c r="P422" s="116">
        <f t="shared" si="77"/>
        <v>0</v>
      </c>
      <c r="Q422" s="92">
        <f>+'JRO''s Hours Information'!D1738</f>
        <v>0</v>
      </c>
      <c r="R422" s="114">
        <f t="shared" si="78"/>
        <v>0</v>
      </c>
      <c r="S422" s="92">
        <f>+'JRO''s Hours Information'!G1738</f>
        <v>0</v>
      </c>
      <c r="T422" s="114">
        <f t="shared" si="79"/>
        <v>0</v>
      </c>
      <c r="U422" s="89">
        <f>+'JRO''s Hours Information'!J1738</f>
        <v>0</v>
      </c>
      <c r="V422" s="116">
        <f t="shared" si="80"/>
        <v>0</v>
      </c>
      <c r="W422" s="114">
        <f t="shared" si="81"/>
        <v>0</v>
      </c>
    </row>
    <row r="423" spans="1:23" ht="14.85" customHeight="1" x14ac:dyDescent="0.15">
      <c r="A423" s="176">
        <f>'Employee ROP Information'!A423</f>
        <v>0</v>
      </c>
      <c r="B423" s="169">
        <f>+'Employee ROP Information'!C423</f>
        <v>0</v>
      </c>
      <c r="C423" s="93">
        <f>+'Employee ROP Information'!M423</f>
        <v>0</v>
      </c>
      <c r="D423" s="93">
        <f>+'Employee ROP Information'!N423</f>
        <v>0</v>
      </c>
      <c r="E423" s="127">
        <f>+'JRO''s Hours Information'!B1739</f>
        <v>0</v>
      </c>
      <c r="F423" s="114">
        <f t="shared" si="72"/>
        <v>0</v>
      </c>
      <c r="G423" s="127">
        <f>+'JRO''s Hours Information'!E1739</f>
        <v>0</v>
      </c>
      <c r="H423" s="114">
        <f t="shared" si="73"/>
        <v>0</v>
      </c>
      <c r="I423" s="127">
        <f>+'JRO''s Hours Information'!H1739</f>
        <v>0</v>
      </c>
      <c r="J423" s="116">
        <f t="shared" si="74"/>
        <v>0</v>
      </c>
      <c r="K423" s="131">
        <f>+'JRO''s Hours Information'!C1739</f>
        <v>0</v>
      </c>
      <c r="L423" s="114">
        <f t="shared" si="75"/>
        <v>0</v>
      </c>
      <c r="M423" s="131">
        <f>+'JRO''s Hours Information'!F1739</f>
        <v>0</v>
      </c>
      <c r="N423" s="114">
        <f t="shared" si="76"/>
        <v>0</v>
      </c>
      <c r="O423" s="131">
        <f>+'JRO''s Hours Information'!I1739</f>
        <v>0</v>
      </c>
      <c r="P423" s="116">
        <f t="shared" si="77"/>
        <v>0</v>
      </c>
      <c r="Q423" s="92">
        <f>+'JRO''s Hours Information'!D1739</f>
        <v>0</v>
      </c>
      <c r="R423" s="114">
        <f t="shared" si="78"/>
        <v>0</v>
      </c>
      <c r="S423" s="92">
        <f>+'JRO''s Hours Information'!G1739</f>
        <v>0</v>
      </c>
      <c r="T423" s="114">
        <f t="shared" si="79"/>
        <v>0</v>
      </c>
      <c r="U423" s="89">
        <f>+'JRO''s Hours Information'!J1739</f>
        <v>0</v>
      </c>
      <c r="V423" s="116">
        <f t="shared" si="80"/>
        <v>0</v>
      </c>
      <c r="W423" s="114">
        <f t="shared" si="81"/>
        <v>0</v>
      </c>
    </row>
    <row r="424" spans="1:23" ht="14.85" customHeight="1" x14ac:dyDescent="0.15">
      <c r="A424" s="176">
        <f>'Employee ROP Information'!A424</f>
        <v>0</v>
      </c>
      <c r="B424" s="169">
        <f>+'Employee ROP Information'!C424</f>
        <v>0</v>
      </c>
      <c r="C424" s="93">
        <f>+'Employee ROP Information'!M424</f>
        <v>0</v>
      </c>
      <c r="D424" s="93">
        <f>+'Employee ROP Information'!N424</f>
        <v>0</v>
      </c>
      <c r="E424" s="127">
        <f>+'JRO''s Hours Information'!B1740</f>
        <v>0</v>
      </c>
      <c r="F424" s="114">
        <f t="shared" si="72"/>
        <v>0</v>
      </c>
      <c r="G424" s="127">
        <f>+'JRO''s Hours Information'!E1740</f>
        <v>0</v>
      </c>
      <c r="H424" s="114">
        <f t="shared" si="73"/>
        <v>0</v>
      </c>
      <c r="I424" s="127">
        <f>+'JRO''s Hours Information'!H1740</f>
        <v>0</v>
      </c>
      <c r="J424" s="116">
        <f t="shared" si="74"/>
        <v>0</v>
      </c>
      <c r="K424" s="131">
        <f>+'JRO''s Hours Information'!C1740</f>
        <v>0</v>
      </c>
      <c r="L424" s="114">
        <f t="shared" si="75"/>
        <v>0</v>
      </c>
      <c r="M424" s="131">
        <f>+'JRO''s Hours Information'!F1740</f>
        <v>0</v>
      </c>
      <c r="N424" s="114">
        <f t="shared" si="76"/>
        <v>0</v>
      </c>
      <c r="O424" s="131">
        <f>+'JRO''s Hours Information'!I1740</f>
        <v>0</v>
      </c>
      <c r="P424" s="116">
        <f t="shared" si="77"/>
        <v>0</v>
      </c>
      <c r="Q424" s="92">
        <f>+'JRO''s Hours Information'!D1740</f>
        <v>0</v>
      </c>
      <c r="R424" s="114">
        <f t="shared" si="78"/>
        <v>0</v>
      </c>
      <c r="S424" s="92">
        <f>+'JRO''s Hours Information'!G1740</f>
        <v>0</v>
      </c>
      <c r="T424" s="114">
        <f t="shared" si="79"/>
        <v>0</v>
      </c>
      <c r="U424" s="89">
        <f>+'JRO''s Hours Information'!J1740</f>
        <v>0</v>
      </c>
      <c r="V424" s="116">
        <f t="shared" si="80"/>
        <v>0</v>
      </c>
      <c r="W424" s="114">
        <f t="shared" si="81"/>
        <v>0</v>
      </c>
    </row>
    <row r="425" spans="1:23" ht="14.85" customHeight="1" x14ac:dyDescent="0.15">
      <c r="A425" s="176">
        <f>'Employee ROP Information'!A425</f>
        <v>0</v>
      </c>
      <c r="B425" s="169">
        <f>+'Employee ROP Information'!C425</f>
        <v>0</v>
      </c>
      <c r="C425" s="93">
        <f>+'Employee ROP Information'!M425</f>
        <v>0</v>
      </c>
      <c r="D425" s="93">
        <f>+'Employee ROP Information'!N425</f>
        <v>0</v>
      </c>
      <c r="E425" s="127">
        <f>+'JRO''s Hours Information'!B1741</f>
        <v>0</v>
      </c>
      <c r="F425" s="114">
        <f t="shared" si="72"/>
        <v>0</v>
      </c>
      <c r="G425" s="127">
        <f>+'JRO''s Hours Information'!E1741</f>
        <v>0</v>
      </c>
      <c r="H425" s="114">
        <f t="shared" si="73"/>
        <v>0</v>
      </c>
      <c r="I425" s="127">
        <f>+'JRO''s Hours Information'!H1741</f>
        <v>0</v>
      </c>
      <c r="J425" s="116">
        <f t="shared" si="74"/>
        <v>0</v>
      </c>
      <c r="K425" s="131">
        <f>+'JRO''s Hours Information'!C1741</f>
        <v>0</v>
      </c>
      <c r="L425" s="114">
        <f t="shared" si="75"/>
        <v>0</v>
      </c>
      <c r="M425" s="131">
        <f>+'JRO''s Hours Information'!F1741</f>
        <v>0</v>
      </c>
      <c r="N425" s="114">
        <f t="shared" si="76"/>
        <v>0</v>
      </c>
      <c r="O425" s="131">
        <f>+'JRO''s Hours Information'!I1741</f>
        <v>0</v>
      </c>
      <c r="P425" s="116">
        <f t="shared" si="77"/>
        <v>0</v>
      </c>
      <c r="Q425" s="92">
        <f>+'JRO''s Hours Information'!D1741</f>
        <v>0</v>
      </c>
      <c r="R425" s="114">
        <f t="shared" si="78"/>
        <v>0</v>
      </c>
      <c r="S425" s="92">
        <f>+'JRO''s Hours Information'!G1741</f>
        <v>0</v>
      </c>
      <c r="T425" s="114">
        <f t="shared" si="79"/>
        <v>0</v>
      </c>
      <c r="U425" s="89">
        <f>+'JRO''s Hours Information'!J1741</f>
        <v>0</v>
      </c>
      <c r="V425" s="116">
        <f t="shared" si="80"/>
        <v>0</v>
      </c>
      <c r="W425" s="114">
        <f t="shared" si="81"/>
        <v>0</v>
      </c>
    </row>
    <row r="426" spans="1:23" ht="14.85" customHeight="1" x14ac:dyDescent="0.15">
      <c r="A426" s="176">
        <f>'Employee ROP Information'!A426</f>
        <v>0</v>
      </c>
      <c r="B426" s="169">
        <f>+'Employee ROP Information'!C426</f>
        <v>0</v>
      </c>
      <c r="C426" s="93">
        <f>+'Employee ROP Information'!M426</f>
        <v>0</v>
      </c>
      <c r="D426" s="93">
        <f>+'Employee ROP Information'!N426</f>
        <v>0</v>
      </c>
      <c r="E426" s="127">
        <f>+'JRO''s Hours Information'!B1742</f>
        <v>0</v>
      </c>
      <c r="F426" s="114">
        <f t="shared" si="72"/>
        <v>0</v>
      </c>
      <c r="G426" s="127">
        <f>+'JRO''s Hours Information'!E1742</f>
        <v>0</v>
      </c>
      <c r="H426" s="114">
        <f t="shared" si="73"/>
        <v>0</v>
      </c>
      <c r="I426" s="127">
        <f>+'JRO''s Hours Information'!H1742</f>
        <v>0</v>
      </c>
      <c r="J426" s="116">
        <f t="shared" si="74"/>
        <v>0</v>
      </c>
      <c r="K426" s="131">
        <f>+'JRO''s Hours Information'!C1742</f>
        <v>0</v>
      </c>
      <c r="L426" s="114">
        <f t="shared" si="75"/>
        <v>0</v>
      </c>
      <c r="M426" s="131">
        <f>+'JRO''s Hours Information'!F1742</f>
        <v>0</v>
      </c>
      <c r="N426" s="114">
        <f t="shared" si="76"/>
        <v>0</v>
      </c>
      <c r="O426" s="131">
        <f>+'JRO''s Hours Information'!I1742</f>
        <v>0</v>
      </c>
      <c r="P426" s="116">
        <f t="shared" si="77"/>
        <v>0</v>
      </c>
      <c r="Q426" s="92">
        <f>+'JRO''s Hours Information'!D1742</f>
        <v>0</v>
      </c>
      <c r="R426" s="114">
        <f t="shared" si="78"/>
        <v>0</v>
      </c>
      <c r="S426" s="92">
        <f>+'JRO''s Hours Information'!G1742</f>
        <v>0</v>
      </c>
      <c r="T426" s="114">
        <f t="shared" si="79"/>
        <v>0</v>
      </c>
      <c r="U426" s="89">
        <f>+'JRO''s Hours Information'!J1742</f>
        <v>0</v>
      </c>
      <c r="V426" s="116">
        <f t="shared" si="80"/>
        <v>0</v>
      </c>
      <c r="W426" s="114">
        <f t="shared" si="81"/>
        <v>0</v>
      </c>
    </row>
    <row r="427" spans="1:23" ht="14.85" customHeight="1" x14ac:dyDescent="0.15">
      <c r="A427" s="176">
        <f>'Employee ROP Information'!A427</f>
        <v>0</v>
      </c>
      <c r="B427" s="169">
        <f>+'Employee ROP Information'!C427</f>
        <v>0</v>
      </c>
      <c r="C427" s="93">
        <f>+'Employee ROP Information'!M427</f>
        <v>0</v>
      </c>
      <c r="D427" s="93">
        <f>+'Employee ROP Information'!N427</f>
        <v>0</v>
      </c>
      <c r="E427" s="127">
        <f>+'JRO''s Hours Information'!B1743</f>
        <v>0</v>
      </c>
      <c r="F427" s="114">
        <f t="shared" si="72"/>
        <v>0</v>
      </c>
      <c r="G427" s="127">
        <f>+'JRO''s Hours Information'!E1743</f>
        <v>0</v>
      </c>
      <c r="H427" s="114">
        <f t="shared" si="73"/>
        <v>0</v>
      </c>
      <c r="I427" s="127">
        <f>+'JRO''s Hours Information'!H1743</f>
        <v>0</v>
      </c>
      <c r="J427" s="116">
        <f t="shared" si="74"/>
        <v>0</v>
      </c>
      <c r="K427" s="131">
        <f>+'JRO''s Hours Information'!C1743</f>
        <v>0</v>
      </c>
      <c r="L427" s="114">
        <f t="shared" si="75"/>
        <v>0</v>
      </c>
      <c r="M427" s="131">
        <f>+'JRO''s Hours Information'!F1743</f>
        <v>0</v>
      </c>
      <c r="N427" s="114">
        <f t="shared" si="76"/>
        <v>0</v>
      </c>
      <c r="O427" s="131">
        <f>+'JRO''s Hours Information'!I1743</f>
        <v>0</v>
      </c>
      <c r="P427" s="116">
        <f t="shared" si="77"/>
        <v>0</v>
      </c>
      <c r="Q427" s="92">
        <f>+'JRO''s Hours Information'!D1743</f>
        <v>0</v>
      </c>
      <c r="R427" s="114">
        <f t="shared" si="78"/>
        <v>0</v>
      </c>
      <c r="S427" s="92">
        <f>+'JRO''s Hours Information'!G1743</f>
        <v>0</v>
      </c>
      <c r="T427" s="114">
        <f t="shared" si="79"/>
        <v>0</v>
      </c>
      <c r="U427" s="89">
        <f>+'JRO''s Hours Information'!J1743</f>
        <v>0</v>
      </c>
      <c r="V427" s="116">
        <f t="shared" si="80"/>
        <v>0</v>
      </c>
      <c r="W427" s="114">
        <f t="shared" si="81"/>
        <v>0</v>
      </c>
    </row>
    <row r="428" spans="1:23" ht="14.85" customHeight="1" x14ac:dyDescent="0.15">
      <c r="A428" s="176">
        <f>'Employee ROP Information'!A428</f>
        <v>0</v>
      </c>
      <c r="B428" s="169">
        <f>+'Employee ROP Information'!C428</f>
        <v>0</v>
      </c>
      <c r="C428" s="93">
        <f>+'Employee ROP Information'!M428</f>
        <v>0</v>
      </c>
      <c r="D428" s="93">
        <f>+'Employee ROP Information'!N428</f>
        <v>0</v>
      </c>
      <c r="E428" s="127">
        <f>+'JRO''s Hours Information'!B1744</f>
        <v>0</v>
      </c>
      <c r="F428" s="114">
        <f t="shared" si="72"/>
        <v>0</v>
      </c>
      <c r="G428" s="127">
        <f>+'JRO''s Hours Information'!E1744</f>
        <v>0</v>
      </c>
      <c r="H428" s="114">
        <f t="shared" si="73"/>
        <v>0</v>
      </c>
      <c r="I428" s="127">
        <f>+'JRO''s Hours Information'!H1744</f>
        <v>0</v>
      </c>
      <c r="J428" s="116">
        <f t="shared" si="74"/>
        <v>0</v>
      </c>
      <c r="K428" s="131">
        <f>+'JRO''s Hours Information'!C1744</f>
        <v>0</v>
      </c>
      <c r="L428" s="114">
        <f t="shared" si="75"/>
        <v>0</v>
      </c>
      <c r="M428" s="131">
        <f>+'JRO''s Hours Information'!F1744</f>
        <v>0</v>
      </c>
      <c r="N428" s="114">
        <f t="shared" si="76"/>
        <v>0</v>
      </c>
      <c r="O428" s="131">
        <f>+'JRO''s Hours Information'!I1744</f>
        <v>0</v>
      </c>
      <c r="P428" s="116">
        <f t="shared" si="77"/>
        <v>0</v>
      </c>
      <c r="Q428" s="92">
        <f>+'JRO''s Hours Information'!D1744</f>
        <v>0</v>
      </c>
      <c r="R428" s="114">
        <f t="shared" si="78"/>
        <v>0</v>
      </c>
      <c r="S428" s="92">
        <f>+'JRO''s Hours Information'!G1744</f>
        <v>0</v>
      </c>
      <c r="T428" s="114">
        <f t="shared" si="79"/>
        <v>0</v>
      </c>
      <c r="U428" s="89">
        <f>+'JRO''s Hours Information'!J1744</f>
        <v>0</v>
      </c>
      <c r="V428" s="116">
        <f t="shared" si="80"/>
        <v>0</v>
      </c>
      <c r="W428" s="114">
        <f t="shared" si="81"/>
        <v>0</v>
      </c>
    </row>
    <row r="429" spans="1:23" ht="14.85" customHeight="1" x14ac:dyDescent="0.15">
      <c r="A429" s="176">
        <f>'Employee ROP Information'!A429</f>
        <v>0</v>
      </c>
      <c r="B429" s="169">
        <f>+'Employee ROP Information'!C429</f>
        <v>0</v>
      </c>
      <c r="C429" s="93">
        <f>+'Employee ROP Information'!M429</f>
        <v>0</v>
      </c>
      <c r="D429" s="93">
        <f>+'Employee ROP Information'!N429</f>
        <v>0</v>
      </c>
      <c r="E429" s="127">
        <f>+'JRO''s Hours Information'!B1745</f>
        <v>0</v>
      </c>
      <c r="F429" s="114">
        <f t="shared" si="72"/>
        <v>0</v>
      </c>
      <c r="G429" s="127">
        <f>+'JRO''s Hours Information'!E1745</f>
        <v>0</v>
      </c>
      <c r="H429" s="114">
        <f t="shared" si="73"/>
        <v>0</v>
      </c>
      <c r="I429" s="127">
        <f>+'JRO''s Hours Information'!H1745</f>
        <v>0</v>
      </c>
      <c r="J429" s="116">
        <f t="shared" si="74"/>
        <v>0</v>
      </c>
      <c r="K429" s="131">
        <f>+'JRO''s Hours Information'!C1745</f>
        <v>0</v>
      </c>
      <c r="L429" s="114">
        <f t="shared" si="75"/>
        <v>0</v>
      </c>
      <c r="M429" s="131">
        <f>+'JRO''s Hours Information'!F1745</f>
        <v>0</v>
      </c>
      <c r="N429" s="114">
        <f t="shared" si="76"/>
        <v>0</v>
      </c>
      <c r="O429" s="131">
        <f>+'JRO''s Hours Information'!I1745</f>
        <v>0</v>
      </c>
      <c r="P429" s="116">
        <f t="shared" si="77"/>
        <v>0</v>
      </c>
      <c r="Q429" s="92">
        <f>+'JRO''s Hours Information'!D1745</f>
        <v>0</v>
      </c>
      <c r="R429" s="114">
        <f t="shared" si="78"/>
        <v>0</v>
      </c>
      <c r="S429" s="92">
        <f>+'JRO''s Hours Information'!G1745</f>
        <v>0</v>
      </c>
      <c r="T429" s="114">
        <f t="shared" si="79"/>
        <v>0</v>
      </c>
      <c r="U429" s="89">
        <f>+'JRO''s Hours Information'!J1745</f>
        <v>0</v>
      </c>
      <c r="V429" s="116">
        <f t="shared" si="80"/>
        <v>0</v>
      </c>
      <c r="W429" s="114">
        <f t="shared" si="81"/>
        <v>0</v>
      </c>
    </row>
    <row r="430" spans="1:23" ht="14.85" customHeight="1" x14ac:dyDescent="0.15">
      <c r="A430" s="176">
        <f>'Employee ROP Information'!A430</f>
        <v>0</v>
      </c>
      <c r="B430" s="169">
        <f>+'Employee ROP Information'!C430</f>
        <v>0</v>
      </c>
      <c r="C430" s="93">
        <f>+'Employee ROP Information'!M430</f>
        <v>0</v>
      </c>
      <c r="D430" s="93">
        <f>+'Employee ROP Information'!N430</f>
        <v>0</v>
      </c>
      <c r="E430" s="127">
        <f>+'JRO''s Hours Information'!B1746</f>
        <v>0</v>
      </c>
      <c r="F430" s="114">
        <f t="shared" si="72"/>
        <v>0</v>
      </c>
      <c r="G430" s="127">
        <f>+'JRO''s Hours Information'!E1746</f>
        <v>0</v>
      </c>
      <c r="H430" s="114">
        <f t="shared" si="73"/>
        <v>0</v>
      </c>
      <c r="I430" s="127">
        <f>+'JRO''s Hours Information'!H1746</f>
        <v>0</v>
      </c>
      <c r="J430" s="116">
        <f t="shared" si="74"/>
        <v>0</v>
      </c>
      <c r="K430" s="131">
        <f>+'JRO''s Hours Information'!C1746</f>
        <v>0</v>
      </c>
      <c r="L430" s="114">
        <f t="shared" si="75"/>
        <v>0</v>
      </c>
      <c r="M430" s="131">
        <f>+'JRO''s Hours Information'!F1746</f>
        <v>0</v>
      </c>
      <c r="N430" s="114">
        <f t="shared" si="76"/>
        <v>0</v>
      </c>
      <c r="O430" s="131">
        <f>+'JRO''s Hours Information'!I1746</f>
        <v>0</v>
      </c>
      <c r="P430" s="116">
        <f t="shared" si="77"/>
        <v>0</v>
      </c>
      <c r="Q430" s="92">
        <f>+'JRO''s Hours Information'!D1746</f>
        <v>0</v>
      </c>
      <c r="R430" s="114">
        <f t="shared" si="78"/>
        <v>0</v>
      </c>
      <c r="S430" s="92">
        <f>+'JRO''s Hours Information'!G1746</f>
        <v>0</v>
      </c>
      <c r="T430" s="114">
        <f t="shared" si="79"/>
        <v>0</v>
      </c>
      <c r="U430" s="89">
        <f>+'JRO''s Hours Information'!J1746</f>
        <v>0</v>
      </c>
      <c r="V430" s="116">
        <f t="shared" si="80"/>
        <v>0</v>
      </c>
      <c r="W430" s="114">
        <f t="shared" si="81"/>
        <v>0</v>
      </c>
    </row>
    <row r="431" spans="1:23" ht="14.85" customHeight="1" x14ac:dyDescent="0.15">
      <c r="A431" s="176">
        <f>'Employee ROP Information'!A431</f>
        <v>0</v>
      </c>
      <c r="B431" s="169">
        <f>+'Employee ROP Information'!C431</f>
        <v>0</v>
      </c>
      <c r="C431" s="93">
        <f>+'Employee ROP Information'!M431</f>
        <v>0</v>
      </c>
      <c r="D431" s="93">
        <f>+'Employee ROP Information'!N431</f>
        <v>0</v>
      </c>
      <c r="E431" s="127">
        <f>+'JRO''s Hours Information'!B1747</f>
        <v>0</v>
      </c>
      <c r="F431" s="114">
        <f t="shared" si="72"/>
        <v>0</v>
      </c>
      <c r="G431" s="127">
        <f>+'JRO''s Hours Information'!E1747</f>
        <v>0</v>
      </c>
      <c r="H431" s="114">
        <f t="shared" si="73"/>
        <v>0</v>
      </c>
      <c r="I431" s="127">
        <f>+'JRO''s Hours Information'!H1747</f>
        <v>0</v>
      </c>
      <c r="J431" s="116">
        <f t="shared" si="74"/>
        <v>0</v>
      </c>
      <c r="K431" s="131">
        <f>+'JRO''s Hours Information'!C1747</f>
        <v>0</v>
      </c>
      <c r="L431" s="114">
        <f t="shared" si="75"/>
        <v>0</v>
      </c>
      <c r="M431" s="131">
        <f>+'JRO''s Hours Information'!F1747</f>
        <v>0</v>
      </c>
      <c r="N431" s="114">
        <f t="shared" si="76"/>
        <v>0</v>
      </c>
      <c r="O431" s="131">
        <f>+'JRO''s Hours Information'!I1747</f>
        <v>0</v>
      </c>
      <c r="P431" s="116">
        <f t="shared" si="77"/>
        <v>0</v>
      </c>
      <c r="Q431" s="92">
        <f>+'JRO''s Hours Information'!D1747</f>
        <v>0</v>
      </c>
      <c r="R431" s="114">
        <f t="shared" si="78"/>
        <v>0</v>
      </c>
      <c r="S431" s="92">
        <f>+'JRO''s Hours Information'!G1747</f>
        <v>0</v>
      </c>
      <c r="T431" s="114">
        <f t="shared" si="79"/>
        <v>0</v>
      </c>
      <c r="U431" s="89">
        <f>+'JRO''s Hours Information'!J1747</f>
        <v>0</v>
      </c>
      <c r="V431" s="116">
        <f t="shared" si="80"/>
        <v>0</v>
      </c>
      <c r="W431" s="114">
        <f t="shared" si="81"/>
        <v>0</v>
      </c>
    </row>
    <row r="432" spans="1:23" ht="14.85" customHeight="1" x14ac:dyDescent="0.15">
      <c r="A432" s="176">
        <f>'Employee ROP Information'!A432</f>
        <v>0</v>
      </c>
      <c r="B432" s="169">
        <f>+'Employee ROP Information'!C432</f>
        <v>0</v>
      </c>
      <c r="C432" s="93">
        <f>+'Employee ROP Information'!M432</f>
        <v>0</v>
      </c>
      <c r="D432" s="93">
        <f>+'Employee ROP Information'!N432</f>
        <v>0</v>
      </c>
      <c r="E432" s="127">
        <f>+'JRO''s Hours Information'!B1748</f>
        <v>0</v>
      </c>
      <c r="F432" s="114">
        <f t="shared" si="72"/>
        <v>0</v>
      </c>
      <c r="G432" s="127">
        <f>+'JRO''s Hours Information'!E1748</f>
        <v>0</v>
      </c>
      <c r="H432" s="114">
        <f t="shared" si="73"/>
        <v>0</v>
      </c>
      <c r="I432" s="127">
        <f>+'JRO''s Hours Information'!H1748</f>
        <v>0</v>
      </c>
      <c r="J432" s="116">
        <f t="shared" si="74"/>
        <v>0</v>
      </c>
      <c r="K432" s="131">
        <f>+'JRO''s Hours Information'!C1748</f>
        <v>0</v>
      </c>
      <c r="L432" s="114">
        <f t="shared" si="75"/>
        <v>0</v>
      </c>
      <c r="M432" s="131">
        <f>+'JRO''s Hours Information'!F1748</f>
        <v>0</v>
      </c>
      <c r="N432" s="114">
        <f t="shared" si="76"/>
        <v>0</v>
      </c>
      <c r="O432" s="131">
        <f>+'JRO''s Hours Information'!I1748</f>
        <v>0</v>
      </c>
      <c r="P432" s="116">
        <f t="shared" si="77"/>
        <v>0</v>
      </c>
      <c r="Q432" s="92">
        <f>+'JRO''s Hours Information'!D1748</f>
        <v>0</v>
      </c>
      <c r="R432" s="114">
        <f t="shared" si="78"/>
        <v>0</v>
      </c>
      <c r="S432" s="92">
        <f>+'JRO''s Hours Information'!G1748</f>
        <v>0</v>
      </c>
      <c r="T432" s="114">
        <f t="shared" si="79"/>
        <v>0</v>
      </c>
      <c r="U432" s="89">
        <f>+'JRO''s Hours Information'!J1748</f>
        <v>0</v>
      </c>
      <c r="V432" s="116">
        <f t="shared" si="80"/>
        <v>0</v>
      </c>
      <c r="W432" s="114">
        <f t="shared" si="81"/>
        <v>0</v>
      </c>
    </row>
    <row r="433" spans="1:23" ht="14.85" customHeight="1" x14ac:dyDescent="0.15">
      <c r="A433" s="176">
        <f>'Employee ROP Information'!A433</f>
        <v>0</v>
      </c>
      <c r="B433" s="169">
        <f>+'Employee ROP Information'!C433</f>
        <v>0</v>
      </c>
      <c r="C433" s="93">
        <f>+'Employee ROP Information'!M433</f>
        <v>0</v>
      </c>
      <c r="D433" s="93">
        <f>+'Employee ROP Information'!N433</f>
        <v>0</v>
      </c>
      <c r="E433" s="127">
        <f>+'JRO''s Hours Information'!B1749</f>
        <v>0</v>
      </c>
      <c r="F433" s="114">
        <f t="shared" si="72"/>
        <v>0</v>
      </c>
      <c r="G433" s="127">
        <f>+'JRO''s Hours Information'!E1749</f>
        <v>0</v>
      </c>
      <c r="H433" s="114">
        <f t="shared" si="73"/>
        <v>0</v>
      </c>
      <c r="I433" s="127">
        <f>+'JRO''s Hours Information'!H1749</f>
        <v>0</v>
      </c>
      <c r="J433" s="116">
        <f t="shared" si="74"/>
        <v>0</v>
      </c>
      <c r="K433" s="131">
        <f>+'JRO''s Hours Information'!C1749</f>
        <v>0</v>
      </c>
      <c r="L433" s="114">
        <f t="shared" si="75"/>
        <v>0</v>
      </c>
      <c r="M433" s="131">
        <f>+'JRO''s Hours Information'!F1749</f>
        <v>0</v>
      </c>
      <c r="N433" s="114">
        <f t="shared" si="76"/>
        <v>0</v>
      </c>
      <c r="O433" s="131">
        <f>+'JRO''s Hours Information'!I1749</f>
        <v>0</v>
      </c>
      <c r="P433" s="116">
        <f t="shared" si="77"/>
        <v>0</v>
      </c>
      <c r="Q433" s="92">
        <f>+'JRO''s Hours Information'!D1749</f>
        <v>0</v>
      </c>
      <c r="R433" s="114">
        <f t="shared" si="78"/>
        <v>0</v>
      </c>
      <c r="S433" s="92">
        <f>+'JRO''s Hours Information'!G1749</f>
        <v>0</v>
      </c>
      <c r="T433" s="114">
        <f t="shared" si="79"/>
        <v>0</v>
      </c>
      <c r="U433" s="89">
        <f>+'JRO''s Hours Information'!J1749</f>
        <v>0</v>
      </c>
      <c r="V433" s="116">
        <f t="shared" si="80"/>
        <v>0</v>
      </c>
      <c r="W433" s="114">
        <f t="shared" si="81"/>
        <v>0</v>
      </c>
    </row>
    <row r="434" spans="1:23" ht="14.85" customHeight="1" x14ac:dyDescent="0.15">
      <c r="A434" s="176">
        <f>'Employee ROP Information'!A434</f>
        <v>0</v>
      </c>
      <c r="B434" s="169">
        <f>+'Employee ROP Information'!C434</f>
        <v>0</v>
      </c>
      <c r="C434" s="93">
        <f>+'Employee ROP Information'!M434</f>
        <v>0</v>
      </c>
      <c r="D434" s="93">
        <f>+'Employee ROP Information'!N434</f>
        <v>0</v>
      </c>
      <c r="E434" s="127">
        <f>+'JRO''s Hours Information'!B1750</f>
        <v>0</v>
      </c>
      <c r="F434" s="114">
        <f t="shared" si="72"/>
        <v>0</v>
      </c>
      <c r="G434" s="127">
        <f>+'JRO''s Hours Information'!E1750</f>
        <v>0</v>
      </c>
      <c r="H434" s="114">
        <f t="shared" si="73"/>
        <v>0</v>
      </c>
      <c r="I434" s="127">
        <f>+'JRO''s Hours Information'!H1750</f>
        <v>0</v>
      </c>
      <c r="J434" s="116">
        <f t="shared" si="74"/>
        <v>0</v>
      </c>
      <c r="K434" s="131">
        <f>+'JRO''s Hours Information'!C1750</f>
        <v>0</v>
      </c>
      <c r="L434" s="114">
        <f t="shared" si="75"/>
        <v>0</v>
      </c>
      <c r="M434" s="131">
        <f>+'JRO''s Hours Information'!F1750</f>
        <v>0</v>
      </c>
      <c r="N434" s="114">
        <f t="shared" si="76"/>
        <v>0</v>
      </c>
      <c r="O434" s="131">
        <f>+'JRO''s Hours Information'!I1750</f>
        <v>0</v>
      </c>
      <c r="P434" s="116">
        <f t="shared" si="77"/>
        <v>0</v>
      </c>
      <c r="Q434" s="92">
        <f>+'JRO''s Hours Information'!D1750</f>
        <v>0</v>
      </c>
      <c r="R434" s="114">
        <f t="shared" si="78"/>
        <v>0</v>
      </c>
      <c r="S434" s="92">
        <f>+'JRO''s Hours Information'!G1750</f>
        <v>0</v>
      </c>
      <c r="T434" s="114">
        <f t="shared" si="79"/>
        <v>0</v>
      </c>
      <c r="U434" s="89">
        <f>+'JRO''s Hours Information'!J1750</f>
        <v>0</v>
      </c>
      <c r="V434" s="116">
        <f t="shared" si="80"/>
        <v>0</v>
      </c>
      <c r="W434" s="114">
        <f t="shared" si="81"/>
        <v>0</v>
      </c>
    </row>
    <row r="435" spans="1:23" ht="14.85" customHeight="1" x14ac:dyDescent="0.15">
      <c r="A435" s="176">
        <f>'Employee ROP Information'!A435</f>
        <v>0</v>
      </c>
      <c r="B435" s="169">
        <f>+'Employee ROP Information'!C435</f>
        <v>0</v>
      </c>
      <c r="C435" s="93">
        <f>+'Employee ROP Information'!M435</f>
        <v>0</v>
      </c>
      <c r="D435" s="93">
        <f>+'Employee ROP Information'!N435</f>
        <v>0</v>
      </c>
      <c r="E435" s="127">
        <f>+'JRO''s Hours Information'!B1751</f>
        <v>0</v>
      </c>
      <c r="F435" s="114">
        <f t="shared" si="72"/>
        <v>0</v>
      </c>
      <c r="G435" s="127">
        <f>+'JRO''s Hours Information'!E1751</f>
        <v>0</v>
      </c>
      <c r="H435" s="114">
        <f t="shared" si="73"/>
        <v>0</v>
      </c>
      <c r="I435" s="127">
        <f>+'JRO''s Hours Information'!H1751</f>
        <v>0</v>
      </c>
      <c r="J435" s="116">
        <f t="shared" si="74"/>
        <v>0</v>
      </c>
      <c r="K435" s="131">
        <f>+'JRO''s Hours Information'!C1751</f>
        <v>0</v>
      </c>
      <c r="L435" s="114">
        <f t="shared" si="75"/>
        <v>0</v>
      </c>
      <c r="M435" s="131">
        <f>+'JRO''s Hours Information'!F1751</f>
        <v>0</v>
      </c>
      <c r="N435" s="114">
        <f t="shared" si="76"/>
        <v>0</v>
      </c>
      <c r="O435" s="131">
        <f>+'JRO''s Hours Information'!I1751</f>
        <v>0</v>
      </c>
      <c r="P435" s="116">
        <f t="shared" si="77"/>
        <v>0</v>
      </c>
      <c r="Q435" s="92">
        <f>+'JRO''s Hours Information'!D1751</f>
        <v>0</v>
      </c>
      <c r="R435" s="114">
        <f t="shared" si="78"/>
        <v>0</v>
      </c>
      <c r="S435" s="92">
        <f>+'JRO''s Hours Information'!G1751</f>
        <v>0</v>
      </c>
      <c r="T435" s="114">
        <f t="shared" si="79"/>
        <v>0</v>
      </c>
      <c r="U435" s="89">
        <f>+'JRO''s Hours Information'!J1751</f>
        <v>0</v>
      </c>
      <c r="V435" s="116">
        <f t="shared" si="80"/>
        <v>0</v>
      </c>
      <c r="W435" s="114">
        <f t="shared" si="81"/>
        <v>0</v>
      </c>
    </row>
    <row r="436" spans="1:23" ht="14.85" customHeight="1" x14ac:dyDescent="0.15">
      <c r="A436" s="176">
        <f>'Employee ROP Information'!A436</f>
        <v>0</v>
      </c>
      <c r="B436" s="169">
        <f>+'Employee ROP Information'!C436</f>
        <v>0</v>
      </c>
      <c r="C436" s="93">
        <f>+'Employee ROP Information'!M436</f>
        <v>0</v>
      </c>
      <c r="D436" s="93">
        <f>+'Employee ROP Information'!N436</f>
        <v>0</v>
      </c>
      <c r="E436" s="127">
        <f>+'JRO''s Hours Information'!B1752</f>
        <v>0</v>
      </c>
      <c r="F436" s="114">
        <f t="shared" si="72"/>
        <v>0</v>
      </c>
      <c r="G436" s="127">
        <f>+'JRO''s Hours Information'!E1752</f>
        <v>0</v>
      </c>
      <c r="H436" s="114">
        <f t="shared" si="73"/>
        <v>0</v>
      </c>
      <c r="I436" s="127">
        <f>+'JRO''s Hours Information'!H1752</f>
        <v>0</v>
      </c>
      <c r="J436" s="116">
        <f t="shared" si="74"/>
        <v>0</v>
      </c>
      <c r="K436" s="131">
        <f>+'JRO''s Hours Information'!C1752</f>
        <v>0</v>
      </c>
      <c r="L436" s="114">
        <f t="shared" si="75"/>
        <v>0</v>
      </c>
      <c r="M436" s="131">
        <f>+'JRO''s Hours Information'!F1752</f>
        <v>0</v>
      </c>
      <c r="N436" s="114">
        <f t="shared" si="76"/>
        <v>0</v>
      </c>
      <c r="O436" s="131">
        <f>+'JRO''s Hours Information'!I1752</f>
        <v>0</v>
      </c>
      <c r="P436" s="116">
        <f t="shared" si="77"/>
        <v>0</v>
      </c>
      <c r="Q436" s="92">
        <f>+'JRO''s Hours Information'!D1752</f>
        <v>0</v>
      </c>
      <c r="R436" s="114">
        <f t="shared" si="78"/>
        <v>0</v>
      </c>
      <c r="S436" s="92">
        <f>+'JRO''s Hours Information'!G1752</f>
        <v>0</v>
      </c>
      <c r="T436" s="114">
        <f t="shared" si="79"/>
        <v>0</v>
      </c>
      <c r="U436" s="89">
        <f>+'JRO''s Hours Information'!J1752</f>
        <v>0</v>
      </c>
      <c r="V436" s="116">
        <f t="shared" si="80"/>
        <v>0</v>
      </c>
      <c r="W436" s="114">
        <f t="shared" si="81"/>
        <v>0</v>
      </c>
    </row>
    <row r="437" spans="1:23" ht="14.85" customHeight="1" x14ac:dyDescent="0.15">
      <c r="A437" s="176">
        <f>'Employee ROP Information'!A437</f>
        <v>0</v>
      </c>
      <c r="B437" s="169">
        <f>+'Employee ROP Information'!C437</f>
        <v>0</v>
      </c>
      <c r="C437" s="93">
        <f>+'Employee ROP Information'!M437</f>
        <v>0</v>
      </c>
      <c r="D437" s="93">
        <f>+'Employee ROP Information'!N437</f>
        <v>0</v>
      </c>
      <c r="E437" s="127">
        <f>+'JRO''s Hours Information'!B1753</f>
        <v>0</v>
      </c>
      <c r="F437" s="114">
        <f t="shared" si="72"/>
        <v>0</v>
      </c>
      <c r="G437" s="127">
        <f>+'JRO''s Hours Information'!E1753</f>
        <v>0</v>
      </c>
      <c r="H437" s="114">
        <f t="shared" si="73"/>
        <v>0</v>
      </c>
      <c r="I437" s="127">
        <f>+'JRO''s Hours Information'!H1753</f>
        <v>0</v>
      </c>
      <c r="J437" s="116">
        <f t="shared" si="74"/>
        <v>0</v>
      </c>
      <c r="K437" s="131">
        <f>+'JRO''s Hours Information'!C1753</f>
        <v>0</v>
      </c>
      <c r="L437" s="114">
        <f t="shared" si="75"/>
        <v>0</v>
      </c>
      <c r="M437" s="131">
        <f>+'JRO''s Hours Information'!F1753</f>
        <v>0</v>
      </c>
      <c r="N437" s="114">
        <f t="shared" si="76"/>
        <v>0</v>
      </c>
      <c r="O437" s="131">
        <f>+'JRO''s Hours Information'!I1753</f>
        <v>0</v>
      </c>
      <c r="P437" s="116">
        <f t="shared" si="77"/>
        <v>0</v>
      </c>
      <c r="Q437" s="92">
        <f>+'JRO''s Hours Information'!D1753</f>
        <v>0</v>
      </c>
      <c r="R437" s="114">
        <f t="shared" si="78"/>
        <v>0</v>
      </c>
      <c r="S437" s="92">
        <f>+'JRO''s Hours Information'!G1753</f>
        <v>0</v>
      </c>
      <c r="T437" s="114">
        <f t="shared" si="79"/>
        <v>0</v>
      </c>
      <c r="U437" s="89">
        <f>+'JRO''s Hours Information'!J1753</f>
        <v>0</v>
      </c>
      <c r="V437" s="116">
        <f t="shared" si="80"/>
        <v>0</v>
      </c>
      <c r="W437" s="114">
        <f t="shared" si="81"/>
        <v>0</v>
      </c>
    </row>
    <row r="438" spans="1:23" ht="14.85" customHeight="1" x14ac:dyDescent="0.15">
      <c r="A438" s="176">
        <f>'Employee ROP Information'!A438</f>
        <v>0</v>
      </c>
      <c r="B438" s="169">
        <f>+'Employee ROP Information'!C438</f>
        <v>0</v>
      </c>
      <c r="C438" s="93">
        <f>+'Employee ROP Information'!M438</f>
        <v>0</v>
      </c>
      <c r="D438" s="93">
        <f>+'Employee ROP Information'!N438</f>
        <v>0</v>
      </c>
      <c r="E438" s="127">
        <f>+'JRO''s Hours Information'!B1754</f>
        <v>0</v>
      </c>
      <c r="F438" s="114">
        <f t="shared" si="72"/>
        <v>0</v>
      </c>
      <c r="G438" s="127">
        <f>+'JRO''s Hours Information'!E1754</f>
        <v>0</v>
      </c>
      <c r="H438" s="114">
        <f t="shared" si="73"/>
        <v>0</v>
      </c>
      <c r="I438" s="127">
        <f>+'JRO''s Hours Information'!H1754</f>
        <v>0</v>
      </c>
      <c r="J438" s="116">
        <f t="shared" si="74"/>
        <v>0</v>
      </c>
      <c r="K438" s="131">
        <f>+'JRO''s Hours Information'!C1754</f>
        <v>0</v>
      </c>
      <c r="L438" s="114">
        <f t="shared" si="75"/>
        <v>0</v>
      </c>
      <c r="M438" s="131">
        <f>+'JRO''s Hours Information'!F1754</f>
        <v>0</v>
      </c>
      <c r="N438" s="114">
        <f t="shared" si="76"/>
        <v>0</v>
      </c>
      <c r="O438" s="131">
        <f>+'JRO''s Hours Information'!I1754</f>
        <v>0</v>
      </c>
      <c r="P438" s="116">
        <f t="shared" si="77"/>
        <v>0</v>
      </c>
      <c r="Q438" s="92">
        <f>+'JRO''s Hours Information'!D1754</f>
        <v>0</v>
      </c>
      <c r="R438" s="114">
        <f t="shared" si="78"/>
        <v>0</v>
      </c>
      <c r="S438" s="92">
        <f>+'JRO''s Hours Information'!G1754</f>
        <v>0</v>
      </c>
      <c r="T438" s="114">
        <f t="shared" si="79"/>
        <v>0</v>
      </c>
      <c r="U438" s="89">
        <f>+'JRO''s Hours Information'!J1754</f>
        <v>0</v>
      </c>
      <c r="V438" s="116">
        <f t="shared" si="80"/>
        <v>0</v>
      </c>
      <c r="W438" s="114">
        <f t="shared" si="81"/>
        <v>0</v>
      </c>
    </row>
    <row r="439" spans="1:23" ht="14.85" customHeight="1" x14ac:dyDescent="0.15">
      <c r="A439" s="176">
        <f>'Employee ROP Information'!A439</f>
        <v>0</v>
      </c>
      <c r="B439" s="169">
        <f>+'Employee ROP Information'!C439</f>
        <v>0</v>
      </c>
      <c r="C439" s="93">
        <f>+'Employee ROP Information'!M439</f>
        <v>0</v>
      </c>
      <c r="D439" s="93">
        <f>+'Employee ROP Information'!N439</f>
        <v>0</v>
      </c>
      <c r="E439" s="127">
        <f>+'JRO''s Hours Information'!B1755</f>
        <v>0</v>
      </c>
      <c r="F439" s="114">
        <f t="shared" si="72"/>
        <v>0</v>
      </c>
      <c r="G439" s="127">
        <f>+'JRO''s Hours Information'!E1755</f>
        <v>0</v>
      </c>
      <c r="H439" s="114">
        <f t="shared" si="73"/>
        <v>0</v>
      </c>
      <c r="I439" s="127">
        <f>+'JRO''s Hours Information'!H1755</f>
        <v>0</v>
      </c>
      <c r="J439" s="116">
        <f t="shared" si="74"/>
        <v>0</v>
      </c>
      <c r="K439" s="131">
        <f>+'JRO''s Hours Information'!C1755</f>
        <v>0</v>
      </c>
      <c r="L439" s="114">
        <f t="shared" si="75"/>
        <v>0</v>
      </c>
      <c r="M439" s="131">
        <f>+'JRO''s Hours Information'!F1755</f>
        <v>0</v>
      </c>
      <c r="N439" s="114">
        <f t="shared" si="76"/>
        <v>0</v>
      </c>
      <c r="O439" s="131">
        <f>+'JRO''s Hours Information'!I1755</f>
        <v>0</v>
      </c>
      <c r="P439" s="116">
        <f t="shared" si="77"/>
        <v>0</v>
      </c>
      <c r="Q439" s="92">
        <f>+'JRO''s Hours Information'!D1755</f>
        <v>0</v>
      </c>
      <c r="R439" s="114">
        <f t="shared" si="78"/>
        <v>0</v>
      </c>
      <c r="S439" s="92">
        <f>+'JRO''s Hours Information'!G1755</f>
        <v>0</v>
      </c>
      <c r="T439" s="114">
        <f t="shared" si="79"/>
        <v>0</v>
      </c>
      <c r="U439" s="89">
        <f>+'JRO''s Hours Information'!J1755</f>
        <v>0</v>
      </c>
      <c r="V439" s="116">
        <f t="shared" si="80"/>
        <v>0</v>
      </c>
      <c r="W439" s="114">
        <f t="shared" si="81"/>
        <v>0</v>
      </c>
    </row>
    <row r="440" spans="1:23" ht="14.85" customHeight="1" x14ac:dyDescent="0.15">
      <c r="A440" s="176">
        <f>'Employee ROP Information'!A440</f>
        <v>0</v>
      </c>
      <c r="B440" s="169">
        <f>+'Employee ROP Information'!C440</f>
        <v>0</v>
      </c>
      <c r="C440" s="93">
        <f>+'Employee ROP Information'!M440</f>
        <v>0</v>
      </c>
      <c r="D440" s="93">
        <f>+'Employee ROP Information'!N440</f>
        <v>0</v>
      </c>
      <c r="E440" s="127">
        <f>+'JRO''s Hours Information'!B1756</f>
        <v>0</v>
      </c>
      <c r="F440" s="114">
        <f t="shared" si="72"/>
        <v>0</v>
      </c>
      <c r="G440" s="127">
        <f>+'JRO''s Hours Information'!E1756</f>
        <v>0</v>
      </c>
      <c r="H440" s="114">
        <f t="shared" si="73"/>
        <v>0</v>
      </c>
      <c r="I440" s="127">
        <f>+'JRO''s Hours Information'!H1756</f>
        <v>0</v>
      </c>
      <c r="J440" s="116">
        <f t="shared" si="74"/>
        <v>0</v>
      </c>
      <c r="K440" s="131">
        <f>+'JRO''s Hours Information'!C1756</f>
        <v>0</v>
      </c>
      <c r="L440" s="114">
        <f t="shared" si="75"/>
        <v>0</v>
      </c>
      <c r="M440" s="131">
        <f>+'JRO''s Hours Information'!F1756</f>
        <v>0</v>
      </c>
      <c r="N440" s="114">
        <f t="shared" si="76"/>
        <v>0</v>
      </c>
      <c r="O440" s="131">
        <f>+'JRO''s Hours Information'!I1756</f>
        <v>0</v>
      </c>
      <c r="P440" s="116">
        <f t="shared" si="77"/>
        <v>0</v>
      </c>
      <c r="Q440" s="92">
        <f>+'JRO''s Hours Information'!D1756</f>
        <v>0</v>
      </c>
      <c r="R440" s="114">
        <f t="shared" si="78"/>
        <v>0</v>
      </c>
      <c r="S440" s="92">
        <f>+'JRO''s Hours Information'!G1756</f>
        <v>0</v>
      </c>
      <c r="T440" s="114">
        <f t="shared" si="79"/>
        <v>0</v>
      </c>
      <c r="U440" s="89">
        <f>+'JRO''s Hours Information'!J1756</f>
        <v>0</v>
      </c>
      <c r="V440" s="116">
        <f t="shared" si="80"/>
        <v>0</v>
      </c>
      <c r="W440" s="114">
        <f t="shared" si="81"/>
        <v>0</v>
      </c>
    </row>
    <row r="441" spans="1:23" ht="14.85" customHeight="1" x14ac:dyDescent="0.15">
      <c r="A441" s="176">
        <f>'Employee ROP Information'!A441</f>
        <v>0</v>
      </c>
      <c r="B441" s="169">
        <f>+'Employee ROP Information'!C441</f>
        <v>0</v>
      </c>
      <c r="C441" s="93">
        <f>+'Employee ROP Information'!M441</f>
        <v>0</v>
      </c>
      <c r="D441" s="93">
        <f>+'Employee ROP Information'!N441</f>
        <v>0</v>
      </c>
      <c r="E441" s="127">
        <f>+'JRO''s Hours Information'!B1757</f>
        <v>0</v>
      </c>
      <c r="F441" s="114">
        <f t="shared" si="72"/>
        <v>0</v>
      </c>
      <c r="G441" s="127">
        <f>+'JRO''s Hours Information'!E1757</f>
        <v>0</v>
      </c>
      <c r="H441" s="114">
        <f t="shared" si="73"/>
        <v>0</v>
      </c>
      <c r="I441" s="127">
        <f>+'JRO''s Hours Information'!H1757</f>
        <v>0</v>
      </c>
      <c r="J441" s="116">
        <f t="shared" si="74"/>
        <v>0</v>
      </c>
      <c r="K441" s="131">
        <f>+'JRO''s Hours Information'!C1757</f>
        <v>0</v>
      </c>
      <c r="L441" s="114">
        <f t="shared" si="75"/>
        <v>0</v>
      </c>
      <c r="M441" s="131">
        <f>+'JRO''s Hours Information'!F1757</f>
        <v>0</v>
      </c>
      <c r="N441" s="114">
        <f t="shared" si="76"/>
        <v>0</v>
      </c>
      <c r="O441" s="131">
        <f>+'JRO''s Hours Information'!I1757</f>
        <v>0</v>
      </c>
      <c r="P441" s="116">
        <f t="shared" si="77"/>
        <v>0</v>
      </c>
      <c r="Q441" s="92">
        <f>+'JRO''s Hours Information'!D1757</f>
        <v>0</v>
      </c>
      <c r="R441" s="114">
        <f t="shared" si="78"/>
        <v>0</v>
      </c>
      <c r="S441" s="92">
        <f>+'JRO''s Hours Information'!G1757</f>
        <v>0</v>
      </c>
      <c r="T441" s="114">
        <f t="shared" si="79"/>
        <v>0</v>
      </c>
      <c r="U441" s="89">
        <f>+'JRO''s Hours Information'!J1757</f>
        <v>0</v>
      </c>
      <c r="V441" s="116">
        <f t="shared" si="80"/>
        <v>0</v>
      </c>
      <c r="W441" s="114">
        <f t="shared" si="81"/>
        <v>0</v>
      </c>
    </row>
    <row r="442" spans="1:23" ht="14.85" customHeight="1" x14ac:dyDescent="0.15">
      <c r="A442" s="176">
        <f>'Employee ROP Information'!A442</f>
        <v>0</v>
      </c>
      <c r="B442" s="169">
        <f>+'Employee ROP Information'!C442</f>
        <v>0</v>
      </c>
      <c r="C442" s="93">
        <f>+'Employee ROP Information'!M442</f>
        <v>0</v>
      </c>
      <c r="D442" s="93">
        <f>+'Employee ROP Information'!N442</f>
        <v>0</v>
      </c>
      <c r="E442" s="127">
        <f>+'JRO''s Hours Information'!B1758</f>
        <v>0</v>
      </c>
      <c r="F442" s="114">
        <f t="shared" si="72"/>
        <v>0</v>
      </c>
      <c r="G442" s="127">
        <f>+'JRO''s Hours Information'!E1758</f>
        <v>0</v>
      </c>
      <c r="H442" s="114">
        <f t="shared" si="73"/>
        <v>0</v>
      </c>
      <c r="I442" s="127">
        <f>+'JRO''s Hours Information'!H1758</f>
        <v>0</v>
      </c>
      <c r="J442" s="116">
        <f t="shared" si="74"/>
        <v>0</v>
      </c>
      <c r="K442" s="131">
        <f>+'JRO''s Hours Information'!C1758</f>
        <v>0</v>
      </c>
      <c r="L442" s="114">
        <f t="shared" si="75"/>
        <v>0</v>
      </c>
      <c r="M442" s="131">
        <f>+'JRO''s Hours Information'!F1758</f>
        <v>0</v>
      </c>
      <c r="N442" s="114">
        <f t="shared" si="76"/>
        <v>0</v>
      </c>
      <c r="O442" s="131">
        <f>+'JRO''s Hours Information'!I1758</f>
        <v>0</v>
      </c>
      <c r="P442" s="116">
        <f t="shared" si="77"/>
        <v>0</v>
      </c>
      <c r="Q442" s="92">
        <f>+'JRO''s Hours Information'!D1758</f>
        <v>0</v>
      </c>
      <c r="R442" s="114">
        <f t="shared" si="78"/>
        <v>0</v>
      </c>
      <c r="S442" s="92">
        <f>+'JRO''s Hours Information'!G1758</f>
        <v>0</v>
      </c>
      <c r="T442" s="114">
        <f t="shared" si="79"/>
        <v>0</v>
      </c>
      <c r="U442" s="89">
        <f>+'JRO''s Hours Information'!J1758</f>
        <v>0</v>
      </c>
      <c r="V442" s="116">
        <f t="shared" si="80"/>
        <v>0</v>
      </c>
      <c r="W442" s="114">
        <f t="shared" si="81"/>
        <v>0</v>
      </c>
    </row>
    <row r="443" spans="1:23" ht="14.85" customHeight="1" x14ac:dyDescent="0.15">
      <c r="A443" s="176">
        <f>'Employee ROP Information'!A443</f>
        <v>0</v>
      </c>
      <c r="B443" s="169">
        <f>+'Employee ROP Information'!C443</f>
        <v>0</v>
      </c>
      <c r="C443" s="93">
        <f>+'Employee ROP Information'!M443</f>
        <v>0</v>
      </c>
      <c r="D443" s="93">
        <f>+'Employee ROP Information'!N443</f>
        <v>0</v>
      </c>
      <c r="E443" s="127">
        <f>+'JRO''s Hours Information'!B1759</f>
        <v>0</v>
      </c>
      <c r="F443" s="114">
        <f t="shared" si="72"/>
        <v>0</v>
      </c>
      <c r="G443" s="127">
        <f>+'JRO''s Hours Information'!E1759</f>
        <v>0</v>
      </c>
      <c r="H443" s="114">
        <f t="shared" si="73"/>
        <v>0</v>
      </c>
      <c r="I443" s="127">
        <f>+'JRO''s Hours Information'!H1759</f>
        <v>0</v>
      </c>
      <c r="J443" s="116">
        <f t="shared" si="74"/>
        <v>0</v>
      </c>
      <c r="K443" s="131">
        <f>+'JRO''s Hours Information'!C1759</f>
        <v>0</v>
      </c>
      <c r="L443" s="114">
        <f t="shared" si="75"/>
        <v>0</v>
      </c>
      <c r="M443" s="131">
        <f>+'JRO''s Hours Information'!F1759</f>
        <v>0</v>
      </c>
      <c r="N443" s="114">
        <f t="shared" si="76"/>
        <v>0</v>
      </c>
      <c r="O443" s="131">
        <f>+'JRO''s Hours Information'!I1759</f>
        <v>0</v>
      </c>
      <c r="P443" s="116">
        <f t="shared" si="77"/>
        <v>0</v>
      </c>
      <c r="Q443" s="92">
        <f>+'JRO''s Hours Information'!D1759</f>
        <v>0</v>
      </c>
      <c r="R443" s="114">
        <f t="shared" si="78"/>
        <v>0</v>
      </c>
      <c r="S443" s="92">
        <f>+'JRO''s Hours Information'!G1759</f>
        <v>0</v>
      </c>
      <c r="T443" s="114">
        <f t="shared" si="79"/>
        <v>0</v>
      </c>
      <c r="U443" s="89">
        <f>+'JRO''s Hours Information'!J1759</f>
        <v>0</v>
      </c>
      <c r="V443" s="116">
        <f t="shared" si="80"/>
        <v>0</v>
      </c>
      <c r="W443" s="114">
        <f t="shared" si="81"/>
        <v>0</v>
      </c>
    </row>
    <row r="444" spans="1:23" ht="14.85" customHeight="1" x14ac:dyDescent="0.15">
      <c r="A444" s="176">
        <f>'Employee ROP Information'!A444</f>
        <v>0</v>
      </c>
      <c r="B444" s="169">
        <f>+'Employee ROP Information'!C444</f>
        <v>0</v>
      </c>
      <c r="C444" s="93">
        <f>+'Employee ROP Information'!M444</f>
        <v>0</v>
      </c>
      <c r="D444" s="93">
        <f>+'Employee ROP Information'!N444</f>
        <v>0</v>
      </c>
      <c r="E444" s="127">
        <f>+'JRO''s Hours Information'!B1760</f>
        <v>0</v>
      </c>
      <c r="F444" s="114">
        <f t="shared" si="72"/>
        <v>0</v>
      </c>
      <c r="G444" s="127">
        <f>+'JRO''s Hours Information'!E1760</f>
        <v>0</v>
      </c>
      <c r="H444" s="114">
        <f t="shared" si="73"/>
        <v>0</v>
      </c>
      <c r="I444" s="127">
        <f>+'JRO''s Hours Information'!H1760</f>
        <v>0</v>
      </c>
      <c r="J444" s="116">
        <f t="shared" si="74"/>
        <v>0</v>
      </c>
      <c r="K444" s="131">
        <f>+'JRO''s Hours Information'!C1760</f>
        <v>0</v>
      </c>
      <c r="L444" s="114">
        <f t="shared" si="75"/>
        <v>0</v>
      </c>
      <c r="M444" s="131">
        <f>+'JRO''s Hours Information'!F1760</f>
        <v>0</v>
      </c>
      <c r="N444" s="114">
        <f t="shared" si="76"/>
        <v>0</v>
      </c>
      <c r="O444" s="131">
        <f>+'JRO''s Hours Information'!I1760</f>
        <v>0</v>
      </c>
      <c r="P444" s="116">
        <f t="shared" si="77"/>
        <v>0</v>
      </c>
      <c r="Q444" s="92">
        <f>+'JRO''s Hours Information'!D1760</f>
        <v>0</v>
      </c>
      <c r="R444" s="114">
        <f t="shared" si="78"/>
        <v>0</v>
      </c>
      <c r="S444" s="92">
        <f>+'JRO''s Hours Information'!G1760</f>
        <v>0</v>
      </c>
      <c r="T444" s="114">
        <f t="shared" si="79"/>
        <v>0</v>
      </c>
      <c r="U444" s="89">
        <f>+'JRO''s Hours Information'!J1760</f>
        <v>0</v>
      </c>
      <c r="V444" s="116">
        <f t="shared" si="80"/>
        <v>0</v>
      </c>
      <c r="W444" s="114">
        <f t="shared" si="81"/>
        <v>0</v>
      </c>
    </row>
    <row r="445" spans="1:23" ht="14.85" customHeight="1" x14ac:dyDescent="0.15">
      <c r="A445" s="176">
        <f>'Employee ROP Information'!A445</f>
        <v>0</v>
      </c>
      <c r="B445" s="169">
        <f>+'Employee ROP Information'!C445</f>
        <v>0</v>
      </c>
      <c r="C445" s="93">
        <f>+'Employee ROP Information'!M445</f>
        <v>0</v>
      </c>
      <c r="D445" s="93">
        <f>+'Employee ROP Information'!N445</f>
        <v>0</v>
      </c>
      <c r="E445" s="127">
        <f>+'JRO''s Hours Information'!B1761</f>
        <v>0</v>
      </c>
      <c r="F445" s="114">
        <f t="shared" si="72"/>
        <v>0</v>
      </c>
      <c r="G445" s="127">
        <f>+'JRO''s Hours Information'!E1761</f>
        <v>0</v>
      </c>
      <c r="H445" s="114">
        <f t="shared" si="73"/>
        <v>0</v>
      </c>
      <c r="I445" s="127">
        <f>+'JRO''s Hours Information'!H1761</f>
        <v>0</v>
      </c>
      <c r="J445" s="116">
        <f t="shared" si="74"/>
        <v>0</v>
      </c>
      <c r="K445" s="131">
        <f>+'JRO''s Hours Information'!C1761</f>
        <v>0</v>
      </c>
      <c r="L445" s="114">
        <f t="shared" si="75"/>
        <v>0</v>
      </c>
      <c r="M445" s="131">
        <f>+'JRO''s Hours Information'!F1761</f>
        <v>0</v>
      </c>
      <c r="N445" s="114">
        <f t="shared" si="76"/>
        <v>0</v>
      </c>
      <c r="O445" s="131">
        <f>+'JRO''s Hours Information'!I1761</f>
        <v>0</v>
      </c>
      <c r="P445" s="116">
        <f t="shared" si="77"/>
        <v>0</v>
      </c>
      <c r="Q445" s="92">
        <f>+'JRO''s Hours Information'!D1761</f>
        <v>0</v>
      </c>
      <c r="R445" s="114">
        <f t="shared" si="78"/>
        <v>0</v>
      </c>
      <c r="S445" s="92">
        <f>+'JRO''s Hours Information'!G1761</f>
        <v>0</v>
      </c>
      <c r="T445" s="114">
        <f t="shared" si="79"/>
        <v>0</v>
      </c>
      <c r="U445" s="89">
        <f>+'JRO''s Hours Information'!J1761</f>
        <v>0</v>
      </c>
      <c r="V445" s="116">
        <f t="shared" si="80"/>
        <v>0</v>
      </c>
      <c r="W445" s="114">
        <f t="shared" si="81"/>
        <v>0</v>
      </c>
    </row>
    <row r="446" spans="1:23" ht="14.85" customHeight="1" x14ac:dyDescent="0.15">
      <c r="A446" s="176">
        <f>'Employee ROP Information'!A446</f>
        <v>0</v>
      </c>
      <c r="B446" s="169">
        <f>+'Employee ROP Information'!C446</f>
        <v>0</v>
      </c>
      <c r="C446" s="93">
        <f>+'Employee ROP Information'!M446</f>
        <v>0</v>
      </c>
      <c r="D446" s="93">
        <f>+'Employee ROP Information'!N446</f>
        <v>0</v>
      </c>
      <c r="E446" s="127">
        <f>+'JRO''s Hours Information'!B1762</f>
        <v>0</v>
      </c>
      <c r="F446" s="114">
        <f t="shared" si="72"/>
        <v>0</v>
      </c>
      <c r="G446" s="127">
        <f>+'JRO''s Hours Information'!E1762</f>
        <v>0</v>
      </c>
      <c r="H446" s="114">
        <f t="shared" si="73"/>
        <v>0</v>
      </c>
      <c r="I446" s="127">
        <f>+'JRO''s Hours Information'!H1762</f>
        <v>0</v>
      </c>
      <c r="J446" s="116">
        <f t="shared" si="74"/>
        <v>0</v>
      </c>
      <c r="K446" s="131">
        <f>+'JRO''s Hours Information'!C1762</f>
        <v>0</v>
      </c>
      <c r="L446" s="114">
        <f t="shared" si="75"/>
        <v>0</v>
      </c>
      <c r="M446" s="131">
        <f>+'JRO''s Hours Information'!F1762</f>
        <v>0</v>
      </c>
      <c r="N446" s="114">
        <f t="shared" si="76"/>
        <v>0</v>
      </c>
      <c r="O446" s="131">
        <f>+'JRO''s Hours Information'!I1762</f>
        <v>0</v>
      </c>
      <c r="P446" s="116">
        <f t="shared" si="77"/>
        <v>0</v>
      </c>
      <c r="Q446" s="92">
        <f>+'JRO''s Hours Information'!D1762</f>
        <v>0</v>
      </c>
      <c r="R446" s="114">
        <f t="shared" si="78"/>
        <v>0</v>
      </c>
      <c r="S446" s="92">
        <f>+'JRO''s Hours Information'!G1762</f>
        <v>0</v>
      </c>
      <c r="T446" s="114">
        <f t="shared" si="79"/>
        <v>0</v>
      </c>
      <c r="U446" s="89">
        <f>+'JRO''s Hours Information'!J1762</f>
        <v>0</v>
      </c>
      <c r="V446" s="116">
        <f t="shared" si="80"/>
        <v>0</v>
      </c>
      <c r="W446" s="114">
        <f t="shared" si="81"/>
        <v>0</v>
      </c>
    </row>
    <row r="447" spans="1:23" ht="14.85" customHeight="1" x14ac:dyDescent="0.15">
      <c r="A447" s="176">
        <f>'Employee ROP Information'!A447</f>
        <v>0</v>
      </c>
      <c r="B447" s="169">
        <f>+'Employee ROP Information'!C447</f>
        <v>0</v>
      </c>
      <c r="C447" s="93">
        <f>+'Employee ROP Information'!M447</f>
        <v>0</v>
      </c>
      <c r="D447" s="93">
        <f>+'Employee ROP Information'!N447</f>
        <v>0</v>
      </c>
      <c r="E447" s="127">
        <f>+'JRO''s Hours Information'!B1763</f>
        <v>0</v>
      </c>
      <c r="F447" s="114">
        <f t="shared" si="72"/>
        <v>0</v>
      </c>
      <c r="G447" s="127">
        <f>+'JRO''s Hours Information'!E1763</f>
        <v>0</v>
      </c>
      <c r="H447" s="114">
        <f t="shared" si="73"/>
        <v>0</v>
      </c>
      <c r="I447" s="127">
        <f>+'JRO''s Hours Information'!H1763</f>
        <v>0</v>
      </c>
      <c r="J447" s="116">
        <f t="shared" si="74"/>
        <v>0</v>
      </c>
      <c r="K447" s="131">
        <f>+'JRO''s Hours Information'!C1763</f>
        <v>0</v>
      </c>
      <c r="L447" s="114">
        <f t="shared" si="75"/>
        <v>0</v>
      </c>
      <c r="M447" s="131">
        <f>+'JRO''s Hours Information'!F1763</f>
        <v>0</v>
      </c>
      <c r="N447" s="114">
        <f t="shared" si="76"/>
        <v>0</v>
      </c>
      <c r="O447" s="131">
        <f>+'JRO''s Hours Information'!I1763</f>
        <v>0</v>
      </c>
      <c r="P447" s="116">
        <f t="shared" si="77"/>
        <v>0</v>
      </c>
      <c r="Q447" s="92">
        <f>+'JRO''s Hours Information'!D1763</f>
        <v>0</v>
      </c>
      <c r="R447" s="114">
        <f t="shared" si="78"/>
        <v>0</v>
      </c>
      <c r="S447" s="92">
        <f>+'JRO''s Hours Information'!G1763</f>
        <v>0</v>
      </c>
      <c r="T447" s="114">
        <f t="shared" si="79"/>
        <v>0</v>
      </c>
      <c r="U447" s="89">
        <f>+'JRO''s Hours Information'!J1763</f>
        <v>0</v>
      </c>
      <c r="V447" s="116">
        <f t="shared" si="80"/>
        <v>0</v>
      </c>
      <c r="W447" s="114">
        <f t="shared" si="81"/>
        <v>0</v>
      </c>
    </row>
    <row r="448" spans="1:23" ht="14.85" customHeight="1" x14ac:dyDescent="0.15">
      <c r="A448" s="176">
        <f>'Employee ROP Information'!A448</f>
        <v>0</v>
      </c>
      <c r="B448" s="169">
        <f>+'Employee ROP Information'!C448</f>
        <v>0</v>
      </c>
      <c r="C448" s="93">
        <f>+'Employee ROP Information'!M448</f>
        <v>0</v>
      </c>
      <c r="D448" s="93">
        <f>+'Employee ROP Information'!N448</f>
        <v>0</v>
      </c>
      <c r="E448" s="127">
        <f>+'JRO''s Hours Information'!B1764</f>
        <v>0</v>
      </c>
      <c r="F448" s="114">
        <f t="shared" si="72"/>
        <v>0</v>
      </c>
      <c r="G448" s="127">
        <f>+'JRO''s Hours Information'!E1764</f>
        <v>0</v>
      </c>
      <c r="H448" s="114">
        <f t="shared" si="73"/>
        <v>0</v>
      </c>
      <c r="I448" s="127">
        <f>+'JRO''s Hours Information'!H1764</f>
        <v>0</v>
      </c>
      <c r="J448" s="116">
        <f t="shared" si="74"/>
        <v>0</v>
      </c>
      <c r="K448" s="131">
        <f>+'JRO''s Hours Information'!C1764</f>
        <v>0</v>
      </c>
      <c r="L448" s="114">
        <f t="shared" si="75"/>
        <v>0</v>
      </c>
      <c r="M448" s="131">
        <f>+'JRO''s Hours Information'!F1764</f>
        <v>0</v>
      </c>
      <c r="N448" s="114">
        <f t="shared" si="76"/>
        <v>0</v>
      </c>
      <c r="O448" s="131">
        <f>+'JRO''s Hours Information'!I1764</f>
        <v>0</v>
      </c>
      <c r="P448" s="116">
        <f t="shared" si="77"/>
        <v>0</v>
      </c>
      <c r="Q448" s="92">
        <f>+'JRO''s Hours Information'!D1764</f>
        <v>0</v>
      </c>
      <c r="R448" s="114">
        <f t="shared" si="78"/>
        <v>0</v>
      </c>
      <c r="S448" s="92">
        <f>+'JRO''s Hours Information'!G1764</f>
        <v>0</v>
      </c>
      <c r="T448" s="114">
        <f t="shared" si="79"/>
        <v>0</v>
      </c>
      <c r="U448" s="89">
        <f>+'JRO''s Hours Information'!J1764</f>
        <v>0</v>
      </c>
      <c r="V448" s="116">
        <f t="shared" si="80"/>
        <v>0</v>
      </c>
      <c r="W448" s="114">
        <f t="shared" si="81"/>
        <v>0</v>
      </c>
    </row>
    <row r="449" spans="1:23" ht="14.85" customHeight="1" x14ac:dyDescent="0.15">
      <c r="A449" s="176">
        <f>'Employee ROP Information'!A449</f>
        <v>0</v>
      </c>
      <c r="B449" s="169">
        <f>+'Employee ROP Information'!C449</f>
        <v>0</v>
      </c>
      <c r="C449" s="93">
        <f>+'Employee ROP Information'!M449</f>
        <v>0</v>
      </c>
      <c r="D449" s="93">
        <f>+'Employee ROP Information'!N449</f>
        <v>0</v>
      </c>
      <c r="E449" s="127">
        <f>+'JRO''s Hours Information'!B1765</f>
        <v>0</v>
      </c>
      <c r="F449" s="114">
        <f t="shared" si="72"/>
        <v>0</v>
      </c>
      <c r="G449" s="127">
        <f>+'JRO''s Hours Information'!E1765</f>
        <v>0</v>
      </c>
      <c r="H449" s="114">
        <f t="shared" si="73"/>
        <v>0</v>
      </c>
      <c r="I449" s="127">
        <f>+'JRO''s Hours Information'!H1765</f>
        <v>0</v>
      </c>
      <c r="J449" s="116">
        <f t="shared" si="74"/>
        <v>0</v>
      </c>
      <c r="K449" s="131">
        <f>+'JRO''s Hours Information'!C1765</f>
        <v>0</v>
      </c>
      <c r="L449" s="114">
        <f t="shared" si="75"/>
        <v>0</v>
      </c>
      <c r="M449" s="131">
        <f>+'JRO''s Hours Information'!F1765</f>
        <v>0</v>
      </c>
      <c r="N449" s="114">
        <f t="shared" si="76"/>
        <v>0</v>
      </c>
      <c r="O449" s="131">
        <f>+'JRO''s Hours Information'!I1765</f>
        <v>0</v>
      </c>
      <c r="P449" s="116">
        <f t="shared" si="77"/>
        <v>0</v>
      </c>
      <c r="Q449" s="92">
        <f>+'JRO''s Hours Information'!D1765</f>
        <v>0</v>
      </c>
      <c r="R449" s="114">
        <f t="shared" si="78"/>
        <v>0</v>
      </c>
      <c r="S449" s="92">
        <f>+'JRO''s Hours Information'!G1765</f>
        <v>0</v>
      </c>
      <c r="T449" s="114">
        <f t="shared" si="79"/>
        <v>0</v>
      </c>
      <c r="U449" s="89">
        <f>+'JRO''s Hours Information'!J1765</f>
        <v>0</v>
      </c>
      <c r="V449" s="116">
        <f t="shared" si="80"/>
        <v>0</v>
      </c>
      <c r="W449" s="114">
        <f t="shared" si="81"/>
        <v>0</v>
      </c>
    </row>
    <row r="450" spans="1:23" ht="14.85" customHeight="1" x14ac:dyDescent="0.15">
      <c r="A450" s="176">
        <f>'Employee ROP Information'!A450</f>
        <v>0</v>
      </c>
      <c r="B450" s="169">
        <f>+'Employee ROP Information'!C450</f>
        <v>0</v>
      </c>
      <c r="C450" s="93">
        <f>+'Employee ROP Information'!M450</f>
        <v>0</v>
      </c>
      <c r="D450" s="93">
        <f>+'Employee ROP Information'!N450</f>
        <v>0</v>
      </c>
      <c r="E450" s="127">
        <f>+'JRO''s Hours Information'!B1766</f>
        <v>0</v>
      </c>
      <c r="F450" s="114">
        <f t="shared" si="72"/>
        <v>0</v>
      </c>
      <c r="G450" s="127">
        <f>+'JRO''s Hours Information'!E1766</f>
        <v>0</v>
      </c>
      <c r="H450" s="114">
        <f t="shared" si="73"/>
        <v>0</v>
      </c>
      <c r="I450" s="127">
        <f>+'JRO''s Hours Information'!H1766</f>
        <v>0</v>
      </c>
      <c r="J450" s="116">
        <f t="shared" si="74"/>
        <v>0</v>
      </c>
      <c r="K450" s="131">
        <f>+'JRO''s Hours Information'!C1766</f>
        <v>0</v>
      </c>
      <c r="L450" s="114">
        <f t="shared" si="75"/>
        <v>0</v>
      </c>
      <c r="M450" s="131">
        <f>+'JRO''s Hours Information'!F1766</f>
        <v>0</v>
      </c>
      <c r="N450" s="114">
        <f t="shared" si="76"/>
        <v>0</v>
      </c>
      <c r="O450" s="131">
        <f>+'JRO''s Hours Information'!I1766</f>
        <v>0</v>
      </c>
      <c r="P450" s="116">
        <f t="shared" si="77"/>
        <v>0</v>
      </c>
      <c r="Q450" s="92">
        <f>+'JRO''s Hours Information'!D1766</f>
        <v>0</v>
      </c>
      <c r="R450" s="114">
        <f t="shared" si="78"/>
        <v>0</v>
      </c>
      <c r="S450" s="92">
        <f>+'JRO''s Hours Information'!G1766</f>
        <v>0</v>
      </c>
      <c r="T450" s="114">
        <f t="shared" si="79"/>
        <v>0</v>
      </c>
      <c r="U450" s="89">
        <f>+'JRO''s Hours Information'!J1766</f>
        <v>0</v>
      </c>
      <c r="V450" s="116">
        <f t="shared" si="80"/>
        <v>0</v>
      </c>
      <c r="W450" s="114">
        <f t="shared" si="81"/>
        <v>0</v>
      </c>
    </row>
    <row r="451" spans="1:23" ht="14.85" customHeight="1" x14ac:dyDescent="0.15">
      <c r="A451" s="176">
        <f>'Employee ROP Information'!A451</f>
        <v>0</v>
      </c>
      <c r="B451" s="169">
        <f>+'Employee ROP Information'!C451</f>
        <v>0</v>
      </c>
      <c r="C451" s="93">
        <f>+'Employee ROP Information'!M451</f>
        <v>0</v>
      </c>
      <c r="D451" s="93">
        <f>+'Employee ROP Information'!N451</f>
        <v>0</v>
      </c>
      <c r="E451" s="127">
        <f>+'JRO''s Hours Information'!B1767</f>
        <v>0</v>
      </c>
      <c r="F451" s="114">
        <f t="shared" si="72"/>
        <v>0</v>
      </c>
      <c r="G451" s="127">
        <f>+'JRO''s Hours Information'!E1767</f>
        <v>0</v>
      </c>
      <c r="H451" s="114">
        <f t="shared" si="73"/>
        <v>0</v>
      </c>
      <c r="I451" s="127">
        <f>+'JRO''s Hours Information'!H1767</f>
        <v>0</v>
      </c>
      <c r="J451" s="116">
        <f t="shared" si="74"/>
        <v>0</v>
      </c>
      <c r="K451" s="131">
        <f>+'JRO''s Hours Information'!C1767</f>
        <v>0</v>
      </c>
      <c r="L451" s="114">
        <f t="shared" si="75"/>
        <v>0</v>
      </c>
      <c r="M451" s="131">
        <f>+'JRO''s Hours Information'!F1767</f>
        <v>0</v>
      </c>
      <c r="N451" s="114">
        <f t="shared" si="76"/>
        <v>0</v>
      </c>
      <c r="O451" s="131">
        <f>+'JRO''s Hours Information'!I1767</f>
        <v>0</v>
      </c>
      <c r="P451" s="116">
        <f t="shared" si="77"/>
        <v>0</v>
      </c>
      <c r="Q451" s="92">
        <f>+'JRO''s Hours Information'!D1767</f>
        <v>0</v>
      </c>
      <c r="R451" s="114">
        <f t="shared" si="78"/>
        <v>0</v>
      </c>
      <c r="S451" s="92">
        <f>+'JRO''s Hours Information'!G1767</f>
        <v>0</v>
      </c>
      <c r="T451" s="114">
        <f t="shared" si="79"/>
        <v>0</v>
      </c>
      <c r="U451" s="89">
        <f>+'JRO''s Hours Information'!J1767</f>
        <v>0</v>
      </c>
      <c r="V451" s="116">
        <f t="shared" si="80"/>
        <v>0</v>
      </c>
      <c r="W451" s="114">
        <f t="shared" si="81"/>
        <v>0</v>
      </c>
    </row>
    <row r="452" spans="1:23" ht="14.85" customHeight="1" x14ac:dyDescent="0.15">
      <c r="A452" s="176">
        <f>'Employee ROP Information'!A452</f>
        <v>0</v>
      </c>
      <c r="B452" s="169">
        <f>+'Employee ROP Information'!C452</f>
        <v>0</v>
      </c>
      <c r="C452" s="93">
        <f>+'Employee ROP Information'!M452</f>
        <v>0</v>
      </c>
      <c r="D452" s="93">
        <f>+'Employee ROP Information'!N452</f>
        <v>0</v>
      </c>
      <c r="E452" s="127">
        <f>+'JRO''s Hours Information'!B1768</f>
        <v>0</v>
      </c>
      <c r="F452" s="114">
        <f t="shared" si="72"/>
        <v>0</v>
      </c>
      <c r="G452" s="127">
        <f>+'JRO''s Hours Information'!E1768</f>
        <v>0</v>
      </c>
      <c r="H452" s="114">
        <f t="shared" si="73"/>
        <v>0</v>
      </c>
      <c r="I452" s="127">
        <f>+'JRO''s Hours Information'!H1768</f>
        <v>0</v>
      </c>
      <c r="J452" s="116">
        <f t="shared" si="74"/>
        <v>0</v>
      </c>
      <c r="K452" s="131">
        <f>+'JRO''s Hours Information'!C1768</f>
        <v>0</v>
      </c>
      <c r="L452" s="114">
        <f t="shared" si="75"/>
        <v>0</v>
      </c>
      <c r="M452" s="131">
        <f>+'JRO''s Hours Information'!F1768</f>
        <v>0</v>
      </c>
      <c r="N452" s="114">
        <f t="shared" si="76"/>
        <v>0</v>
      </c>
      <c r="O452" s="131">
        <f>+'JRO''s Hours Information'!I1768</f>
        <v>0</v>
      </c>
      <c r="P452" s="116">
        <f t="shared" si="77"/>
        <v>0</v>
      </c>
      <c r="Q452" s="92">
        <f>+'JRO''s Hours Information'!D1768</f>
        <v>0</v>
      </c>
      <c r="R452" s="114">
        <f t="shared" si="78"/>
        <v>0</v>
      </c>
      <c r="S452" s="92">
        <f>+'JRO''s Hours Information'!G1768</f>
        <v>0</v>
      </c>
      <c r="T452" s="114">
        <f t="shared" si="79"/>
        <v>0</v>
      </c>
      <c r="U452" s="89">
        <f>+'JRO''s Hours Information'!J1768</f>
        <v>0</v>
      </c>
      <c r="V452" s="116">
        <f t="shared" si="80"/>
        <v>0</v>
      </c>
      <c r="W452" s="114">
        <f t="shared" si="81"/>
        <v>0</v>
      </c>
    </row>
    <row r="453" spans="1:23" ht="14.85" customHeight="1" x14ac:dyDescent="0.15">
      <c r="A453" s="176">
        <f>'Employee ROP Information'!A453</f>
        <v>0</v>
      </c>
      <c r="B453" s="169">
        <f>+'Employee ROP Information'!C453</f>
        <v>0</v>
      </c>
      <c r="C453" s="93">
        <f>+'Employee ROP Information'!M453</f>
        <v>0</v>
      </c>
      <c r="D453" s="93">
        <f>+'Employee ROP Information'!N453</f>
        <v>0</v>
      </c>
      <c r="E453" s="127">
        <f>+'JRO''s Hours Information'!B1769</f>
        <v>0</v>
      </c>
      <c r="F453" s="114">
        <f t="shared" si="72"/>
        <v>0</v>
      </c>
      <c r="G453" s="127">
        <f>+'JRO''s Hours Information'!E1769</f>
        <v>0</v>
      </c>
      <c r="H453" s="114">
        <f t="shared" si="73"/>
        <v>0</v>
      </c>
      <c r="I453" s="127">
        <f>+'JRO''s Hours Information'!H1769</f>
        <v>0</v>
      </c>
      <c r="J453" s="116">
        <f t="shared" si="74"/>
        <v>0</v>
      </c>
      <c r="K453" s="131">
        <f>+'JRO''s Hours Information'!C1769</f>
        <v>0</v>
      </c>
      <c r="L453" s="114">
        <f t="shared" si="75"/>
        <v>0</v>
      </c>
      <c r="M453" s="131">
        <f>+'JRO''s Hours Information'!F1769</f>
        <v>0</v>
      </c>
      <c r="N453" s="114">
        <f t="shared" si="76"/>
        <v>0</v>
      </c>
      <c r="O453" s="131">
        <f>+'JRO''s Hours Information'!I1769</f>
        <v>0</v>
      </c>
      <c r="P453" s="116">
        <f t="shared" si="77"/>
        <v>0</v>
      </c>
      <c r="Q453" s="92">
        <f>+'JRO''s Hours Information'!D1769</f>
        <v>0</v>
      </c>
      <c r="R453" s="114">
        <f t="shared" si="78"/>
        <v>0</v>
      </c>
      <c r="S453" s="92">
        <f>+'JRO''s Hours Information'!G1769</f>
        <v>0</v>
      </c>
      <c r="T453" s="114">
        <f t="shared" si="79"/>
        <v>0</v>
      </c>
      <c r="U453" s="89">
        <f>+'JRO''s Hours Information'!J1769</f>
        <v>0</v>
      </c>
      <c r="V453" s="116">
        <f t="shared" si="80"/>
        <v>0</v>
      </c>
      <c r="W453" s="114">
        <f t="shared" si="81"/>
        <v>0</v>
      </c>
    </row>
    <row r="454" spans="1:23" ht="14.85" customHeight="1" x14ac:dyDescent="0.15">
      <c r="A454" s="176">
        <f>'Employee ROP Information'!A454</f>
        <v>0</v>
      </c>
      <c r="B454" s="169">
        <f>+'Employee ROP Information'!C454</f>
        <v>0</v>
      </c>
      <c r="C454" s="93">
        <f>+'Employee ROP Information'!M454</f>
        <v>0</v>
      </c>
      <c r="D454" s="93">
        <f>+'Employee ROP Information'!N454</f>
        <v>0</v>
      </c>
      <c r="E454" s="127">
        <f>+'JRO''s Hours Information'!B1770</f>
        <v>0</v>
      </c>
      <c r="F454" s="114">
        <f t="shared" si="72"/>
        <v>0</v>
      </c>
      <c r="G454" s="127">
        <f>+'JRO''s Hours Information'!E1770</f>
        <v>0</v>
      </c>
      <c r="H454" s="114">
        <f t="shared" si="73"/>
        <v>0</v>
      </c>
      <c r="I454" s="127">
        <f>+'JRO''s Hours Information'!H1770</f>
        <v>0</v>
      </c>
      <c r="J454" s="116">
        <f t="shared" si="74"/>
        <v>0</v>
      </c>
      <c r="K454" s="131">
        <f>+'JRO''s Hours Information'!C1770</f>
        <v>0</v>
      </c>
      <c r="L454" s="114">
        <f t="shared" si="75"/>
        <v>0</v>
      </c>
      <c r="M454" s="131">
        <f>+'JRO''s Hours Information'!F1770</f>
        <v>0</v>
      </c>
      <c r="N454" s="114">
        <f t="shared" si="76"/>
        <v>0</v>
      </c>
      <c r="O454" s="131">
        <f>+'JRO''s Hours Information'!I1770</f>
        <v>0</v>
      </c>
      <c r="P454" s="116">
        <f t="shared" si="77"/>
        <v>0</v>
      </c>
      <c r="Q454" s="92">
        <f>+'JRO''s Hours Information'!D1770</f>
        <v>0</v>
      </c>
      <c r="R454" s="114">
        <f t="shared" si="78"/>
        <v>0</v>
      </c>
      <c r="S454" s="92">
        <f>+'JRO''s Hours Information'!G1770</f>
        <v>0</v>
      </c>
      <c r="T454" s="114">
        <f t="shared" si="79"/>
        <v>0</v>
      </c>
      <c r="U454" s="89">
        <f>+'JRO''s Hours Information'!J1770</f>
        <v>0</v>
      </c>
      <c r="V454" s="116">
        <f t="shared" si="80"/>
        <v>0</v>
      </c>
      <c r="W454" s="114">
        <f t="shared" si="81"/>
        <v>0</v>
      </c>
    </row>
    <row r="455" spans="1:23" ht="14.85" customHeight="1" x14ac:dyDescent="0.15">
      <c r="A455" s="176">
        <f>'Employee ROP Information'!A455</f>
        <v>0</v>
      </c>
      <c r="B455" s="169">
        <f>+'Employee ROP Information'!C455</f>
        <v>0</v>
      </c>
      <c r="C455" s="93">
        <f>+'Employee ROP Information'!M455</f>
        <v>0</v>
      </c>
      <c r="D455" s="93">
        <f>+'Employee ROP Information'!N455</f>
        <v>0</v>
      </c>
      <c r="E455" s="127">
        <f>+'JRO''s Hours Information'!B1771</f>
        <v>0</v>
      </c>
      <c r="F455" s="114">
        <f t="shared" si="72"/>
        <v>0</v>
      </c>
      <c r="G455" s="127">
        <f>+'JRO''s Hours Information'!E1771</f>
        <v>0</v>
      </c>
      <c r="H455" s="114">
        <f t="shared" si="73"/>
        <v>0</v>
      </c>
      <c r="I455" s="127">
        <f>+'JRO''s Hours Information'!H1771</f>
        <v>0</v>
      </c>
      <c r="J455" s="116">
        <f t="shared" si="74"/>
        <v>0</v>
      </c>
      <c r="K455" s="131">
        <f>+'JRO''s Hours Information'!C1771</f>
        <v>0</v>
      </c>
      <c r="L455" s="114">
        <f t="shared" si="75"/>
        <v>0</v>
      </c>
      <c r="M455" s="131">
        <f>+'JRO''s Hours Information'!F1771</f>
        <v>0</v>
      </c>
      <c r="N455" s="114">
        <f t="shared" si="76"/>
        <v>0</v>
      </c>
      <c r="O455" s="131">
        <f>+'JRO''s Hours Information'!I1771</f>
        <v>0</v>
      </c>
      <c r="P455" s="116">
        <f t="shared" si="77"/>
        <v>0</v>
      </c>
      <c r="Q455" s="92">
        <f>+'JRO''s Hours Information'!D1771</f>
        <v>0</v>
      </c>
      <c r="R455" s="114">
        <f t="shared" si="78"/>
        <v>0</v>
      </c>
      <c r="S455" s="92">
        <f>+'JRO''s Hours Information'!G1771</f>
        <v>0</v>
      </c>
      <c r="T455" s="114">
        <f t="shared" si="79"/>
        <v>0</v>
      </c>
      <c r="U455" s="89">
        <f>+'JRO''s Hours Information'!J1771</f>
        <v>0</v>
      </c>
      <c r="V455" s="116">
        <f t="shared" si="80"/>
        <v>0</v>
      </c>
      <c r="W455" s="114">
        <f t="shared" si="81"/>
        <v>0</v>
      </c>
    </row>
    <row r="456" spans="1:23" ht="14.85" customHeight="1" x14ac:dyDescent="0.15">
      <c r="A456" s="176">
        <f>'Employee ROP Information'!A456</f>
        <v>0</v>
      </c>
      <c r="B456" s="169">
        <f>+'Employee ROP Information'!C456</f>
        <v>0</v>
      </c>
      <c r="C456" s="93">
        <f>+'Employee ROP Information'!M456</f>
        <v>0</v>
      </c>
      <c r="D456" s="93">
        <f>+'Employee ROP Information'!N456</f>
        <v>0</v>
      </c>
      <c r="E456" s="127">
        <f>+'JRO''s Hours Information'!B1772</f>
        <v>0</v>
      </c>
      <c r="F456" s="114">
        <f t="shared" si="72"/>
        <v>0</v>
      </c>
      <c r="G456" s="127">
        <f>+'JRO''s Hours Information'!E1772</f>
        <v>0</v>
      </c>
      <c r="H456" s="114">
        <f t="shared" si="73"/>
        <v>0</v>
      </c>
      <c r="I456" s="127">
        <f>+'JRO''s Hours Information'!H1772</f>
        <v>0</v>
      </c>
      <c r="J456" s="116">
        <f t="shared" si="74"/>
        <v>0</v>
      </c>
      <c r="K456" s="131">
        <f>+'JRO''s Hours Information'!C1772</f>
        <v>0</v>
      </c>
      <c r="L456" s="114">
        <f t="shared" si="75"/>
        <v>0</v>
      </c>
      <c r="M456" s="131">
        <f>+'JRO''s Hours Information'!F1772</f>
        <v>0</v>
      </c>
      <c r="N456" s="114">
        <f t="shared" si="76"/>
        <v>0</v>
      </c>
      <c r="O456" s="131">
        <f>+'JRO''s Hours Information'!I1772</f>
        <v>0</v>
      </c>
      <c r="P456" s="116">
        <f t="shared" si="77"/>
        <v>0</v>
      </c>
      <c r="Q456" s="92">
        <f>+'JRO''s Hours Information'!D1772</f>
        <v>0</v>
      </c>
      <c r="R456" s="114">
        <f t="shared" si="78"/>
        <v>0</v>
      </c>
      <c r="S456" s="92">
        <f>+'JRO''s Hours Information'!G1772</f>
        <v>0</v>
      </c>
      <c r="T456" s="114">
        <f t="shared" si="79"/>
        <v>0</v>
      </c>
      <c r="U456" s="89">
        <f>+'JRO''s Hours Information'!J1772</f>
        <v>0</v>
      </c>
      <c r="V456" s="116">
        <f t="shared" si="80"/>
        <v>0</v>
      </c>
      <c r="W456" s="114">
        <f t="shared" si="81"/>
        <v>0</v>
      </c>
    </row>
    <row r="457" spans="1:23" ht="14.85" customHeight="1" x14ac:dyDescent="0.15">
      <c r="A457" s="176">
        <f>'Employee ROP Information'!A457</f>
        <v>0</v>
      </c>
      <c r="B457" s="169">
        <f>+'Employee ROP Information'!C457</f>
        <v>0</v>
      </c>
      <c r="C457" s="93">
        <f>+'Employee ROP Information'!M457</f>
        <v>0</v>
      </c>
      <c r="D457" s="93">
        <f>+'Employee ROP Information'!N457</f>
        <v>0</v>
      </c>
      <c r="E457" s="127">
        <f>+'JRO''s Hours Information'!B1773</f>
        <v>0</v>
      </c>
      <c r="F457" s="114">
        <f t="shared" si="72"/>
        <v>0</v>
      </c>
      <c r="G457" s="127">
        <f>+'JRO''s Hours Information'!E1773</f>
        <v>0</v>
      </c>
      <c r="H457" s="114">
        <f t="shared" si="73"/>
        <v>0</v>
      </c>
      <c r="I457" s="127">
        <f>+'JRO''s Hours Information'!H1773</f>
        <v>0</v>
      </c>
      <c r="J457" s="116">
        <f t="shared" si="74"/>
        <v>0</v>
      </c>
      <c r="K457" s="131">
        <f>+'JRO''s Hours Information'!C1773</f>
        <v>0</v>
      </c>
      <c r="L457" s="114">
        <f t="shared" si="75"/>
        <v>0</v>
      </c>
      <c r="M457" s="131">
        <f>+'JRO''s Hours Information'!F1773</f>
        <v>0</v>
      </c>
      <c r="N457" s="114">
        <f t="shared" si="76"/>
        <v>0</v>
      </c>
      <c r="O457" s="131">
        <f>+'JRO''s Hours Information'!I1773</f>
        <v>0</v>
      </c>
      <c r="P457" s="116">
        <f t="shared" si="77"/>
        <v>0</v>
      </c>
      <c r="Q457" s="92">
        <f>+'JRO''s Hours Information'!D1773</f>
        <v>0</v>
      </c>
      <c r="R457" s="114">
        <f t="shared" si="78"/>
        <v>0</v>
      </c>
      <c r="S457" s="92">
        <f>+'JRO''s Hours Information'!G1773</f>
        <v>0</v>
      </c>
      <c r="T457" s="114">
        <f t="shared" si="79"/>
        <v>0</v>
      </c>
      <c r="U457" s="89">
        <f>+'JRO''s Hours Information'!J1773</f>
        <v>0</v>
      </c>
      <c r="V457" s="116">
        <f t="shared" si="80"/>
        <v>0</v>
      </c>
      <c r="W457" s="114">
        <f t="shared" si="81"/>
        <v>0</v>
      </c>
    </row>
    <row r="458" spans="1:23" ht="14.85" customHeight="1" x14ac:dyDescent="0.15">
      <c r="A458" s="176">
        <f>'Employee ROP Information'!A458</f>
        <v>0</v>
      </c>
      <c r="B458" s="169">
        <f>+'Employee ROP Information'!C458</f>
        <v>0</v>
      </c>
      <c r="C458" s="93">
        <f>+'Employee ROP Information'!M458</f>
        <v>0</v>
      </c>
      <c r="D458" s="93">
        <f>+'Employee ROP Information'!N458</f>
        <v>0</v>
      </c>
      <c r="E458" s="127">
        <f>+'JRO''s Hours Information'!B1774</f>
        <v>0</v>
      </c>
      <c r="F458" s="114">
        <f t="shared" si="72"/>
        <v>0</v>
      </c>
      <c r="G458" s="127">
        <f>+'JRO''s Hours Information'!E1774</f>
        <v>0</v>
      </c>
      <c r="H458" s="114">
        <f t="shared" si="73"/>
        <v>0</v>
      </c>
      <c r="I458" s="127">
        <f>+'JRO''s Hours Information'!H1774</f>
        <v>0</v>
      </c>
      <c r="J458" s="116">
        <f t="shared" si="74"/>
        <v>0</v>
      </c>
      <c r="K458" s="131">
        <f>+'JRO''s Hours Information'!C1774</f>
        <v>0</v>
      </c>
      <c r="L458" s="114">
        <f t="shared" si="75"/>
        <v>0</v>
      </c>
      <c r="M458" s="131">
        <f>+'JRO''s Hours Information'!F1774</f>
        <v>0</v>
      </c>
      <c r="N458" s="114">
        <f t="shared" si="76"/>
        <v>0</v>
      </c>
      <c r="O458" s="131">
        <f>+'JRO''s Hours Information'!I1774</f>
        <v>0</v>
      </c>
      <c r="P458" s="116">
        <f t="shared" si="77"/>
        <v>0</v>
      </c>
      <c r="Q458" s="92">
        <f>+'JRO''s Hours Information'!D1774</f>
        <v>0</v>
      </c>
      <c r="R458" s="114">
        <f t="shared" si="78"/>
        <v>0</v>
      </c>
      <c r="S458" s="92">
        <f>+'JRO''s Hours Information'!G1774</f>
        <v>0</v>
      </c>
      <c r="T458" s="114">
        <f t="shared" si="79"/>
        <v>0</v>
      </c>
      <c r="U458" s="89">
        <f>+'JRO''s Hours Information'!J1774</f>
        <v>0</v>
      </c>
      <c r="V458" s="116">
        <f t="shared" si="80"/>
        <v>0</v>
      </c>
      <c r="W458" s="114">
        <f t="shared" si="81"/>
        <v>0</v>
      </c>
    </row>
    <row r="459" spans="1:23" ht="14.85" customHeight="1" x14ac:dyDescent="0.15">
      <c r="A459" s="176">
        <f>'Employee ROP Information'!A459</f>
        <v>0</v>
      </c>
      <c r="B459" s="169">
        <f>+'Employee ROP Information'!C459</f>
        <v>0</v>
      </c>
      <c r="C459" s="93">
        <f>+'Employee ROP Information'!M459</f>
        <v>0</v>
      </c>
      <c r="D459" s="93">
        <f>+'Employee ROP Information'!N459</f>
        <v>0</v>
      </c>
      <c r="E459" s="127">
        <f>+'JRO''s Hours Information'!B1775</f>
        <v>0</v>
      </c>
      <c r="F459" s="114">
        <f t="shared" si="72"/>
        <v>0</v>
      </c>
      <c r="G459" s="127">
        <f>+'JRO''s Hours Information'!E1775</f>
        <v>0</v>
      </c>
      <c r="H459" s="114">
        <f t="shared" si="73"/>
        <v>0</v>
      </c>
      <c r="I459" s="127">
        <f>+'JRO''s Hours Information'!H1775</f>
        <v>0</v>
      </c>
      <c r="J459" s="116">
        <f t="shared" si="74"/>
        <v>0</v>
      </c>
      <c r="K459" s="131">
        <f>+'JRO''s Hours Information'!C1775</f>
        <v>0</v>
      </c>
      <c r="L459" s="114">
        <f t="shared" si="75"/>
        <v>0</v>
      </c>
      <c r="M459" s="131">
        <f>+'JRO''s Hours Information'!F1775</f>
        <v>0</v>
      </c>
      <c r="N459" s="114">
        <f t="shared" si="76"/>
        <v>0</v>
      </c>
      <c r="O459" s="131">
        <f>+'JRO''s Hours Information'!I1775</f>
        <v>0</v>
      </c>
      <c r="P459" s="116">
        <f t="shared" si="77"/>
        <v>0</v>
      </c>
      <c r="Q459" s="92">
        <f>+'JRO''s Hours Information'!D1775</f>
        <v>0</v>
      </c>
      <c r="R459" s="114">
        <f t="shared" si="78"/>
        <v>0</v>
      </c>
      <c r="S459" s="92">
        <f>+'JRO''s Hours Information'!G1775</f>
        <v>0</v>
      </c>
      <c r="T459" s="114">
        <f t="shared" si="79"/>
        <v>0</v>
      </c>
      <c r="U459" s="89">
        <f>+'JRO''s Hours Information'!J1775</f>
        <v>0</v>
      </c>
      <c r="V459" s="116">
        <f t="shared" si="80"/>
        <v>0</v>
      </c>
      <c r="W459" s="114">
        <f t="shared" si="81"/>
        <v>0</v>
      </c>
    </row>
    <row r="460" spans="1:23" ht="14.85" customHeight="1" x14ac:dyDescent="0.15">
      <c r="A460" s="176">
        <f>'Employee ROP Information'!A460</f>
        <v>0</v>
      </c>
      <c r="B460" s="169">
        <f>+'Employee ROP Information'!C460</f>
        <v>0</v>
      </c>
      <c r="C460" s="93">
        <f>+'Employee ROP Information'!M460</f>
        <v>0</v>
      </c>
      <c r="D460" s="93">
        <f>+'Employee ROP Information'!N460</f>
        <v>0</v>
      </c>
      <c r="E460" s="127">
        <f>+'JRO''s Hours Information'!B1776</f>
        <v>0</v>
      </c>
      <c r="F460" s="114">
        <f t="shared" si="72"/>
        <v>0</v>
      </c>
      <c r="G460" s="127">
        <f>+'JRO''s Hours Information'!E1776</f>
        <v>0</v>
      </c>
      <c r="H460" s="114">
        <f t="shared" si="73"/>
        <v>0</v>
      </c>
      <c r="I460" s="127">
        <f>+'JRO''s Hours Information'!H1776</f>
        <v>0</v>
      </c>
      <c r="J460" s="116">
        <f t="shared" si="74"/>
        <v>0</v>
      </c>
      <c r="K460" s="131">
        <f>+'JRO''s Hours Information'!C1776</f>
        <v>0</v>
      </c>
      <c r="L460" s="114">
        <f t="shared" si="75"/>
        <v>0</v>
      </c>
      <c r="M460" s="131">
        <f>+'JRO''s Hours Information'!F1776</f>
        <v>0</v>
      </c>
      <c r="N460" s="114">
        <f t="shared" si="76"/>
        <v>0</v>
      </c>
      <c r="O460" s="131">
        <f>+'JRO''s Hours Information'!I1776</f>
        <v>0</v>
      </c>
      <c r="P460" s="116">
        <f t="shared" si="77"/>
        <v>0</v>
      </c>
      <c r="Q460" s="92">
        <f>+'JRO''s Hours Information'!D1776</f>
        <v>0</v>
      </c>
      <c r="R460" s="114">
        <f t="shared" si="78"/>
        <v>0</v>
      </c>
      <c r="S460" s="92">
        <f>+'JRO''s Hours Information'!G1776</f>
        <v>0</v>
      </c>
      <c r="T460" s="114">
        <f t="shared" si="79"/>
        <v>0</v>
      </c>
      <c r="U460" s="89">
        <f>+'JRO''s Hours Information'!J1776</f>
        <v>0</v>
      </c>
      <c r="V460" s="116">
        <f t="shared" si="80"/>
        <v>0</v>
      </c>
      <c r="W460" s="114">
        <f t="shared" si="81"/>
        <v>0</v>
      </c>
    </row>
    <row r="461" spans="1:23" ht="14.85" customHeight="1" x14ac:dyDescent="0.15">
      <c r="A461" s="176">
        <f>'Employee ROP Information'!A461</f>
        <v>0</v>
      </c>
      <c r="B461" s="169">
        <f>+'Employee ROP Information'!C461</f>
        <v>0</v>
      </c>
      <c r="C461" s="93">
        <f>+'Employee ROP Information'!M461</f>
        <v>0</v>
      </c>
      <c r="D461" s="93">
        <f>+'Employee ROP Information'!N461</f>
        <v>0</v>
      </c>
      <c r="E461" s="127">
        <f>+'JRO''s Hours Information'!B1777</f>
        <v>0</v>
      </c>
      <c r="F461" s="114">
        <f t="shared" si="72"/>
        <v>0</v>
      </c>
      <c r="G461" s="127">
        <f>+'JRO''s Hours Information'!E1777</f>
        <v>0</v>
      </c>
      <c r="H461" s="114">
        <f t="shared" si="73"/>
        <v>0</v>
      </c>
      <c r="I461" s="127">
        <f>+'JRO''s Hours Information'!H1777</f>
        <v>0</v>
      </c>
      <c r="J461" s="116">
        <f t="shared" si="74"/>
        <v>0</v>
      </c>
      <c r="K461" s="131">
        <f>+'JRO''s Hours Information'!C1777</f>
        <v>0</v>
      </c>
      <c r="L461" s="114">
        <f t="shared" si="75"/>
        <v>0</v>
      </c>
      <c r="M461" s="131">
        <f>+'JRO''s Hours Information'!F1777</f>
        <v>0</v>
      </c>
      <c r="N461" s="114">
        <f t="shared" si="76"/>
        <v>0</v>
      </c>
      <c r="O461" s="131">
        <f>+'JRO''s Hours Information'!I1777</f>
        <v>0</v>
      </c>
      <c r="P461" s="116">
        <f t="shared" si="77"/>
        <v>0</v>
      </c>
      <c r="Q461" s="92">
        <f>+'JRO''s Hours Information'!D1777</f>
        <v>0</v>
      </c>
      <c r="R461" s="114">
        <f t="shared" si="78"/>
        <v>0</v>
      </c>
      <c r="S461" s="92">
        <f>+'JRO''s Hours Information'!G1777</f>
        <v>0</v>
      </c>
      <c r="T461" s="114">
        <f t="shared" si="79"/>
        <v>0</v>
      </c>
      <c r="U461" s="89">
        <f>+'JRO''s Hours Information'!J1777</f>
        <v>0</v>
      </c>
      <c r="V461" s="116">
        <f t="shared" si="80"/>
        <v>0</v>
      </c>
      <c r="W461" s="114">
        <f t="shared" si="81"/>
        <v>0</v>
      </c>
    </row>
    <row r="462" spans="1:23" ht="14.85" customHeight="1" x14ac:dyDescent="0.15">
      <c r="A462" s="176">
        <f>'Employee ROP Information'!A462</f>
        <v>0</v>
      </c>
      <c r="B462" s="169">
        <f>+'Employee ROP Information'!C462</f>
        <v>0</v>
      </c>
      <c r="C462" s="93">
        <f>+'Employee ROP Information'!M462</f>
        <v>0</v>
      </c>
      <c r="D462" s="93">
        <f>+'Employee ROP Information'!N462</f>
        <v>0</v>
      </c>
      <c r="E462" s="127">
        <f>+'JRO''s Hours Information'!B1778</f>
        <v>0</v>
      </c>
      <c r="F462" s="114">
        <f t="shared" si="72"/>
        <v>0</v>
      </c>
      <c r="G462" s="127">
        <f>+'JRO''s Hours Information'!E1778</f>
        <v>0</v>
      </c>
      <c r="H462" s="114">
        <f t="shared" si="73"/>
        <v>0</v>
      </c>
      <c r="I462" s="127">
        <f>+'JRO''s Hours Information'!H1778</f>
        <v>0</v>
      </c>
      <c r="J462" s="116">
        <f t="shared" si="74"/>
        <v>0</v>
      </c>
      <c r="K462" s="131">
        <f>+'JRO''s Hours Information'!C1778</f>
        <v>0</v>
      </c>
      <c r="L462" s="114">
        <f t="shared" si="75"/>
        <v>0</v>
      </c>
      <c r="M462" s="131">
        <f>+'JRO''s Hours Information'!F1778</f>
        <v>0</v>
      </c>
      <c r="N462" s="114">
        <f t="shared" si="76"/>
        <v>0</v>
      </c>
      <c r="O462" s="131">
        <f>+'JRO''s Hours Information'!I1778</f>
        <v>0</v>
      </c>
      <c r="P462" s="116">
        <f t="shared" si="77"/>
        <v>0</v>
      </c>
      <c r="Q462" s="92">
        <f>+'JRO''s Hours Information'!D1778</f>
        <v>0</v>
      </c>
      <c r="R462" s="114">
        <f t="shared" si="78"/>
        <v>0</v>
      </c>
      <c r="S462" s="92">
        <f>+'JRO''s Hours Information'!G1778</f>
        <v>0</v>
      </c>
      <c r="T462" s="114">
        <f t="shared" si="79"/>
        <v>0</v>
      </c>
      <c r="U462" s="89">
        <f>+'JRO''s Hours Information'!J1778</f>
        <v>0</v>
      </c>
      <c r="V462" s="116">
        <f t="shared" si="80"/>
        <v>0</v>
      </c>
      <c r="W462" s="114">
        <f t="shared" si="81"/>
        <v>0</v>
      </c>
    </row>
    <row r="463" spans="1:23" ht="14.85" customHeight="1" x14ac:dyDescent="0.15">
      <c r="A463" s="176">
        <f>'Employee ROP Information'!A463</f>
        <v>0</v>
      </c>
      <c r="B463" s="169">
        <f>+'Employee ROP Information'!C463</f>
        <v>0</v>
      </c>
      <c r="C463" s="93">
        <f>+'Employee ROP Information'!M463</f>
        <v>0</v>
      </c>
      <c r="D463" s="93">
        <f>+'Employee ROP Information'!N463</f>
        <v>0</v>
      </c>
      <c r="E463" s="127">
        <f>+'JRO''s Hours Information'!B1779</f>
        <v>0</v>
      </c>
      <c r="F463" s="114">
        <f t="shared" si="72"/>
        <v>0</v>
      </c>
      <c r="G463" s="127">
        <f>+'JRO''s Hours Information'!E1779</f>
        <v>0</v>
      </c>
      <c r="H463" s="114">
        <f t="shared" si="73"/>
        <v>0</v>
      </c>
      <c r="I463" s="127">
        <f>+'JRO''s Hours Information'!H1779</f>
        <v>0</v>
      </c>
      <c r="J463" s="116">
        <f t="shared" si="74"/>
        <v>0</v>
      </c>
      <c r="K463" s="131">
        <f>+'JRO''s Hours Information'!C1779</f>
        <v>0</v>
      </c>
      <c r="L463" s="114">
        <f t="shared" si="75"/>
        <v>0</v>
      </c>
      <c r="M463" s="131">
        <f>+'JRO''s Hours Information'!F1779</f>
        <v>0</v>
      </c>
      <c r="N463" s="114">
        <f t="shared" si="76"/>
        <v>0</v>
      </c>
      <c r="O463" s="131">
        <f>+'JRO''s Hours Information'!I1779</f>
        <v>0</v>
      </c>
      <c r="P463" s="116">
        <f t="shared" si="77"/>
        <v>0</v>
      </c>
      <c r="Q463" s="92">
        <f>+'JRO''s Hours Information'!D1779</f>
        <v>0</v>
      </c>
      <c r="R463" s="114">
        <f t="shared" si="78"/>
        <v>0</v>
      </c>
      <c r="S463" s="92">
        <f>+'JRO''s Hours Information'!G1779</f>
        <v>0</v>
      </c>
      <c r="T463" s="114">
        <f t="shared" si="79"/>
        <v>0</v>
      </c>
      <c r="U463" s="89">
        <f>+'JRO''s Hours Information'!J1779</f>
        <v>0</v>
      </c>
      <c r="V463" s="116">
        <f t="shared" si="80"/>
        <v>0</v>
      </c>
      <c r="W463" s="114">
        <f t="shared" si="81"/>
        <v>0</v>
      </c>
    </row>
    <row r="464" spans="1:23" ht="14.85" customHeight="1" x14ac:dyDescent="0.15">
      <c r="A464" s="176">
        <f>'Employee ROP Information'!A464</f>
        <v>0</v>
      </c>
      <c r="B464" s="169">
        <f>+'Employee ROP Information'!C464</f>
        <v>0</v>
      </c>
      <c r="C464" s="93">
        <f>+'Employee ROP Information'!M464</f>
        <v>0</v>
      </c>
      <c r="D464" s="93">
        <f>+'Employee ROP Information'!N464</f>
        <v>0</v>
      </c>
      <c r="E464" s="127">
        <f>+'JRO''s Hours Information'!B1780</f>
        <v>0</v>
      </c>
      <c r="F464" s="114">
        <f t="shared" si="72"/>
        <v>0</v>
      </c>
      <c r="G464" s="127">
        <f>+'JRO''s Hours Information'!E1780</f>
        <v>0</v>
      </c>
      <c r="H464" s="114">
        <f t="shared" si="73"/>
        <v>0</v>
      </c>
      <c r="I464" s="127">
        <f>+'JRO''s Hours Information'!H1780</f>
        <v>0</v>
      </c>
      <c r="J464" s="116">
        <f t="shared" si="74"/>
        <v>0</v>
      </c>
      <c r="K464" s="131">
        <f>+'JRO''s Hours Information'!C1780</f>
        <v>0</v>
      </c>
      <c r="L464" s="114">
        <f t="shared" si="75"/>
        <v>0</v>
      </c>
      <c r="M464" s="131">
        <f>+'JRO''s Hours Information'!F1780</f>
        <v>0</v>
      </c>
      <c r="N464" s="114">
        <f t="shared" si="76"/>
        <v>0</v>
      </c>
      <c r="O464" s="131">
        <f>+'JRO''s Hours Information'!I1780</f>
        <v>0</v>
      </c>
      <c r="P464" s="116">
        <f t="shared" si="77"/>
        <v>0</v>
      </c>
      <c r="Q464" s="92">
        <f>+'JRO''s Hours Information'!D1780</f>
        <v>0</v>
      </c>
      <c r="R464" s="114">
        <f t="shared" si="78"/>
        <v>0</v>
      </c>
      <c r="S464" s="92">
        <f>+'JRO''s Hours Information'!G1780</f>
        <v>0</v>
      </c>
      <c r="T464" s="114">
        <f t="shared" si="79"/>
        <v>0</v>
      </c>
      <c r="U464" s="89">
        <f>+'JRO''s Hours Information'!J1780</f>
        <v>0</v>
      </c>
      <c r="V464" s="116">
        <f t="shared" si="80"/>
        <v>0</v>
      </c>
      <c r="W464" s="114">
        <f t="shared" si="81"/>
        <v>0</v>
      </c>
    </row>
    <row r="465" spans="1:23" ht="14.85" customHeight="1" x14ac:dyDescent="0.15">
      <c r="A465" s="176">
        <f>'Employee ROP Information'!A465</f>
        <v>0</v>
      </c>
      <c r="B465" s="169">
        <f>+'Employee ROP Information'!C465</f>
        <v>0</v>
      </c>
      <c r="C465" s="93">
        <f>+'Employee ROP Information'!M465</f>
        <v>0</v>
      </c>
      <c r="D465" s="93">
        <f>+'Employee ROP Information'!N465</f>
        <v>0</v>
      </c>
      <c r="E465" s="127">
        <f>+'JRO''s Hours Information'!B1781</f>
        <v>0</v>
      </c>
      <c r="F465" s="114">
        <f t="shared" si="72"/>
        <v>0</v>
      </c>
      <c r="G465" s="127">
        <f>+'JRO''s Hours Information'!E1781</f>
        <v>0</v>
      </c>
      <c r="H465" s="114">
        <f t="shared" si="73"/>
        <v>0</v>
      </c>
      <c r="I465" s="127">
        <f>+'JRO''s Hours Information'!H1781</f>
        <v>0</v>
      </c>
      <c r="J465" s="116">
        <f t="shared" si="74"/>
        <v>0</v>
      </c>
      <c r="K465" s="131">
        <f>+'JRO''s Hours Information'!C1781</f>
        <v>0</v>
      </c>
      <c r="L465" s="114">
        <f t="shared" si="75"/>
        <v>0</v>
      </c>
      <c r="M465" s="131">
        <f>+'JRO''s Hours Information'!F1781</f>
        <v>0</v>
      </c>
      <c r="N465" s="114">
        <f t="shared" si="76"/>
        <v>0</v>
      </c>
      <c r="O465" s="131">
        <f>+'JRO''s Hours Information'!I1781</f>
        <v>0</v>
      </c>
      <c r="P465" s="116">
        <f t="shared" si="77"/>
        <v>0</v>
      </c>
      <c r="Q465" s="92">
        <f>+'JRO''s Hours Information'!D1781</f>
        <v>0</v>
      </c>
      <c r="R465" s="114">
        <f t="shared" si="78"/>
        <v>0</v>
      </c>
      <c r="S465" s="92">
        <f>+'JRO''s Hours Information'!G1781</f>
        <v>0</v>
      </c>
      <c r="T465" s="114">
        <f t="shared" si="79"/>
        <v>0</v>
      </c>
      <c r="U465" s="89">
        <f>+'JRO''s Hours Information'!J1781</f>
        <v>0</v>
      </c>
      <c r="V465" s="116">
        <f t="shared" si="80"/>
        <v>0</v>
      </c>
      <c r="W465" s="114">
        <f t="shared" si="81"/>
        <v>0</v>
      </c>
    </row>
    <row r="466" spans="1:23" ht="14.85" customHeight="1" x14ac:dyDescent="0.15">
      <c r="A466" s="176">
        <f>'Employee ROP Information'!A466</f>
        <v>0</v>
      </c>
      <c r="B466" s="169">
        <f>+'Employee ROP Information'!C466</f>
        <v>0</v>
      </c>
      <c r="C466" s="93">
        <f>+'Employee ROP Information'!M466</f>
        <v>0</v>
      </c>
      <c r="D466" s="93">
        <f>+'Employee ROP Information'!N466</f>
        <v>0</v>
      </c>
      <c r="E466" s="127">
        <f>+'JRO''s Hours Information'!B1782</f>
        <v>0</v>
      </c>
      <c r="F466" s="114">
        <f t="shared" si="72"/>
        <v>0</v>
      </c>
      <c r="G466" s="127">
        <f>+'JRO''s Hours Information'!E1782</f>
        <v>0</v>
      </c>
      <c r="H466" s="114">
        <f t="shared" si="73"/>
        <v>0</v>
      </c>
      <c r="I466" s="127">
        <f>+'JRO''s Hours Information'!H1782</f>
        <v>0</v>
      </c>
      <c r="J466" s="116">
        <f t="shared" si="74"/>
        <v>0</v>
      </c>
      <c r="K466" s="131">
        <f>+'JRO''s Hours Information'!C1782</f>
        <v>0</v>
      </c>
      <c r="L466" s="114">
        <f t="shared" si="75"/>
        <v>0</v>
      </c>
      <c r="M466" s="131">
        <f>+'JRO''s Hours Information'!F1782</f>
        <v>0</v>
      </c>
      <c r="N466" s="114">
        <f t="shared" si="76"/>
        <v>0</v>
      </c>
      <c r="O466" s="131">
        <f>+'JRO''s Hours Information'!I1782</f>
        <v>0</v>
      </c>
      <c r="P466" s="116">
        <f t="shared" si="77"/>
        <v>0</v>
      </c>
      <c r="Q466" s="92">
        <f>+'JRO''s Hours Information'!D1782</f>
        <v>0</v>
      </c>
      <c r="R466" s="114">
        <f t="shared" si="78"/>
        <v>0</v>
      </c>
      <c r="S466" s="92">
        <f>+'JRO''s Hours Information'!G1782</f>
        <v>0</v>
      </c>
      <c r="T466" s="114">
        <f t="shared" si="79"/>
        <v>0</v>
      </c>
      <c r="U466" s="89">
        <f>+'JRO''s Hours Information'!J1782</f>
        <v>0</v>
      </c>
      <c r="V466" s="116">
        <f t="shared" si="80"/>
        <v>0</v>
      </c>
      <c r="W466" s="114">
        <f t="shared" si="81"/>
        <v>0</v>
      </c>
    </row>
    <row r="467" spans="1:23" ht="14.85" customHeight="1" x14ac:dyDescent="0.15">
      <c r="A467" s="176">
        <f>'Employee ROP Information'!A467</f>
        <v>0</v>
      </c>
      <c r="B467" s="169">
        <f>+'Employee ROP Information'!C467</f>
        <v>0</v>
      </c>
      <c r="C467" s="93">
        <f>+'Employee ROP Information'!M467</f>
        <v>0</v>
      </c>
      <c r="D467" s="93">
        <f>+'Employee ROP Information'!N467</f>
        <v>0</v>
      </c>
      <c r="E467" s="127">
        <f>+'JRO''s Hours Information'!B1783</f>
        <v>0</v>
      </c>
      <c r="F467" s="114">
        <f t="shared" si="72"/>
        <v>0</v>
      </c>
      <c r="G467" s="127">
        <f>+'JRO''s Hours Information'!E1783</f>
        <v>0</v>
      </c>
      <c r="H467" s="114">
        <f t="shared" si="73"/>
        <v>0</v>
      </c>
      <c r="I467" s="127">
        <f>+'JRO''s Hours Information'!H1783</f>
        <v>0</v>
      </c>
      <c r="J467" s="116">
        <f t="shared" si="74"/>
        <v>0</v>
      </c>
      <c r="K467" s="131">
        <f>+'JRO''s Hours Information'!C1783</f>
        <v>0</v>
      </c>
      <c r="L467" s="114">
        <f t="shared" si="75"/>
        <v>0</v>
      </c>
      <c r="M467" s="131">
        <f>+'JRO''s Hours Information'!F1783</f>
        <v>0</v>
      </c>
      <c r="N467" s="114">
        <f t="shared" si="76"/>
        <v>0</v>
      </c>
      <c r="O467" s="131">
        <f>+'JRO''s Hours Information'!I1783</f>
        <v>0</v>
      </c>
      <c r="P467" s="116">
        <f t="shared" si="77"/>
        <v>0</v>
      </c>
      <c r="Q467" s="92">
        <f>+'JRO''s Hours Information'!D1783</f>
        <v>0</v>
      </c>
      <c r="R467" s="114">
        <f t="shared" si="78"/>
        <v>0</v>
      </c>
      <c r="S467" s="92">
        <f>+'JRO''s Hours Information'!G1783</f>
        <v>0</v>
      </c>
      <c r="T467" s="114">
        <f t="shared" si="79"/>
        <v>0</v>
      </c>
      <c r="U467" s="89">
        <f>+'JRO''s Hours Information'!J1783</f>
        <v>0</v>
      </c>
      <c r="V467" s="116">
        <f t="shared" si="80"/>
        <v>0</v>
      </c>
      <c r="W467" s="114">
        <f t="shared" si="81"/>
        <v>0</v>
      </c>
    </row>
    <row r="468" spans="1:23" ht="14.85" customHeight="1" x14ac:dyDescent="0.15">
      <c r="A468" s="176">
        <f>'Employee ROP Information'!A468</f>
        <v>0</v>
      </c>
      <c r="B468" s="169">
        <f>+'Employee ROP Information'!C468</f>
        <v>0</v>
      </c>
      <c r="C468" s="93">
        <f>+'Employee ROP Information'!M468</f>
        <v>0</v>
      </c>
      <c r="D468" s="93">
        <f>+'Employee ROP Information'!N468</f>
        <v>0</v>
      </c>
      <c r="E468" s="127">
        <f>+'JRO''s Hours Information'!B1784</f>
        <v>0</v>
      </c>
      <c r="F468" s="114">
        <f t="shared" si="72"/>
        <v>0</v>
      </c>
      <c r="G468" s="127">
        <f>+'JRO''s Hours Information'!E1784</f>
        <v>0</v>
      </c>
      <c r="H468" s="114">
        <f t="shared" si="73"/>
        <v>0</v>
      </c>
      <c r="I468" s="127">
        <f>+'JRO''s Hours Information'!H1784</f>
        <v>0</v>
      </c>
      <c r="J468" s="116">
        <f t="shared" si="74"/>
        <v>0</v>
      </c>
      <c r="K468" s="131">
        <f>+'JRO''s Hours Information'!C1784</f>
        <v>0</v>
      </c>
      <c r="L468" s="114">
        <f t="shared" si="75"/>
        <v>0</v>
      </c>
      <c r="M468" s="131">
        <f>+'JRO''s Hours Information'!F1784</f>
        <v>0</v>
      </c>
      <c r="N468" s="114">
        <f t="shared" si="76"/>
        <v>0</v>
      </c>
      <c r="O468" s="131">
        <f>+'JRO''s Hours Information'!I1784</f>
        <v>0</v>
      </c>
      <c r="P468" s="116">
        <f t="shared" si="77"/>
        <v>0</v>
      </c>
      <c r="Q468" s="92">
        <f>+'JRO''s Hours Information'!D1784</f>
        <v>0</v>
      </c>
      <c r="R468" s="114">
        <f t="shared" si="78"/>
        <v>0</v>
      </c>
      <c r="S468" s="92">
        <f>+'JRO''s Hours Information'!G1784</f>
        <v>0</v>
      </c>
      <c r="T468" s="114">
        <f t="shared" si="79"/>
        <v>0</v>
      </c>
      <c r="U468" s="89">
        <f>+'JRO''s Hours Information'!J1784</f>
        <v>0</v>
      </c>
      <c r="V468" s="116">
        <f t="shared" si="80"/>
        <v>0</v>
      </c>
      <c r="W468" s="114">
        <f t="shared" si="81"/>
        <v>0</v>
      </c>
    </row>
    <row r="469" spans="1:23" ht="14.85" customHeight="1" x14ac:dyDescent="0.15">
      <c r="A469" s="176">
        <f>'Employee ROP Information'!A469</f>
        <v>0</v>
      </c>
      <c r="B469" s="169">
        <f>+'Employee ROP Information'!C469</f>
        <v>0</v>
      </c>
      <c r="C469" s="93">
        <f>+'Employee ROP Information'!M469</f>
        <v>0</v>
      </c>
      <c r="D469" s="93">
        <f>+'Employee ROP Information'!N469</f>
        <v>0</v>
      </c>
      <c r="E469" s="127">
        <f>+'JRO''s Hours Information'!B1785</f>
        <v>0</v>
      </c>
      <c r="F469" s="114">
        <f t="shared" si="72"/>
        <v>0</v>
      </c>
      <c r="G469" s="127">
        <f>+'JRO''s Hours Information'!E1785</f>
        <v>0</v>
      </c>
      <c r="H469" s="114">
        <f t="shared" si="73"/>
        <v>0</v>
      </c>
      <c r="I469" s="127">
        <f>+'JRO''s Hours Information'!H1785</f>
        <v>0</v>
      </c>
      <c r="J469" s="116">
        <f t="shared" si="74"/>
        <v>0</v>
      </c>
      <c r="K469" s="131">
        <f>+'JRO''s Hours Information'!C1785</f>
        <v>0</v>
      </c>
      <c r="L469" s="114">
        <f t="shared" si="75"/>
        <v>0</v>
      </c>
      <c r="M469" s="131">
        <f>+'JRO''s Hours Information'!F1785</f>
        <v>0</v>
      </c>
      <c r="N469" s="114">
        <f t="shared" si="76"/>
        <v>0</v>
      </c>
      <c r="O469" s="131">
        <f>+'JRO''s Hours Information'!I1785</f>
        <v>0</v>
      </c>
      <c r="P469" s="116">
        <f t="shared" si="77"/>
        <v>0</v>
      </c>
      <c r="Q469" s="92">
        <f>+'JRO''s Hours Information'!D1785</f>
        <v>0</v>
      </c>
      <c r="R469" s="114">
        <f t="shared" si="78"/>
        <v>0</v>
      </c>
      <c r="S469" s="92">
        <f>+'JRO''s Hours Information'!G1785</f>
        <v>0</v>
      </c>
      <c r="T469" s="114">
        <f t="shared" si="79"/>
        <v>0</v>
      </c>
      <c r="U469" s="89">
        <f>+'JRO''s Hours Information'!J1785</f>
        <v>0</v>
      </c>
      <c r="V469" s="116">
        <f t="shared" si="80"/>
        <v>0</v>
      </c>
      <c r="W469" s="114">
        <f t="shared" si="81"/>
        <v>0</v>
      </c>
    </row>
    <row r="470" spans="1:23" ht="14.85" customHeight="1" x14ac:dyDescent="0.15">
      <c r="A470" s="176">
        <f>'Employee ROP Information'!A470</f>
        <v>0</v>
      </c>
      <c r="B470" s="169">
        <f>+'Employee ROP Information'!C470</f>
        <v>0</v>
      </c>
      <c r="C470" s="93">
        <f>+'Employee ROP Information'!M470</f>
        <v>0</v>
      </c>
      <c r="D470" s="93">
        <f>+'Employee ROP Information'!N470</f>
        <v>0</v>
      </c>
      <c r="E470" s="127">
        <f>+'JRO''s Hours Information'!B1786</f>
        <v>0</v>
      </c>
      <c r="F470" s="114">
        <f t="shared" si="72"/>
        <v>0</v>
      </c>
      <c r="G470" s="127">
        <f>+'JRO''s Hours Information'!E1786</f>
        <v>0</v>
      </c>
      <c r="H470" s="114">
        <f t="shared" si="73"/>
        <v>0</v>
      </c>
      <c r="I470" s="127">
        <f>+'JRO''s Hours Information'!H1786</f>
        <v>0</v>
      </c>
      <c r="J470" s="116">
        <f t="shared" si="74"/>
        <v>0</v>
      </c>
      <c r="K470" s="131">
        <f>+'JRO''s Hours Information'!C1786</f>
        <v>0</v>
      </c>
      <c r="L470" s="114">
        <f t="shared" si="75"/>
        <v>0</v>
      </c>
      <c r="M470" s="131">
        <f>+'JRO''s Hours Information'!F1786</f>
        <v>0</v>
      </c>
      <c r="N470" s="114">
        <f t="shared" si="76"/>
        <v>0</v>
      </c>
      <c r="O470" s="131">
        <f>+'JRO''s Hours Information'!I1786</f>
        <v>0</v>
      </c>
      <c r="P470" s="116">
        <f t="shared" si="77"/>
        <v>0</v>
      </c>
      <c r="Q470" s="92">
        <f>+'JRO''s Hours Information'!D1786</f>
        <v>0</v>
      </c>
      <c r="R470" s="114">
        <f t="shared" si="78"/>
        <v>0</v>
      </c>
      <c r="S470" s="92">
        <f>+'JRO''s Hours Information'!G1786</f>
        <v>0</v>
      </c>
      <c r="T470" s="114">
        <f t="shared" si="79"/>
        <v>0</v>
      </c>
      <c r="U470" s="89">
        <f>+'JRO''s Hours Information'!J1786</f>
        <v>0</v>
      </c>
      <c r="V470" s="116">
        <f t="shared" si="80"/>
        <v>0</v>
      </c>
      <c r="W470" s="114">
        <f t="shared" si="81"/>
        <v>0</v>
      </c>
    </row>
    <row r="471" spans="1:23" ht="14.85" customHeight="1" x14ac:dyDescent="0.15">
      <c r="A471" s="176">
        <f>'Employee ROP Information'!A471</f>
        <v>0</v>
      </c>
      <c r="B471" s="169">
        <f>+'Employee ROP Information'!C471</f>
        <v>0</v>
      </c>
      <c r="C471" s="93">
        <f>+'Employee ROP Information'!M471</f>
        <v>0</v>
      </c>
      <c r="D471" s="93">
        <f>+'Employee ROP Information'!N471</f>
        <v>0</v>
      </c>
      <c r="E471" s="127">
        <f>+'JRO''s Hours Information'!B1787</f>
        <v>0</v>
      </c>
      <c r="F471" s="114">
        <f t="shared" si="72"/>
        <v>0</v>
      </c>
      <c r="G471" s="127">
        <f>+'JRO''s Hours Information'!E1787</f>
        <v>0</v>
      </c>
      <c r="H471" s="114">
        <f t="shared" si="73"/>
        <v>0</v>
      </c>
      <c r="I471" s="127">
        <f>+'JRO''s Hours Information'!H1787</f>
        <v>0</v>
      </c>
      <c r="J471" s="116">
        <f t="shared" si="74"/>
        <v>0</v>
      </c>
      <c r="K471" s="131">
        <f>+'JRO''s Hours Information'!C1787</f>
        <v>0</v>
      </c>
      <c r="L471" s="114">
        <f t="shared" si="75"/>
        <v>0</v>
      </c>
      <c r="M471" s="131">
        <f>+'JRO''s Hours Information'!F1787</f>
        <v>0</v>
      </c>
      <c r="N471" s="114">
        <f t="shared" si="76"/>
        <v>0</v>
      </c>
      <c r="O471" s="131">
        <f>+'JRO''s Hours Information'!I1787</f>
        <v>0</v>
      </c>
      <c r="P471" s="116">
        <f t="shared" si="77"/>
        <v>0</v>
      </c>
      <c r="Q471" s="92">
        <f>+'JRO''s Hours Information'!D1787</f>
        <v>0</v>
      </c>
      <c r="R471" s="114">
        <f t="shared" si="78"/>
        <v>0</v>
      </c>
      <c r="S471" s="92">
        <f>+'JRO''s Hours Information'!G1787</f>
        <v>0</v>
      </c>
      <c r="T471" s="114">
        <f t="shared" si="79"/>
        <v>0</v>
      </c>
      <c r="U471" s="89">
        <f>+'JRO''s Hours Information'!J1787</f>
        <v>0</v>
      </c>
      <c r="V471" s="116">
        <f t="shared" si="80"/>
        <v>0</v>
      </c>
      <c r="W471" s="114">
        <f t="shared" si="81"/>
        <v>0</v>
      </c>
    </row>
    <row r="472" spans="1:23" ht="14.85" customHeight="1" x14ac:dyDescent="0.15">
      <c r="A472" s="176">
        <f>'Employee ROP Information'!A472</f>
        <v>0</v>
      </c>
      <c r="B472" s="169">
        <f>+'Employee ROP Information'!C472</f>
        <v>0</v>
      </c>
      <c r="C472" s="93">
        <f>+'Employee ROP Information'!M472</f>
        <v>0</v>
      </c>
      <c r="D472" s="93">
        <f>+'Employee ROP Information'!N472</f>
        <v>0</v>
      </c>
      <c r="E472" s="127">
        <f>+'JRO''s Hours Information'!B1788</f>
        <v>0</v>
      </c>
      <c r="F472" s="114">
        <f t="shared" si="72"/>
        <v>0</v>
      </c>
      <c r="G472" s="127">
        <f>+'JRO''s Hours Information'!E1788</f>
        <v>0</v>
      </c>
      <c r="H472" s="114">
        <f t="shared" si="73"/>
        <v>0</v>
      </c>
      <c r="I472" s="127">
        <f>+'JRO''s Hours Information'!H1788</f>
        <v>0</v>
      </c>
      <c r="J472" s="116">
        <f t="shared" si="74"/>
        <v>0</v>
      </c>
      <c r="K472" s="131">
        <f>+'JRO''s Hours Information'!C1788</f>
        <v>0</v>
      </c>
      <c r="L472" s="114">
        <f t="shared" si="75"/>
        <v>0</v>
      </c>
      <c r="M472" s="131">
        <f>+'JRO''s Hours Information'!F1788</f>
        <v>0</v>
      </c>
      <c r="N472" s="114">
        <f t="shared" si="76"/>
        <v>0</v>
      </c>
      <c r="O472" s="131">
        <f>+'JRO''s Hours Information'!I1788</f>
        <v>0</v>
      </c>
      <c r="P472" s="116">
        <f t="shared" si="77"/>
        <v>0</v>
      </c>
      <c r="Q472" s="92">
        <f>+'JRO''s Hours Information'!D1788</f>
        <v>0</v>
      </c>
      <c r="R472" s="114">
        <f t="shared" si="78"/>
        <v>0</v>
      </c>
      <c r="S472" s="92">
        <f>+'JRO''s Hours Information'!G1788</f>
        <v>0</v>
      </c>
      <c r="T472" s="114">
        <f t="shared" si="79"/>
        <v>0</v>
      </c>
      <c r="U472" s="89">
        <f>+'JRO''s Hours Information'!J1788</f>
        <v>0</v>
      </c>
      <c r="V472" s="116">
        <f t="shared" si="80"/>
        <v>0</v>
      </c>
      <c r="W472" s="114">
        <f t="shared" si="81"/>
        <v>0</v>
      </c>
    </row>
    <row r="473" spans="1:23" ht="14.85" customHeight="1" x14ac:dyDescent="0.15">
      <c r="A473" s="176">
        <f>'Employee ROP Information'!A473</f>
        <v>0</v>
      </c>
      <c r="B473" s="169">
        <f>+'Employee ROP Information'!C473</f>
        <v>0</v>
      </c>
      <c r="C473" s="93">
        <f>+'Employee ROP Information'!M473</f>
        <v>0</v>
      </c>
      <c r="D473" s="93">
        <f>+'Employee ROP Information'!N473</f>
        <v>0</v>
      </c>
      <c r="E473" s="127">
        <f>+'JRO''s Hours Information'!B1789</f>
        <v>0</v>
      </c>
      <c r="F473" s="114">
        <f t="shared" si="72"/>
        <v>0</v>
      </c>
      <c r="G473" s="127">
        <f>+'JRO''s Hours Information'!E1789</f>
        <v>0</v>
      </c>
      <c r="H473" s="114">
        <f t="shared" si="73"/>
        <v>0</v>
      </c>
      <c r="I473" s="127">
        <f>+'JRO''s Hours Information'!H1789</f>
        <v>0</v>
      </c>
      <c r="J473" s="116">
        <f t="shared" si="74"/>
        <v>0</v>
      </c>
      <c r="K473" s="131">
        <f>+'JRO''s Hours Information'!C1789</f>
        <v>0</v>
      </c>
      <c r="L473" s="114">
        <f t="shared" si="75"/>
        <v>0</v>
      </c>
      <c r="M473" s="131">
        <f>+'JRO''s Hours Information'!F1789</f>
        <v>0</v>
      </c>
      <c r="N473" s="114">
        <f t="shared" si="76"/>
        <v>0</v>
      </c>
      <c r="O473" s="131">
        <f>+'JRO''s Hours Information'!I1789</f>
        <v>0</v>
      </c>
      <c r="P473" s="116">
        <f t="shared" si="77"/>
        <v>0</v>
      </c>
      <c r="Q473" s="92">
        <f>+'JRO''s Hours Information'!D1789</f>
        <v>0</v>
      </c>
      <c r="R473" s="114">
        <f t="shared" si="78"/>
        <v>0</v>
      </c>
      <c r="S473" s="92">
        <f>+'JRO''s Hours Information'!G1789</f>
        <v>0</v>
      </c>
      <c r="T473" s="114">
        <f t="shared" si="79"/>
        <v>0</v>
      </c>
      <c r="U473" s="89">
        <f>+'JRO''s Hours Information'!J1789</f>
        <v>0</v>
      </c>
      <c r="V473" s="116">
        <f t="shared" si="80"/>
        <v>0</v>
      </c>
      <c r="W473" s="114">
        <f t="shared" si="81"/>
        <v>0</v>
      </c>
    </row>
    <row r="474" spans="1:23" ht="14.85" customHeight="1" x14ac:dyDescent="0.15">
      <c r="A474" s="176">
        <f>'Employee ROP Information'!A474</f>
        <v>0</v>
      </c>
      <c r="B474" s="169">
        <f>+'Employee ROP Information'!C474</f>
        <v>0</v>
      </c>
      <c r="C474" s="93">
        <f>+'Employee ROP Information'!M474</f>
        <v>0</v>
      </c>
      <c r="D474" s="93">
        <f>+'Employee ROP Information'!N474</f>
        <v>0</v>
      </c>
      <c r="E474" s="127">
        <f>+'JRO''s Hours Information'!B1790</f>
        <v>0</v>
      </c>
      <c r="F474" s="114">
        <f t="shared" si="72"/>
        <v>0</v>
      </c>
      <c r="G474" s="127">
        <f>+'JRO''s Hours Information'!E1790</f>
        <v>0</v>
      </c>
      <c r="H474" s="114">
        <f t="shared" si="73"/>
        <v>0</v>
      </c>
      <c r="I474" s="127">
        <f>+'JRO''s Hours Information'!H1790</f>
        <v>0</v>
      </c>
      <c r="J474" s="116">
        <f t="shared" si="74"/>
        <v>0</v>
      </c>
      <c r="K474" s="131">
        <f>+'JRO''s Hours Information'!C1790</f>
        <v>0</v>
      </c>
      <c r="L474" s="114">
        <f t="shared" si="75"/>
        <v>0</v>
      </c>
      <c r="M474" s="131">
        <f>+'JRO''s Hours Information'!F1790</f>
        <v>0</v>
      </c>
      <c r="N474" s="114">
        <f t="shared" si="76"/>
        <v>0</v>
      </c>
      <c r="O474" s="131">
        <f>+'JRO''s Hours Information'!I1790</f>
        <v>0</v>
      </c>
      <c r="P474" s="116">
        <f t="shared" si="77"/>
        <v>0</v>
      </c>
      <c r="Q474" s="92">
        <f>+'JRO''s Hours Information'!D1790</f>
        <v>0</v>
      </c>
      <c r="R474" s="114">
        <f t="shared" si="78"/>
        <v>0</v>
      </c>
      <c r="S474" s="92">
        <f>+'JRO''s Hours Information'!G1790</f>
        <v>0</v>
      </c>
      <c r="T474" s="114">
        <f t="shared" si="79"/>
        <v>0</v>
      </c>
      <c r="U474" s="89">
        <f>+'JRO''s Hours Information'!J1790</f>
        <v>0</v>
      </c>
      <c r="V474" s="116">
        <f t="shared" si="80"/>
        <v>0</v>
      </c>
      <c r="W474" s="114">
        <f t="shared" si="81"/>
        <v>0</v>
      </c>
    </row>
    <row r="475" spans="1:23" ht="14.85" customHeight="1" x14ac:dyDescent="0.15">
      <c r="A475" s="176">
        <f>'Employee ROP Information'!A475</f>
        <v>0</v>
      </c>
      <c r="B475" s="169">
        <f>+'Employee ROP Information'!C475</f>
        <v>0</v>
      </c>
      <c r="C475" s="93">
        <f>+'Employee ROP Information'!M475</f>
        <v>0</v>
      </c>
      <c r="D475" s="93">
        <f>+'Employee ROP Information'!N475</f>
        <v>0</v>
      </c>
      <c r="E475" s="127">
        <f>+'JRO''s Hours Information'!B1791</f>
        <v>0</v>
      </c>
      <c r="F475" s="114">
        <f t="shared" si="72"/>
        <v>0</v>
      </c>
      <c r="G475" s="127">
        <f>+'JRO''s Hours Information'!E1791</f>
        <v>0</v>
      </c>
      <c r="H475" s="114">
        <f t="shared" si="73"/>
        <v>0</v>
      </c>
      <c r="I475" s="127">
        <f>+'JRO''s Hours Information'!H1791</f>
        <v>0</v>
      </c>
      <c r="J475" s="116">
        <f t="shared" si="74"/>
        <v>0</v>
      </c>
      <c r="K475" s="131">
        <f>+'JRO''s Hours Information'!C1791</f>
        <v>0</v>
      </c>
      <c r="L475" s="114">
        <f t="shared" si="75"/>
        <v>0</v>
      </c>
      <c r="M475" s="131">
        <f>+'JRO''s Hours Information'!F1791</f>
        <v>0</v>
      </c>
      <c r="N475" s="114">
        <f t="shared" si="76"/>
        <v>0</v>
      </c>
      <c r="O475" s="131">
        <f>+'JRO''s Hours Information'!I1791</f>
        <v>0</v>
      </c>
      <c r="P475" s="116">
        <f t="shared" si="77"/>
        <v>0</v>
      </c>
      <c r="Q475" s="92">
        <f>+'JRO''s Hours Information'!D1791</f>
        <v>0</v>
      </c>
      <c r="R475" s="114">
        <f t="shared" si="78"/>
        <v>0</v>
      </c>
      <c r="S475" s="92">
        <f>+'JRO''s Hours Information'!G1791</f>
        <v>0</v>
      </c>
      <c r="T475" s="114">
        <f t="shared" si="79"/>
        <v>0</v>
      </c>
      <c r="U475" s="89">
        <f>+'JRO''s Hours Information'!J1791</f>
        <v>0</v>
      </c>
      <c r="V475" s="116">
        <f t="shared" si="80"/>
        <v>0</v>
      </c>
      <c r="W475" s="114">
        <f t="shared" si="81"/>
        <v>0</v>
      </c>
    </row>
    <row r="476" spans="1:23" ht="14.85" customHeight="1" x14ac:dyDescent="0.15">
      <c r="A476" s="176">
        <f>'Employee ROP Information'!A476</f>
        <v>0</v>
      </c>
      <c r="B476" s="169">
        <f>+'Employee ROP Information'!C476</f>
        <v>0</v>
      </c>
      <c r="C476" s="93">
        <f>+'Employee ROP Information'!M476</f>
        <v>0</v>
      </c>
      <c r="D476" s="93">
        <f>+'Employee ROP Information'!N476</f>
        <v>0</v>
      </c>
      <c r="E476" s="127">
        <f>+'JRO''s Hours Information'!B1792</f>
        <v>0</v>
      </c>
      <c r="F476" s="114">
        <f t="shared" si="72"/>
        <v>0</v>
      </c>
      <c r="G476" s="127">
        <f>+'JRO''s Hours Information'!E1792</f>
        <v>0</v>
      </c>
      <c r="H476" s="114">
        <f t="shared" si="73"/>
        <v>0</v>
      </c>
      <c r="I476" s="127">
        <f>+'JRO''s Hours Information'!H1792</f>
        <v>0</v>
      </c>
      <c r="J476" s="116">
        <f t="shared" si="74"/>
        <v>0</v>
      </c>
      <c r="K476" s="131">
        <f>+'JRO''s Hours Information'!C1792</f>
        <v>0</v>
      </c>
      <c r="L476" s="114">
        <f t="shared" si="75"/>
        <v>0</v>
      </c>
      <c r="M476" s="131">
        <f>+'JRO''s Hours Information'!F1792</f>
        <v>0</v>
      </c>
      <c r="N476" s="114">
        <f t="shared" si="76"/>
        <v>0</v>
      </c>
      <c r="O476" s="131">
        <f>+'JRO''s Hours Information'!I1792</f>
        <v>0</v>
      </c>
      <c r="P476" s="116">
        <f t="shared" si="77"/>
        <v>0</v>
      </c>
      <c r="Q476" s="92">
        <f>+'JRO''s Hours Information'!D1792</f>
        <v>0</v>
      </c>
      <c r="R476" s="114">
        <f t="shared" si="78"/>
        <v>0</v>
      </c>
      <c r="S476" s="92">
        <f>+'JRO''s Hours Information'!G1792</f>
        <v>0</v>
      </c>
      <c r="T476" s="114">
        <f t="shared" si="79"/>
        <v>0</v>
      </c>
      <c r="U476" s="89">
        <f>+'JRO''s Hours Information'!J1792</f>
        <v>0</v>
      </c>
      <c r="V476" s="116">
        <f t="shared" si="80"/>
        <v>0</v>
      </c>
      <c r="W476" s="114">
        <f t="shared" si="81"/>
        <v>0</v>
      </c>
    </row>
    <row r="477" spans="1:23" ht="14.85" customHeight="1" x14ac:dyDescent="0.15">
      <c r="A477" s="176">
        <f>'Employee ROP Information'!A477</f>
        <v>0</v>
      </c>
      <c r="B477" s="169">
        <f>+'Employee ROP Information'!C477</f>
        <v>0</v>
      </c>
      <c r="C477" s="93">
        <f>+'Employee ROP Information'!M477</f>
        <v>0</v>
      </c>
      <c r="D477" s="93">
        <f>+'Employee ROP Information'!N477</f>
        <v>0</v>
      </c>
      <c r="E477" s="127">
        <f>+'JRO''s Hours Information'!B1793</f>
        <v>0</v>
      </c>
      <c r="F477" s="114">
        <f t="shared" si="72"/>
        <v>0</v>
      </c>
      <c r="G477" s="127">
        <f>+'JRO''s Hours Information'!E1793</f>
        <v>0</v>
      </c>
      <c r="H477" s="114">
        <f t="shared" si="73"/>
        <v>0</v>
      </c>
      <c r="I477" s="127">
        <f>+'JRO''s Hours Information'!H1793</f>
        <v>0</v>
      </c>
      <c r="J477" s="116">
        <f t="shared" si="74"/>
        <v>0</v>
      </c>
      <c r="K477" s="131">
        <f>+'JRO''s Hours Information'!C1793</f>
        <v>0</v>
      </c>
      <c r="L477" s="114">
        <f t="shared" si="75"/>
        <v>0</v>
      </c>
      <c r="M477" s="131">
        <f>+'JRO''s Hours Information'!F1793</f>
        <v>0</v>
      </c>
      <c r="N477" s="114">
        <f t="shared" si="76"/>
        <v>0</v>
      </c>
      <c r="O477" s="131">
        <f>+'JRO''s Hours Information'!I1793</f>
        <v>0</v>
      </c>
      <c r="P477" s="116">
        <f t="shared" si="77"/>
        <v>0</v>
      </c>
      <c r="Q477" s="92">
        <f>+'JRO''s Hours Information'!D1793</f>
        <v>0</v>
      </c>
      <c r="R477" s="114">
        <f t="shared" si="78"/>
        <v>0</v>
      </c>
      <c r="S477" s="92">
        <f>+'JRO''s Hours Information'!G1793</f>
        <v>0</v>
      </c>
      <c r="T477" s="114">
        <f t="shared" si="79"/>
        <v>0</v>
      </c>
      <c r="U477" s="89">
        <f>+'JRO''s Hours Information'!J1793</f>
        <v>0</v>
      </c>
      <c r="V477" s="116">
        <f t="shared" si="80"/>
        <v>0</v>
      </c>
      <c r="W477" s="114">
        <f t="shared" si="81"/>
        <v>0</v>
      </c>
    </row>
    <row r="478" spans="1:23" ht="14.85" customHeight="1" x14ac:dyDescent="0.15">
      <c r="A478" s="176">
        <f>'Employee ROP Information'!A478</f>
        <v>0</v>
      </c>
      <c r="B478" s="169">
        <f>+'Employee ROP Information'!C478</f>
        <v>0</v>
      </c>
      <c r="C478" s="93">
        <f>+'Employee ROP Information'!M478</f>
        <v>0</v>
      </c>
      <c r="D478" s="93">
        <f>+'Employee ROP Information'!N478</f>
        <v>0</v>
      </c>
      <c r="E478" s="127">
        <f>+'JRO''s Hours Information'!B1794</f>
        <v>0</v>
      </c>
      <c r="F478" s="114">
        <f t="shared" si="72"/>
        <v>0</v>
      </c>
      <c r="G478" s="127">
        <f>+'JRO''s Hours Information'!E1794</f>
        <v>0</v>
      </c>
      <c r="H478" s="114">
        <f t="shared" si="73"/>
        <v>0</v>
      </c>
      <c r="I478" s="127">
        <f>+'JRO''s Hours Information'!H1794</f>
        <v>0</v>
      </c>
      <c r="J478" s="116">
        <f t="shared" si="74"/>
        <v>0</v>
      </c>
      <c r="K478" s="131">
        <f>+'JRO''s Hours Information'!C1794</f>
        <v>0</v>
      </c>
      <c r="L478" s="114">
        <f t="shared" si="75"/>
        <v>0</v>
      </c>
      <c r="M478" s="131">
        <f>+'JRO''s Hours Information'!F1794</f>
        <v>0</v>
      </c>
      <c r="N478" s="114">
        <f t="shared" si="76"/>
        <v>0</v>
      </c>
      <c r="O478" s="131">
        <f>+'JRO''s Hours Information'!I1794</f>
        <v>0</v>
      </c>
      <c r="P478" s="116">
        <f t="shared" si="77"/>
        <v>0</v>
      </c>
      <c r="Q478" s="92">
        <f>+'JRO''s Hours Information'!D1794</f>
        <v>0</v>
      </c>
      <c r="R478" s="114">
        <f t="shared" si="78"/>
        <v>0</v>
      </c>
      <c r="S478" s="92">
        <f>+'JRO''s Hours Information'!G1794</f>
        <v>0</v>
      </c>
      <c r="T478" s="114">
        <f t="shared" si="79"/>
        <v>0</v>
      </c>
      <c r="U478" s="89">
        <f>+'JRO''s Hours Information'!J1794</f>
        <v>0</v>
      </c>
      <c r="V478" s="116">
        <f t="shared" si="80"/>
        <v>0</v>
      </c>
      <c r="W478" s="114">
        <f t="shared" si="81"/>
        <v>0</v>
      </c>
    </row>
    <row r="479" spans="1:23" ht="14.85" customHeight="1" x14ac:dyDescent="0.15">
      <c r="A479" s="176">
        <f>'Employee ROP Information'!A479</f>
        <v>0</v>
      </c>
      <c r="B479" s="169">
        <f>+'Employee ROP Information'!C479</f>
        <v>0</v>
      </c>
      <c r="C479" s="93">
        <f>+'Employee ROP Information'!M479</f>
        <v>0</v>
      </c>
      <c r="D479" s="93">
        <f>+'Employee ROP Information'!N479</f>
        <v>0</v>
      </c>
      <c r="E479" s="127">
        <f>+'JRO''s Hours Information'!B1795</f>
        <v>0</v>
      </c>
      <c r="F479" s="114">
        <f t="shared" si="72"/>
        <v>0</v>
      </c>
      <c r="G479" s="127">
        <f>+'JRO''s Hours Information'!E1795</f>
        <v>0</v>
      </c>
      <c r="H479" s="114">
        <f t="shared" si="73"/>
        <v>0</v>
      </c>
      <c r="I479" s="127">
        <f>+'JRO''s Hours Information'!H1795</f>
        <v>0</v>
      </c>
      <c r="J479" s="116">
        <f t="shared" si="74"/>
        <v>0</v>
      </c>
      <c r="K479" s="131">
        <f>+'JRO''s Hours Information'!C1795</f>
        <v>0</v>
      </c>
      <c r="L479" s="114">
        <f t="shared" si="75"/>
        <v>0</v>
      </c>
      <c r="M479" s="131">
        <f>+'JRO''s Hours Information'!F1795</f>
        <v>0</v>
      </c>
      <c r="N479" s="114">
        <f t="shared" si="76"/>
        <v>0</v>
      </c>
      <c r="O479" s="131">
        <f>+'JRO''s Hours Information'!I1795</f>
        <v>0</v>
      </c>
      <c r="P479" s="116">
        <f t="shared" si="77"/>
        <v>0</v>
      </c>
      <c r="Q479" s="92">
        <f>+'JRO''s Hours Information'!D1795</f>
        <v>0</v>
      </c>
      <c r="R479" s="114">
        <f t="shared" si="78"/>
        <v>0</v>
      </c>
      <c r="S479" s="92">
        <f>+'JRO''s Hours Information'!G1795</f>
        <v>0</v>
      </c>
      <c r="T479" s="114">
        <f t="shared" si="79"/>
        <v>0</v>
      </c>
      <c r="U479" s="89">
        <f>+'JRO''s Hours Information'!J1795</f>
        <v>0</v>
      </c>
      <c r="V479" s="116">
        <f t="shared" si="80"/>
        <v>0</v>
      </c>
      <c r="W479" s="114">
        <f t="shared" si="81"/>
        <v>0</v>
      </c>
    </row>
    <row r="480" spans="1:23" ht="14.85" customHeight="1" x14ac:dyDescent="0.15">
      <c r="A480" s="176">
        <f>'Employee ROP Information'!A480</f>
        <v>0</v>
      </c>
      <c r="B480" s="169">
        <f>+'Employee ROP Information'!C480</f>
        <v>0</v>
      </c>
      <c r="C480" s="93">
        <f>+'Employee ROP Information'!M480</f>
        <v>0</v>
      </c>
      <c r="D480" s="93">
        <f>+'Employee ROP Information'!N480</f>
        <v>0</v>
      </c>
      <c r="E480" s="127">
        <f>+'JRO''s Hours Information'!B1796</f>
        <v>0</v>
      </c>
      <c r="F480" s="114">
        <f t="shared" si="72"/>
        <v>0</v>
      </c>
      <c r="G480" s="127">
        <f>+'JRO''s Hours Information'!E1796</f>
        <v>0</v>
      </c>
      <c r="H480" s="114">
        <f t="shared" si="73"/>
        <v>0</v>
      </c>
      <c r="I480" s="127">
        <f>+'JRO''s Hours Information'!H1796</f>
        <v>0</v>
      </c>
      <c r="J480" s="116">
        <f t="shared" si="74"/>
        <v>0</v>
      </c>
      <c r="K480" s="131">
        <f>+'JRO''s Hours Information'!C1796</f>
        <v>0</v>
      </c>
      <c r="L480" s="114">
        <f t="shared" si="75"/>
        <v>0</v>
      </c>
      <c r="M480" s="131">
        <f>+'JRO''s Hours Information'!F1796</f>
        <v>0</v>
      </c>
      <c r="N480" s="114">
        <f t="shared" si="76"/>
        <v>0</v>
      </c>
      <c r="O480" s="131">
        <f>+'JRO''s Hours Information'!I1796</f>
        <v>0</v>
      </c>
      <c r="P480" s="116">
        <f t="shared" si="77"/>
        <v>0</v>
      </c>
      <c r="Q480" s="92">
        <f>+'JRO''s Hours Information'!D1796</f>
        <v>0</v>
      </c>
      <c r="R480" s="114">
        <f t="shared" si="78"/>
        <v>0</v>
      </c>
      <c r="S480" s="92">
        <f>+'JRO''s Hours Information'!G1796</f>
        <v>0</v>
      </c>
      <c r="T480" s="114">
        <f t="shared" si="79"/>
        <v>0</v>
      </c>
      <c r="U480" s="89">
        <f>+'JRO''s Hours Information'!J1796</f>
        <v>0</v>
      </c>
      <c r="V480" s="116">
        <f t="shared" si="80"/>
        <v>0</v>
      </c>
      <c r="W480" s="114">
        <f t="shared" si="81"/>
        <v>0</v>
      </c>
    </row>
    <row r="481" spans="1:23" ht="14.85" customHeight="1" x14ac:dyDescent="0.15">
      <c r="A481" s="176">
        <f>'Employee ROP Information'!A481</f>
        <v>0</v>
      </c>
      <c r="B481" s="169">
        <f>+'Employee ROP Information'!C481</f>
        <v>0</v>
      </c>
      <c r="C481" s="93">
        <f>+'Employee ROP Information'!M481</f>
        <v>0</v>
      </c>
      <c r="D481" s="93">
        <f>+'Employee ROP Information'!N481</f>
        <v>0</v>
      </c>
      <c r="E481" s="127">
        <f>+'JRO''s Hours Information'!B1797</f>
        <v>0</v>
      </c>
      <c r="F481" s="114">
        <f t="shared" si="72"/>
        <v>0</v>
      </c>
      <c r="G481" s="127">
        <f>+'JRO''s Hours Information'!E1797</f>
        <v>0</v>
      </c>
      <c r="H481" s="114">
        <f t="shared" si="73"/>
        <v>0</v>
      </c>
      <c r="I481" s="127">
        <f>+'JRO''s Hours Information'!H1797</f>
        <v>0</v>
      </c>
      <c r="J481" s="116">
        <f t="shared" si="74"/>
        <v>0</v>
      </c>
      <c r="K481" s="131">
        <f>+'JRO''s Hours Information'!C1797</f>
        <v>0</v>
      </c>
      <c r="L481" s="114">
        <f t="shared" si="75"/>
        <v>0</v>
      </c>
      <c r="M481" s="131">
        <f>+'JRO''s Hours Information'!F1797</f>
        <v>0</v>
      </c>
      <c r="N481" s="114">
        <f t="shared" si="76"/>
        <v>0</v>
      </c>
      <c r="O481" s="131">
        <f>+'JRO''s Hours Information'!I1797</f>
        <v>0</v>
      </c>
      <c r="P481" s="116">
        <f t="shared" si="77"/>
        <v>0</v>
      </c>
      <c r="Q481" s="92">
        <f>+'JRO''s Hours Information'!D1797</f>
        <v>0</v>
      </c>
      <c r="R481" s="114">
        <f t="shared" si="78"/>
        <v>0</v>
      </c>
      <c r="S481" s="92">
        <f>+'JRO''s Hours Information'!G1797</f>
        <v>0</v>
      </c>
      <c r="T481" s="114">
        <f t="shared" si="79"/>
        <v>0</v>
      </c>
      <c r="U481" s="89">
        <f>+'JRO''s Hours Information'!J1797</f>
        <v>0</v>
      </c>
      <c r="V481" s="116">
        <f t="shared" si="80"/>
        <v>0</v>
      </c>
      <c r="W481" s="114">
        <f t="shared" si="81"/>
        <v>0</v>
      </c>
    </row>
    <row r="482" spans="1:23" ht="14.85" customHeight="1" x14ac:dyDescent="0.15">
      <c r="A482" s="176">
        <f>'Employee ROP Information'!A482</f>
        <v>0</v>
      </c>
      <c r="B482" s="169">
        <f>+'Employee ROP Information'!C482</f>
        <v>0</v>
      </c>
      <c r="C482" s="93">
        <f>+'Employee ROP Information'!M482</f>
        <v>0</v>
      </c>
      <c r="D482" s="93">
        <f>+'Employee ROP Information'!N482</f>
        <v>0</v>
      </c>
      <c r="E482" s="127">
        <f>+'JRO''s Hours Information'!B1798</f>
        <v>0</v>
      </c>
      <c r="F482" s="114">
        <f t="shared" ref="F482:F545" si="82">C482*E482</f>
        <v>0</v>
      </c>
      <c r="G482" s="127">
        <f>+'JRO''s Hours Information'!E1798</f>
        <v>0</v>
      </c>
      <c r="H482" s="114">
        <f t="shared" ref="H482:H545" si="83">D482*G482</f>
        <v>0</v>
      </c>
      <c r="I482" s="127">
        <f>+'JRO''s Hours Information'!H1798</f>
        <v>0</v>
      </c>
      <c r="J482" s="116">
        <f t="shared" ref="J482:J545" si="84">D482*I482</f>
        <v>0</v>
      </c>
      <c r="K482" s="131">
        <f>+'JRO''s Hours Information'!C1798</f>
        <v>0</v>
      </c>
      <c r="L482" s="114">
        <f t="shared" ref="L482:L545" si="85">C482*K482</f>
        <v>0</v>
      </c>
      <c r="M482" s="131">
        <f>+'JRO''s Hours Information'!F1798</f>
        <v>0</v>
      </c>
      <c r="N482" s="114">
        <f t="shared" ref="N482:N545" si="86">D482*M482</f>
        <v>0</v>
      </c>
      <c r="O482" s="131">
        <f>+'JRO''s Hours Information'!I1798</f>
        <v>0</v>
      </c>
      <c r="P482" s="116">
        <f t="shared" ref="P482:P545" si="87">D482*O482</f>
        <v>0</v>
      </c>
      <c r="Q482" s="92">
        <f>+'JRO''s Hours Information'!D1798</f>
        <v>0</v>
      </c>
      <c r="R482" s="114">
        <f t="shared" ref="R482:R545" si="88">C482*Q482</f>
        <v>0</v>
      </c>
      <c r="S482" s="92">
        <f>+'JRO''s Hours Information'!G1798</f>
        <v>0</v>
      </c>
      <c r="T482" s="114">
        <f t="shared" ref="T482:T545" si="89">D482*S482</f>
        <v>0</v>
      </c>
      <c r="U482" s="89">
        <f>+'JRO''s Hours Information'!J1798</f>
        <v>0</v>
      </c>
      <c r="V482" s="116">
        <f t="shared" ref="V482:V545" si="90">D482*U482</f>
        <v>0</v>
      </c>
      <c r="W482" s="114">
        <f t="shared" ref="W482:W545" si="91">F482+H482+J482</f>
        <v>0</v>
      </c>
    </row>
    <row r="483" spans="1:23" ht="14.85" customHeight="1" x14ac:dyDescent="0.15">
      <c r="A483" s="176">
        <f>'Employee ROP Information'!A483</f>
        <v>0</v>
      </c>
      <c r="B483" s="169">
        <f>+'Employee ROP Information'!C483</f>
        <v>0</v>
      </c>
      <c r="C483" s="93">
        <f>+'Employee ROP Information'!M483</f>
        <v>0</v>
      </c>
      <c r="D483" s="93">
        <f>+'Employee ROP Information'!N483</f>
        <v>0</v>
      </c>
      <c r="E483" s="127">
        <f>+'JRO''s Hours Information'!B1799</f>
        <v>0</v>
      </c>
      <c r="F483" s="114">
        <f t="shared" si="82"/>
        <v>0</v>
      </c>
      <c r="G483" s="127">
        <f>+'JRO''s Hours Information'!E1799</f>
        <v>0</v>
      </c>
      <c r="H483" s="114">
        <f t="shared" si="83"/>
        <v>0</v>
      </c>
      <c r="I483" s="127">
        <f>+'JRO''s Hours Information'!H1799</f>
        <v>0</v>
      </c>
      <c r="J483" s="116">
        <f t="shared" si="84"/>
        <v>0</v>
      </c>
      <c r="K483" s="131">
        <f>+'JRO''s Hours Information'!C1799</f>
        <v>0</v>
      </c>
      <c r="L483" s="114">
        <f t="shared" si="85"/>
        <v>0</v>
      </c>
      <c r="M483" s="131">
        <f>+'JRO''s Hours Information'!F1799</f>
        <v>0</v>
      </c>
      <c r="N483" s="114">
        <f t="shared" si="86"/>
        <v>0</v>
      </c>
      <c r="O483" s="131">
        <f>+'JRO''s Hours Information'!I1799</f>
        <v>0</v>
      </c>
      <c r="P483" s="116">
        <f t="shared" si="87"/>
        <v>0</v>
      </c>
      <c r="Q483" s="92">
        <f>+'JRO''s Hours Information'!D1799</f>
        <v>0</v>
      </c>
      <c r="R483" s="114">
        <f t="shared" si="88"/>
        <v>0</v>
      </c>
      <c r="S483" s="92">
        <f>+'JRO''s Hours Information'!G1799</f>
        <v>0</v>
      </c>
      <c r="T483" s="114">
        <f t="shared" si="89"/>
        <v>0</v>
      </c>
      <c r="U483" s="89">
        <f>+'JRO''s Hours Information'!J1799</f>
        <v>0</v>
      </c>
      <c r="V483" s="116">
        <f t="shared" si="90"/>
        <v>0</v>
      </c>
      <c r="W483" s="114">
        <f t="shared" si="91"/>
        <v>0</v>
      </c>
    </row>
    <row r="484" spans="1:23" ht="14.85" customHeight="1" x14ac:dyDescent="0.15">
      <c r="A484" s="176">
        <f>'Employee ROP Information'!A484</f>
        <v>0</v>
      </c>
      <c r="B484" s="169">
        <f>+'Employee ROP Information'!C484</f>
        <v>0</v>
      </c>
      <c r="C484" s="93">
        <f>+'Employee ROP Information'!M484</f>
        <v>0</v>
      </c>
      <c r="D484" s="93">
        <f>+'Employee ROP Information'!N484</f>
        <v>0</v>
      </c>
      <c r="E484" s="127">
        <f>+'JRO''s Hours Information'!B1800</f>
        <v>0</v>
      </c>
      <c r="F484" s="114">
        <f t="shared" si="82"/>
        <v>0</v>
      </c>
      <c r="G484" s="127">
        <f>+'JRO''s Hours Information'!E1800</f>
        <v>0</v>
      </c>
      <c r="H484" s="114">
        <f t="shared" si="83"/>
        <v>0</v>
      </c>
      <c r="I484" s="127">
        <f>+'JRO''s Hours Information'!H1800</f>
        <v>0</v>
      </c>
      <c r="J484" s="116">
        <f t="shared" si="84"/>
        <v>0</v>
      </c>
      <c r="K484" s="131">
        <f>+'JRO''s Hours Information'!C1800</f>
        <v>0</v>
      </c>
      <c r="L484" s="114">
        <f t="shared" si="85"/>
        <v>0</v>
      </c>
      <c r="M484" s="131">
        <f>+'JRO''s Hours Information'!F1800</f>
        <v>0</v>
      </c>
      <c r="N484" s="114">
        <f t="shared" si="86"/>
        <v>0</v>
      </c>
      <c r="O484" s="131">
        <f>+'JRO''s Hours Information'!I1800</f>
        <v>0</v>
      </c>
      <c r="P484" s="116">
        <f t="shared" si="87"/>
        <v>0</v>
      </c>
      <c r="Q484" s="92">
        <f>+'JRO''s Hours Information'!D1800</f>
        <v>0</v>
      </c>
      <c r="R484" s="114">
        <f t="shared" si="88"/>
        <v>0</v>
      </c>
      <c r="S484" s="92">
        <f>+'JRO''s Hours Information'!G1800</f>
        <v>0</v>
      </c>
      <c r="T484" s="114">
        <f t="shared" si="89"/>
        <v>0</v>
      </c>
      <c r="U484" s="89">
        <f>+'JRO''s Hours Information'!J1800</f>
        <v>0</v>
      </c>
      <c r="V484" s="116">
        <f t="shared" si="90"/>
        <v>0</v>
      </c>
      <c r="W484" s="114">
        <f t="shared" si="91"/>
        <v>0</v>
      </c>
    </row>
    <row r="485" spans="1:23" ht="14.85" customHeight="1" x14ac:dyDescent="0.15">
      <c r="A485" s="176">
        <f>'Employee ROP Information'!A485</f>
        <v>0</v>
      </c>
      <c r="B485" s="169">
        <f>+'Employee ROP Information'!C485</f>
        <v>0</v>
      </c>
      <c r="C485" s="93">
        <f>+'Employee ROP Information'!M485</f>
        <v>0</v>
      </c>
      <c r="D485" s="93">
        <f>+'Employee ROP Information'!N485</f>
        <v>0</v>
      </c>
      <c r="E485" s="127">
        <f>+'JRO''s Hours Information'!B1801</f>
        <v>0</v>
      </c>
      <c r="F485" s="114">
        <f t="shared" si="82"/>
        <v>0</v>
      </c>
      <c r="G485" s="127">
        <f>+'JRO''s Hours Information'!E1801</f>
        <v>0</v>
      </c>
      <c r="H485" s="114">
        <f t="shared" si="83"/>
        <v>0</v>
      </c>
      <c r="I485" s="127">
        <f>+'JRO''s Hours Information'!H1801</f>
        <v>0</v>
      </c>
      <c r="J485" s="116">
        <f t="shared" si="84"/>
        <v>0</v>
      </c>
      <c r="K485" s="131">
        <f>+'JRO''s Hours Information'!C1801</f>
        <v>0</v>
      </c>
      <c r="L485" s="114">
        <f t="shared" si="85"/>
        <v>0</v>
      </c>
      <c r="M485" s="131">
        <f>+'JRO''s Hours Information'!F1801</f>
        <v>0</v>
      </c>
      <c r="N485" s="114">
        <f t="shared" si="86"/>
        <v>0</v>
      </c>
      <c r="O485" s="131">
        <f>+'JRO''s Hours Information'!I1801</f>
        <v>0</v>
      </c>
      <c r="P485" s="116">
        <f t="shared" si="87"/>
        <v>0</v>
      </c>
      <c r="Q485" s="92">
        <f>+'JRO''s Hours Information'!D1801</f>
        <v>0</v>
      </c>
      <c r="R485" s="114">
        <f t="shared" si="88"/>
        <v>0</v>
      </c>
      <c r="S485" s="92">
        <f>+'JRO''s Hours Information'!G1801</f>
        <v>0</v>
      </c>
      <c r="T485" s="114">
        <f t="shared" si="89"/>
        <v>0</v>
      </c>
      <c r="U485" s="89">
        <f>+'JRO''s Hours Information'!J1801</f>
        <v>0</v>
      </c>
      <c r="V485" s="116">
        <f t="shared" si="90"/>
        <v>0</v>
      </c>
      <c r="W485" s="114">
        <f t="shared" si="91"/>
        <v>0</v>
      </c>
    </row>
    <row r="486" spans="1:23" ht="14.85" customHeight="1" x14ac:dyDescent="0.15">
      <c r="A486" s="176">
        <f>'Employee ROP Information'!A486</f>
        <v>0</v>
      </c>
      <c r="B486" s="169">
        <f>+'Employee ROP Information'!C486</f>
        <v>0</v>
      </c>
      <c r="C486" s="93">
        <f>+'Employee ROP Information'!M486</f>
        <v>0</v>
      </c>
      <c r="D486" s="93">
        <f>+'Employee ROP Information'!N486</f>
        <v>0</v>
      </c>
      <c r="E486" s="127">
        <f>+'JRO''s Hours Information'!B1802</f>
        <v>0</v>
      </c>
      <c r="F486" s="114">
        <f t="shared" si="82"/>
        <v>0</v>
      </c>
      <c r="G486" s="127">
        <f>+'JRO''s Hours Information'!E1802</f>
        <v>0</v>
      </c>
      <c r="H486" s="114">
        <f t="shared" si="83"/>
        <v>0</v>
      </c>
      <c r="I486" s="127">
        <f>+'JRO''s Hours Information'!H1802</f>
        <v>0</v>
      </c>
      <c r="J486" s="116">
        <f t="shared" si="84"/>
        <v>0</v>
      </c>
      <c r="K486" s="131">
        <f>+'JRO''s Hours Information'!C1802</f>
        <v>0</v>
      </c>
      <c r="L486" s="114">
        <f t="shared" si="85"/>
        <v>0</v>
      </c>
      <c r="M486" s="131">
        <f>+'JRO''s Hours Information'!F1802</f>
        <v>0</v>
      </c>
      <c r="N486" s="114">
        <f t="shared" si="86"/>
        <v>0</v>
      </c>
      <c r="O486" s="131">
        <f>+'JRO''s Hours Information'!I1802</f>
        <v>0</v>
      </c>
      <c r="P486" s="116">
        <f t="shared" si="87"/>
        <v>0</v>
      </c>
      <c r="Q486" s="92">
        <f>+'JRO''s Hours Information'!D1802</f>
        <v>0</v>
      </c>
      <c r="R486" s="114">
        <f t="shared" si="88"/>
        <v>0</v>
      </c>
      <c r="S486" s="92">
        <f>+'JRO''s Hours Information'!G1802</f>
        <v>0</v>
      </c>
      <c r="T486" s="114">
        <f t="shared" si="89"/>
        <v>0</v>
      </c>
      <c r="U486" s="89">
        <f>+'JRO''s Hours Information'!J1802</f>
        <v>0</v>
      </c>
      <c r="V486" s="116">
        <f t="shared" si="90"/>
        <v>0</v>
      </c>
      <c r="W486" s="114">
        <f t="shared" si="91"/>
        <v>0</v>
      </c>
    </row>
    <row r="487" spans="1:23" ht="14.85" customHeight="1" x14ac:dyDescent="0.15">
      <c r="A487" s="176">
        <f>'Employee ROP Information'!A487</f>
        <v>0</v>
      </c>
      <c r="B487" s="169">
        <f>+'Employee ROP Information'!C487</f>
        <v>0</v>
      </c>
      <c r="C487" s="93">
        <f>+'Employee ROP Information'!M487</f>
        <v>0</v>
      </c>
      <c r="D487" s="93">
        <f>+'Employee ROP Information'!N487</f>
        <v>0</v>
      </c>
      <c r="E487" s="127">
        <f>+'JRO''s Hours Information'!B1803</f>
        <v>0</v>
      </c>
      <c r="F487" s="114">
        <f t="shared" si="82"/>
        <v>0</v>
      </c>
      <c r="G487" s="127">
        <f>+'JRO''s Hours Information'!E1803</f>
        <v>0</v>
      </c>
      <c r="H487" s="114">
        <f t="shared" si="83"/>
        <v>0</v>
      </c>
      <c r="I487" s="127">
        <f>+'JRO''s Hours Information'!H1803</f>
        <v>0</v>
      </c>
      <c r="J487" s="116">
        <f t="shared" si="84"/>
        <v>0</v>
      </c>
      <c r="K487" s="131">
        <f>+'JRO''s Hours Information'!C1803</f>
        <v>0</v>
      </c>
      <c r="L487" s="114">
        <f t="shared" si="85"/>
        <v>0</v>
      </c>
      <c r="M487" s="131">
        <f>+'JRO''s Hours Information'!F1803</f>
        <v>0</v>
      </c>
      <c r="N487" s="114">
        <f t="shared" si="86"/>
        <v>0</v>
      </c>
      <c r="O487" s="131">
        <f>+'JRO''s Hours Information'!I1803</f>
        <v>0</v>
      </c>
      <c r="P487" s="116">
        <f t="shared" si="87"/>
        <v>0</v>
      </c>
      <c r="Q487" s="92">
        <f>+'JRO''s Hours Information'!D1803</f>
        <v>0</v>
      </c>
      <c r="R487" s="114">
        <f t="shared" si="88"/>
        <v>0</v>
      </c>
      <c r="S487" s="92">
        <f>+'JRO''s Hours Information'!G1803</f>
        <v>0</v>
      </c>
      <c r="T487" s="114">
        <f t="shared" si="89"/>
        <v>0</v>
      </c>
      <c r="U487" s="89">
        <f>+'JRO''s Hours Information'!J1803</f>
        <v>0</v>
      </c>
      <c r="V487" s="116">
        <f t="shared" si="90"/>
        <v>0</v>
      </c>
      <c r="W487" s="114">
        <f t="shared" si="91"/>
        <v>0</v>
      </c>
    </row>
    <row r="488" spans="1:23" ht="14.85" customHeight="1" x14ac:dyDescent="0.15">
      <c r="A488" s="176">
        <f>'Employee ROP Information'!A488</f>
        <v>0</v>
      </c>
      <c r="B488" s="169">
        <f>+'Employee ROP Information'!C488</f>
        <v>0</v>
      </c>
      <c r="C488" s="93">
        <f>+'Employee ROP Information'!M488</f>
        <v>0</v>
      </c>
      <c r="D488" s="93">
        <f>+'Employee ROP Information'!N488</f>
        <v>0</v>
      </c>
      <c r="E488" s="127">
        <f>+'JRO''s Hours Information'!B1804</f>
        <v>0</v>
      </c>
      <c r="F488" s="114">
        <f t="shared" si="82"/>
        <v>0</v>
      </c>
      <c r="G488" s="127">
        <f>+'JRO''s Hours Information'!E1804</f>
        <v>0</v>
      </c>
      <c r="H488" s="114">
        <f t="shared" si="83"/>
        <v>0</v>
      </c>
      <c r="I488" s="127">
        <f>+'JRO''s Hours Information'!H1804</f>
        <v>0</v>
      </c>
      <c r="J488" s="116">
        <f t="shared" si="84"/>
        <v>0</v>
      </c>
      <c r="K488" s="131">
        <f>+'JRO''s Hours Information'!C1804</f>
        <v>0</v>
      </c>
      <c r="L488" s="114">
        <f t="shared" si="85"/>
        <v>0</v>
      </c>
      <c r="M488" s="131">
        <f>+'JRO''s Hours Information'!F1804</f>
        <v>0</v>
      </c>
      <c r="N488" s="114">
        <f t="shared" si="86"/>
        <v>0</v>
      </c>
      <c r="O488" s="131">
        <f>+'JRO''s Hours Information'!I1804</f>
        <v>0</v>
      </c>
      <c r="P488" s="116">
        <f t="shared" si="87"/>
        <v>0</v>
      </c>
      <c r="Q488" s="92">
        <f>+'JRO''s Hours Information'!D1804</f>
        <v>0</v>
      </c>
      <c r="R488" s="114">
        <f t="shared" si="88"/>
        <v>0</v>
      </c>
      <c r="S488" s="92">
        <f>+'JRO''s Hours Information'!G1804</f>
        <v>0</v>
      </c>
      <c r="T488" s="114">
        <f t="shared" si="89"/>
        <v>0</v>
      </c>
      <c r="U488" s="89">
        <f>+'JRO''s Hours Information'!J1804</f>
        <v>0</v>
      </c>
      <c r="V488" s="116">
        <f t="shared" si="90"/>
        <v>0</v>
      </c>
      <c r="W488" s="114">
        <f t="shared" si="91"/>
        <v>0</v>
      </c>
    </row>
    <row r="489" spans="1:23" ht="14.85" customHeight="1" x14ac:dyDescent="0.15">
      <c r="A489" s="176">
        <f>'Employee ROP Information'!A489</f>
        <v>0</v>
      </c>
      <c r="B489" s="169">
        <f>+'Employee ROP Information'!C489</f>
        <v>0</v>
      </c>
      <c r="C489" s="93">
        <f>+'Employee ROP Information'!M489</f>
        <v>0</v>
      </c>
      <c r="D489" s="93">
        <f>+'Employee ROP Information'!N489</f>
        <v>0</v>
      </c>
      <c r="E489" s="127">
        <f>+'JRO''s Hours Information'!B1805</f>
        <v>0</v>
      </c>
      <c r="F489" s="114">
        <f t="shared" si="82"/>
        <v>0</v>
      </c>
      <c r="G489" s="127">
        <f>+'JRO''s Hours Information'!E1805</f>
        <v>0</v>
      </c>
      <c r="H489" s="114">
        <f t="shared" si="83"/>
        <v>0</v>
      </c>
      <c r="I489" s="127">
        <f>+'JRO''s Hours Information'!H1805</f>
        <v>0</v>
      </c>
      <c r="J489" s="116">
        <f t="shared" si="84"/>
        <v>0</v>
      </c>
      <c r="K489" s="131">
        <f>+'JRO''s Hours Information'!C1805</f>
        <v>0</v>
      </c>
      <c r="L489" s="114">
        <f t="shared" si="85"/>
        <v>0</v>
      </c>
      <c r="M489" s="131">
        <f>+'JRO''s Hours Information'!F1805</f>
        <v>0</v>
      </c>
      <c r="N489" s="114">
        <f t="shared" si="86"/>
        <v>0</v>
      </c>
      <c r="O489" s="131">
        <f>+'JRO''s Hours Information'!I1805</f>
        <v>0</v>
      </c>
      <c r="P489" s="116">
        <f t="shared" si="87"/>
        <v>0</v>
      </c>
      <c r="Q489" s="92">
        <f>+'JRO''s Hours Information'!D1805</f>
        <v>0</v>
      </c>
      <c r="R489" s="114">
        <f t="shared" si="88"/>
        <v>0</v>
      </c>
      <c r="S489" s="92">
        <f>+'JRO''s Hours Information'!G1805</f>
        <v>0</v>
      </c>
      <c r="T489" s="114">
        <f t="shared" si="89"/>
        <v>0</v>
      </c>
      <c r="U489" s="89">
        <f>+'JRO''s Hours Information'!J1805</f>
        <v>0</v>
      </c>
      <c r="V489" s="116">
        <f t="shared" si="90"/>
        <v>0</v>
      </c>
      <c r="W489" s="114">
        <f t="shared" si="91"/>
        <v>0</v>
      </c>
    </row>
    <row r="490" spans="1:23" ht="14.85" customHeight="1" x14ac:dyDescent="0.15">
      <c r="A490" s="176">
        <f>'Employee ROP Information'!A490</f>
        <v>0</v>
      </c>
      <c r="B490" s="169">
        <f>+'Employee ROP Information'!C490</f>
        <v>0</v>
      </c>
      <c r="C490" s="93">
        <f>+'Employee ROP Information'!M490</f>
        <v>0</v>
      </c>
      <c r="D490" s="93">
        <f>+'Employee ROP Information'!N490</f>
        <v>0</v>
      </c>
      <c r="E490" s="127">
        <f>+'JRO''s Hours Information'!B1806</f>
        <v>0</v>
      </c>
      <c r="F490" s="114">
        <f t="shared" si="82"/>
        <v>0</v>
      </c>
      <c r="G490" s="127">
        <f>+'JRO''s Hours Information'!E1806</f>
        <v>0</v>
      </c>
      <c r="H490" s="114">
        <f t="shared" si="83"/>
        <v>0</v>
      </c>
      <c r="I490" s="127">
        <f>+'JRO''s Hours Information'!H1806</f>
        <v>0</v>
      </c>
      <c r="J490" s="116">
        <f t="shared" si="84"/>
        <v>0</v>
      </c>
      <c r="K490" s="131">
        <f>+'JRO''s Hours Information'!C1806</f>
        <v>0</v>
      </c>
      <c r="L490" s="114">
        <f t="shared" si="85"/>
        <v>0</v>
      </c>
      <c r="M490" s="131">
        <f>+'JRO''s Hours Information'!F1806</f>
        <v>0</v>
      </c>
      <c r="N490" s="114">
        <f t="shared" si="86"/>
        <v>0</v>
      </c>
      <c r="O490" s="131">
        <f>+'JRO''s Hours Information'!I1806</f>
        <v>0</v>
      </c>
      <c r="P490" s="116">
        <f t="shared" si="87"/>
        <v>0</v>
      </c>
      <c r="Q490" s="92">
        <f>+'JRO''s Hours Information'!D1806</f>
        <v>0</v>
      </c>
      <c r="R490" s="114">
        <f t="shared" si="88"/>
        <v>0</v>
      </c>
      <c r="S490" s="92">
        <f>+'JRO''s Hours Information'!G1806</f>
        <v>0</v>
      </c>
      <c r="T490" s="114">
        <f t="shared" si="89"/>
        <v>0</v>
      </c>
      <c r="U490" s="89">
        <f>+'JRO''s Hours Information'!J1806</f>
        <v>0</v>
      </c>
      <c r="V490" s="116">
        <f t="shared" si="90"/>
        <v>0</v>
      </c>
      <c r="W490" s="114">
        <f t="shared" si="91"/>
        <v>0</v>
      </c>
    </row>
    <row r="491" spans="1:23" ht="14.85" customHeight="1" x14ac:dyDescent="0.15">
      <c r="A491" s="176">
        <f>'Employee ROP Information'!A491</f>
        <v>0</v>
      </c>
      <c r="B491" s="169">
        <f>+'Employee ROP Information'!C491</f>
        <v>0</v>
      </c>
      <c r="C491" s="93">
        <f>+'Employee ROP Information'!M491</f>
        <v>0</v>
      </c>
      <c r="D491" s="93">
        <f>+'Employee ROP Information'!N491</f>
        <v>0</v>
      </c>
      <c r="E491" s="127">
        <f>+'JRO''s Hours Information'!B1807</f>
        <v>0</v>
      </c>
      <c r="F491" s="114">
        <f t="shared" si="82"/>
        <v>0</v>
      </c>
      <c r="G491" s="127">
        <f>+'JRO''s Hours Information'!E1807</f>
        <v>0</v>
      </c>
      <c r="H491" s="114">
        <f t="shared" si="83"/>
        <v>0</v>
      </c>
      <c r="I491" s="127">
        <f>+'JRO''s Hours Information'!H1807</f>
        <v>0</v>
      </c>
      <c r="J491" s="116">
        <f t="shared" si="84"/>
        <v>0</v>
      </c>
      <c r="K491" s="131">
        <f>+'JRO''s Hours Information'!C1807</f>
        <v>0</v>
      </c>
      <c r="L491" s="114">
        <f t="shared" si="85"/>
        <v>0</v>
      </c>
      <c r="M491" s="131">
        <f>+'JRO''s Hours Information'!F1807</f>
        <v>0</v>
      </c>
      <c r="N491" s="114">
        <f t="shared" si="86"/>
        <v>0</v>
      </c>
      <c r="O491" s="131">
        <f>+'JRO''s Hours Information'!I1807</f>
        <v>0</v>
      </c>
      <c r="P491" s="116">
        <f t="shared" si="87"/>
        <v>0</v>
      </c>
      <c r="Q491" s="92">
        <f>+'JRO''s Hours Information'!D1807</f>
        <v>0</v>
      </c>
      <c r="R491" s="114">
        <f t="shared" si="88"/>
        <v>0</v>
      </c>
      <c r="S491" s="92">
        <f>+'JRO''s Hours Information'!G1807</f>
        <v>0</v>
      </c>
      <c r="T491" s="114">
        <f t="shared" si="89"/>
        <v>0</v>
      </c>
      <c r="U491" s="89">
        <f>+'JRO''s Hours Information'!J1807</f>
        <v>0</v>
      </c>
      <c r="V491" s="116">
        <f t="shared" si="90"/>
        <v>0</v>
      </c>
      <c r="W491" s="114">
        <f t="shared" si="91"/>
        <v>0</v>
      </c>
    </row>
    <row r="492" spans="1:23" ht="14.85" customHeight="1" x14ac:dyDescent="0.15">
      <c r="A492" s="176">
        <f>'Employee ROP Information'!A492</f>
        <v>0</v>
      </c>
      <c r="B492" s="169">
        <f>+'Employee ROP Information'!C492</f>
        <v>0</v>
      </c>
      <c r="C492" s="93">
        <f>+'Employee ROP Information'!M492</f>
        <v>0</v>
      </c>
      <c r="D492" s="93">
        <f>+'Employee ROP Information'!N492</f>
        <v>0</v>
      </c>
      <c r="E492" s="127">
        <f>+'JRO''s Hours Information'!B1808</f>
        <v>0</v>
      </c>
      <c r="F492" s="114">
        <f t="shared" si="82"/>
        <v>0</v>
      </c>
      <c r="G492" s="127">
        <f>+'JRO''s Hours Information'!E1808</f>
        <v>0</v>
      </c>
      <c r="H492" s="114">
        <f t="shared" si="83"/>
        <v>0</v>
      </c>
      <c r="I492" s="127">
        <f>+'JRO''s Hours Information'!H1808</f>
        <v>0</v>
      </c>
      <c r="J492" s="116">
        <f t="shared" si="84"/>
        <v>0</v>
      </c>
      <c r="K492" s="131">
        <f>+'JRO''s Hours Information'!C1808</f>
        <v>0</v>
      </c>
      <c r="L492" s="114">
        <f t="shared" si="85"/>
        <v>0</v>
      </c>
      <c r="M492" s="131">
        <f>+'JRO''s Hours Information'!F1808</f>
        <v>0</v>
      </c>
      <c r="N492" s="114">
        <f t="shared" si="86"/>
        <v>0</v>
      </c>
      <c r="O492" s="131">
        <f>+'JRO''s Hours Information'!I1808</f>
        <v>0</v>
      </c>
      <c r="P492" s="116">
        <f t="shared" si="87"/>
        <v>0</v>
      </c>
      <c r="Q492" s="92">
        <f>+'JRO''s Hours Information'!D1808</f>
        <v>0</v>
      </c>
      <c r="R492" s="114">
        <f t="shared" si="88"/>
        <v>0</v>
      </c>
      <c r="S492" s="92">
        <f>+'JRO''s Hours Information'!G1808</f>
        <v>0</v>
      </c>
      <c r="T492" s="114">
        <f t="shared" si="89"/>
        <v>0</v>
      </c>
      <c r="U492" s="89">
        <f>+'JRO''s Hours Information'!J1808</f>
        <v>0</v>
      </c>
      <c r="V492" s="116">
        <f t="shared" si="90"/>
        <v>0</v>
      </c>
      <c r="W492" s="114">
        <f t="shared" si="91"/>
        <v>0</v>
      </c>
    </row>
    <row r="493" spans="1:23" ht="14.85" customHeight="1" x14ac:dyDescent="0.15">
      <c r="A493" s="176">
        <f>'Employee ROP Information'!A493</f>
        <v>0</v>
      </c>
      <c r="B493" s="169">
        <f>+'Employee ROP Information'!C493</f>
        <v>0</v>
      </c>
      <c r="C493" s="93">
        <f>+'Employee ROP Information'!M493</f>
        <v>0</v>
      </c>
      <c r="D493" s="93">
        <f>+'Employee ROP Information'!N493</f>
        <v>0</v>
      </c>
      <c r="E493" s="127">
        <f>+'JRO''s Hours Information'!B1809</f>
        <v>0</v>
      </c>
      <c r="F493" s="114">
        <f t="shared" si="82"/>
        <v>0</v>
      </c>
      <c r="G493" s="127">
        <f>+'JRO''s Hours Information'!E1809</f>
        <v>0</v>
      </c>
      <c r="H493" s="114">
        <f t="shared" si="83"/>
        <v>0</v>
      </c>
      <c r="I493" s="127">
        <f>+'JRO''s Hours Information'!H1809</f>
        <v>0</v>
      </c>
      <c r="J493" s="116">
        <f t="shared" si="84"/>
        <v>0</v>
      </c>
      <c r="K493" s="131">
        <f>+'JRO''s Hours Information'!C1809</f>
        <v>0</v>
      </c>
      <c r="L493" s="114">
        <f t="shared" si="85"/>
        <v>0</v>
      </c>
      <c r="M493" s="131">
        <f>+'JRO''s Hours Information'!F1809</f>
        <v>0</v>
      </c>
      <c r="N493" s="114">
        <f t="shared" si="86"/>
        <v>0</v>
      </c>
      <c r="O493" s="131">
        <f>+'JRO''s Hours Information'!I1809</f>
        <v>0</v>
      </c>
      <c r="P493" s="116">
        <f t="shared" si="87"/>
        <v>0</v>
      </c>
      <c r="Q493" s="92">
        <f>+'JRO''s Hours Information'!D1809</f>
        <v>0</v>
      </c>
      <c r="R493" s="114">
        <f t="shared" si="88"/>
        <v>0</v>
      </c>
      <c r="S493" s="92">
        <f>+'JRO''s Hours Information'!G1809</f>
        <v>0</v>
      </c>
      <c r="T493" s="114">
        <f t="shared" si="89"/>
        <v>0</v>
      </c>
      <c r="U493" s="89">
        <f>+'JRO''s Hours Information'!J1809</f>
        <v>0</v>
      </c>
      <c r="V493" s="116">
        <f t="shared" si="90"/>
        <v>0</v>
      </c>
      <c r="W493" s="114">
        <f t="shared" si="91"/>
        <v>0</v>
      </c>
    </row>
    <row r="494" spans="1:23" ht="14.85" customHeight="1" x14ac:dyDescent="0.15">
      <c r="A494" s="176">
        <f>'Employee ROP Information'!A494</f>
        <v>0</v>
      </c>
      <c r="B494" s="169">
        <f>+'Employee ROP Information'!C494</f>
        <v>0</v>
      </c>
      <c r="C494" s="93">
        <f>+'Employee ROP Information'!M494</f>
        <v>0</v>
      </c>
      <c r="D494" s="93">
        <f>+'Employee ROP Information'!N494</f>
        <v>0</v>
      </c>
      <c r="E494" s="127">
        <f>+'JRO''s Hours Information'!B1810</f>
        <v>0</v>
      </c>
      <c r="F494" s="114">
        <f t="shared" si="82"/>
        <v>0</v>
      </c>
      <c r="G494" s="127">
        <f>+'JRO''s Hours Information'!E1810</f>
        <v>0</v>
      </c>
      <c r="H494" s="114">
        <f t="shared" si="83"/>
        <v>0</v>
      </c>
      <c r="I494" s="127">
        <f>+'JRO''s Hours Information'!H1810</f>
        <v>0</v>
      </c>
      <c r="J494" s="116">
        <f t="shared" si="84"/>
        <v>0</v>
      </c>
      <c r="K494" s="131">
        <f>+'JRO''s Hours Information'!C1810</f>
        <v>0</v>
      </c>
      <c r="L494" s="114">
        <f t="shared" si="85"/>
        <v>0</v>
      </c>
      <c r="M494" s="131">
        <f>+'JRO''s Hours Information'!F1810</f>
        <v>0</v>
      </c>
      <c r="N494" s="114">
        <f t="shared" si="86"/>
        <v>0</v>
      </c>
      <c r="O494" s="131">
        <f>+'JRO''s Hours Information'!I1810</f>
        <v>0</v>
      </c>
      <c r="P494" s="116">
        <f t="shared" si="87"/>
        <v>0</v>
      </c>
      <c r="Q494" s="92">
        <f>+'JRO''s Hours Information'!D1810</f>
        <v>0</v>
      </c>
      <c r="R494" s="114">
        <f t="shared" si="88"/>
        <v>0</v>
      </c>
      <c r="S494" s="92">
        <f>+'JRO''s Hours Information'!G1810</f>
        <v>0</v>
      </c>
      <c r="T494" s="114">
        <f t="shared" si="89"/>
        <v>0</v>
      </c>
      <c r="U494" s="89">
        <f>+'JRO''s Hours Information'!J1810</f>
        <v>0</v>
      </c>
      <c r="V494" s="116">
        <f t="shared" si="90"/>
        <v>0</v>
      </c>
      <c r="W494" s="114">
        <f t="shared" si="91"/>
        <v>0</v>
      </c>
    </row>
    <row r="495" spans="1:23" ht="14.85" customHeight="1" x14ac:dyDescent="0.15">
      <c r="A495" s="176">
        <f>'Employee ROP Information'!A495</f>
        <v>0</v>
      </c>
      <c r="B495" s="169">
        <f>+'Employee ROP Information'!C495</f>
        <v>0</v>
      </c>
      <c r="C495" s="93">
        <f>+'Employee ROP Information'!M495</f>
        <v>0</v>
      </c>
      <c r="D495" s="93">
        <f>+'Employee ROP Information'!N495</f>
        <v>0</v>
      </c>
      <c r="E495" s="127">
        <f>+'JRO''s Hours Information'!B1811</f>
        <v>0</v>
      </c>
      <c r="F495" s="114">
        <f t="shared" si="82"/>
        <v>0</v>
      </c>
      <c r="G495" s="127">
        <f>+'JRO''s Hours Information'!E1811</f>
        <v>0</v>
      </c>
      <c r="H495" s="114">
        <f t="shared" si="83"/>
        <v>0</v>
      </c>
      <c r="I495" s="127">
        <f>+'JRO''s Hours Information'!H1811</f>
        <v>0</v>
      </c>
      <c r="J495" s="116">
        <f t="shared" si="84"/>
        <v>0</v>
      </c>
      <c r="K495" s="131">
        <f>+'JRO''s Hours Information'!C1811</f>
        <v>0</v>
      </c>
      <c r="L495" s="114">
        <f t="shared" si="85"/>
        <v>0</v>
      </c>
      <c r="M495" s="131">
        <f>+'JRO''s Hours Information'!F1811</f>
        <v>0</v>
      </c>
      <c r="N495" s="114">
        <f t="shared" si="86"/>
        <v>0</v>
      </c>
      <c r="O495" s="131">
        <f>+'JRO''s Hours Information'!I1811</f>
        <v>0</v>
      </c>
      <c r="P495" s="116">
        <f t="shared" si="87"/>
        <v>0</v>
      </c>
      <c r="Q495" s="92">
        <f>+'JRO''s Hours Information'!D1811</f>
        <v>0</v>
      </c>
      <c r="R495" s="114">
        <f t="shared" si="88"/>
        <v>0</v>
      </c>
      <c r="S495" s="92">
        <f>+'JRO''s Hours Information'!G1811</f>
        <v>0</v>
      </c>
      <c r="T495" s="114">
        <f t="shared" si="89"/>
        <v>0</v>
      </c>
      <c r="U495" s="89">
        <f>+'JRO''s Hours Information'!J1811</f>
        <v>0</v>
      </c>
      <c r="V495" s="116">
        <f t="shared" si="90"/>
        <v>0</v>
      </c>
      <c r="W495" s="114">
        <f t="shared" si="91"/>
        <v>0</v>
      </c>
    </row>
    <row r="496" spans="1:23" ht="14.85" customHeight="1" x14ac:dyDescent="0.15">
      <c r="A496" s="176">
        <f>'Employee ROP Information'!A496</f>
        <v>0</v>
      </c>
      <c r="B496" s="169">
        <f>+'Employee ROP Information'!C496</f>
        <v>0</v>
      </c>
      <c r="C496" s="93">
        <f>+'Employee ROP Information'!M496</f>
        <v>0</v>
      </c>
      <c r="D496" s="93">
        <f>+'Employee ROP Information'!N496</f>
        <v>0</v>
      </c>
      <c r="E496" s="127">
        <f>+'JRO''s Hours Information'!B1812</f>
        <v>0</v>
      </c>
      <c r="F496" s="114">
        <f t="shared" si="82"/>
        <v>0</v>
      </c>
      <c r="G496" s="127">
        <f>+'JRO''s Hours Information'!E1812</f>
        <v>0</v>
      </c>
      <c r="H496" s="114">
        <f t="shared" si="83"/>
        <v>0</v>
      </c>
      <c r="I496" s="127">
        <f>+'JRO''s Hours Information'!H1812</f>
        <v>0</v>
      </c>
      <c r="J496" s="116">
        <f t="shared" si="84"/>
        <v>0</v>
      </c>
      <c r="K496" s="131">
        <f>+'JRO''s Hours Information'!C1812</f>
        <v>0</v>
      </c>
      <c r="L496" s="114">
        <f t="shared" si="85"/>
        <v>0</v>
      </c>
      <c r="M496" s="131">
        <f>+'JRO''s Hours Information'!F1812</f>
        <v>0</v>
      </c>
      <c r="N496" s="114">
        <f t="shared" si="86"/>
        <v>0</v>
      </c>
      <c r="O496" s="131">
        <f>+'JRO''s Hours Information'!I1812</f>
        <v>0</v>
      </c>
      <c r="P496" s="116">
        <f t="shared" si="87"/>
        <v>0</v>
      </c>
      <c r="Q496" s="92">
        <f>+'JRO''s Hours Information'!D1812</f>
        <v>0</v>
      </c>
      <c r="R496" s="114">
        <f t="shared" si="88"/>
        <v>0</v>
      </c>
      <c r="S496" s="92">
        <f>+'JRO''s Hours Information'!G1812</f>
        <v>0</v>
      </c>
      <c r="T496" s="114">
        <f t="shared" si="89"/>
        <v>0</v>
      </c>
      <c r="U496" s="89">
        <f>+'JRO''s Hours Information'!J1812</f>
        <v>0</v>
      </c>
      <c r="V496" s="116">
        <f t="shared" si="90"/>
        <v>0</v>
      </c>
      <c r="W496" s="114">
        <f t="shared" si="91"/>
        <v>0</v>
      </c>
    </row>
    <row r="497" spans="1:23" ht="14.85" customHeight="1" x14ac:dyDescent="0.15">
      <c r="A497" s="176">
        <f>'Employee ROP Information'!A497</f>
        <v>0</v>
      </c>
      <c r="B497" s="169">
        <f>+'Employee ROP Information'!C497</f>
        <v>0</v>
      </c>
      <c r="C497" s="93">
        <f>+'Employee ROP Information'!M497</f>
        <v>0</v>
      </c>
      <c r="D497" s="93">
        <f>+'Employee ROP Information'!N497</f>
        <v>0</v>
      </c>
      <c r="E497" s="127">
        <f>+'JRO''s Hours Information'!B1813</f>
        <v>0</v>
      </c>
      <c r="F497" s="114">
        <f t="shared" si="82"/>
        <v>0</v>
      </c>
      <c r="G497" s="127">
        <f>+'JRO''s Hours Information'!E1813</f>
        <v>0</v>
      </c>
      <c r="H497" s="114">
        <f t="shared" si="83"/>
        <v>0</v>
      </c>
      <c r="I497" s="127">
        <f>+'JRO''s Hours Information'!H1813</f>
        <v>0</v>
      </c>
      <c r="J497" s="116">
        <f t="shared" si="84"/>
        <v>0</v>
      </c>
      <c r="K497" s="131">
        <f>+'JRO''s Hours Information'!C1813</f>
        <v>0</v>
      </c>
      <c r="L497" s="114">
        <f t="shared" si="85"/>
        <v>0</v>
      </c>
      <c r="M497" s="131">
        <f>+'JRO''s Hours Information'!F1813</f>
        <v>0</v>
      </c>
      <c r="N497" s="114">
        <f t="shared" si="86"/>
        <v>0</v>
      </c>
      <c r="O497" s="131">
        <f>+'JRO''s Hours Information'!I1813</f>
        <v>0</v>
      </c>
      <c r="P497" s="116">
        <f t="shared" si="87"/>
        <v>0</v>
      </c>
      <c r="Q497" s="92">
        <f>+'JRO''s Hours Information'!D1813</f>
        <v>0</v>
      </c>
      <c r="R497" s="114">
        <f t="shared" si="88"/>
        <v>0</v>
      </c>
      <c r="S497" s="92">
        <f>+'JRO''s Hours Information'!G1813</f>
        <v>0</v>
      </c>
      <c r="T497" s="114">
        <f t="shared" si="89"/>
        <v>0</v>
      </c>
      <c r="U497" s="89">
        <f>+'JRO''s Hours Information'!J1813</f>
        <v>0</v>
      </c>
      <c r="V497" s="116">
        <f t="shared" si="90"/>
        <v>0</v>
      </c>
      <c r="W497" s="114">
        <f t="shared" si="91"/>
        <v>0</v>
      </c>
    </row>
    <row r="498" spans="1:23" ht="14.85" customHeight="1" x14ac:dyDescent="0.15">
      <c r="A498" s="176">
        <f>'Employee ROP Information'!A498</f>
        <v>0</v>
      </c>
      <c r="B498" s="169">
        <f>+'Employee ROP Information'!C498</f>
        <v>0</v>
      </c>
      <c r="C498" s="93">
        <f>+'Employee ROP Information'!M498</f>
        <v>0</v>
      </c>
      <c r="D498" s="93">
        <f>+'Employee ROP Information'!N498</f>
        <v>0</v>
      </c>
      <c r="E498" s="127">
        <f>+'JRO''s Hours Information'!B1814</f>
        <v>0</v>
      </c>
      <c r="F498" s="114">
        <f t="shared" si="82"/>
        <v>0</v>
      </c>
      <c r="G498" s="127">
        <f>+'JRO''s Hours Information'!E1814</f>
        <v>0</v>
      </c>
      <c r="H498" s="114">
        <f t="shared" si="83"/>
        <v>0</v>
      </c>
      <c r="I498" s="127">
        <f>+'JRO''s Hours Information'!H1814</f>
        <v>0</v>
      </c>
      <c r="J498" s="116">
        <f t="shared" si="84"/>
        <v>0</v>
      </c>
      <c r="K498" s="131">
        <f>+'JRO''s Hours Information'!C1814</f>
        <v>0</v>
      </c>
      <c r="L498" s="114">
        <f t="shared" si="85"/>
        <v>0</v>
      </c>
      <c r="M498" s="131">
        <f>+'JRO''s Hours Information'!F1814</f>
        <v>0</v>
      </c>
      <c r="N498" s="114">
        <f t="shared" si="86"/>
        <v>0</v>
      </c>
      <c r="O498" s="131">
        <f>+'JRO''s Hours Information'!I1814</f>
        <v>0</v>
      </c>
      <c r="P498" s="116">
        <f t="shared" si="87"/>
        <v>0</v>
      </c>
      <c r="Q498" s="92">
        <f>+'JRO''s Hours Information'!D1814</f>
        <v>0</v>
      </c>
      <c r="R498" s="114">
        <f t="shared" si="88"/>
        <v>0</v>
      </c>
      <c r="S498" s="92">
        <f>+'JRO''s Hours Information'!G1814</f>
        <v>0</v>
      </c>
      <c r="T498" s="114">
        <f t="shared" si="89"/>
        <v>0</v>
      </c>
      <c r="U498" s="89">
        <f>+'JRO''s Hours Information'!J1814</f>
        <v>0</v>
      </c>
      <c r="V498" s="116">
        <f t="shared" si="90"/>
        <v>0</v>
      </c>
      <c r="W498" s="114">
        <f t="shared" si="91"/>
        <v>0</v>
      </c>
    </row>
    <row r="499" spans="1:23" ht="14.85" customHeight="1" x14ac:dyDescent="0.15">
      <c r="A499" s="176">
        <f>'Employee ROP Information'!A499</f>
        <v>0</v>
      </c>
      <c r="B499" s="169">
        <f>+'Employee ROP Information'!C499</f>
        <v>0</v>
      </c>
      <c r="C499" s="93">
        <f>+'Employee ROP Information'!M499</f>
        <v>0</v>
      </c>
      <c r="D499" s="93">
        <f>+'Employee ROP Information'!N499</f>
        <v>0</v>
      </c>
      <c r="E499" s="127">
        <f>+'JRO''s Hours Information'!B1815</f>
        <v>0</v>
      </c>
      <c r="F499" s="114">
        <f t="shared" si="82"/>
        <v>0</v>
      </c>
      <c r="G499" s="127">
        <f>+'JRO''s Hours Information'!E1815</f>
        <v>0</v>
      </c>
      <c r="H499" s="114">
        <f t="shared" si="83"/>
        <v>0</v>
      </c>
      <c r="I499" s="127">
        <f>+'JRO''s Hours Information'!H1815</f>
        <v>0</v>
      </c>
      <c r="J499" s="116">
        <f t="shared" si="84"/>
        <v>0</v>
      </c>
      <c r="K499" s="131">
        <f>+'JRO''s Hours Information'!C1815</f>
        <v>0</v>
      </c>
      <c r="L499" s="114">
        <f t="shared" si="85"/>
        <v>0</v>
      </c>
      <c r="M499" s="131">
        <f>+'JRO''s Hours Information'!F1815</f>
        <v>0</v>
      </c>
      <c r="N499" s="114">
        <f t="shared" si="86"/>
        <v>0</v>
      </c>
      <c r="O499" s="131">
        <f>+'JRO''s Hours Information'!I1815</f>
        <v>0</v>
      </c>
      <c r="P499" s="116">
        <f t="shared" si="87"/>
        <v>0</v>
      </c>
      <c r="Q499" s="92">
        <f>+'JRO''s Hours Information'!D1815</f>
        <v>0</v>
      </c>
      <c r="R499" s="114">
        <f t="shared" si="88"/>
        <v>0</v>
      </c>
      <c r="S499" s="92">
        <f>+'JRO''s Hours Information'!G1815</f>
        <v>0</v>
      </c>
      <c r="T499" s="114">
        <f t="shared" si="89"/>
        <v>0</v>
      </c>
      <c r="U499" s="89">
        <f>+'JRO''s Hours Information'!J1815</f>
        <v>0</v>
      </c>
      <c r="V499" s="116">
        <f t="shared" si="90"/>
        <v>0</v>
      </c>
      <c r="W499" s="114">
        <f t="shared" si="91"/>
        <v>0</v>
      </c>
    </row>
    <row r="500" spans="1:23" ht="14.85" customHeight="1" x14ac:dyDescent="0.15">
      <c r="A500" s="176">
        <f>'Employee ROP Information'!A500</f>
        <v>0</v>
      </c>
      <c r="B500" s="169">
        <f>+'Employee ROP Information'!C500</f>
        <v>0</v>
      </c>
      <c r="C500" s="93">
        <f>+'Employee ROP Information'!M500</f>
        <v>0</v>
      </c>
      <c r="D500" s="93">
        <f>+'Employee ROP Information'!N500</f>
        <v>0</v>
      </c>
      <c r="E500" s="127">
        <f>+'JRO''s Hours Information'!B1816</f>
        <v>0</v>
      </c>
      <c r="F500" s="114">
        <f t="shared" si="82"/>
        <v>0</v>
      </c>
      <c r="G500" s="127">
        <f>+'JRO''s Hours Information'!E1816</f>
        <v>0</v>
      </c>
      <c r="H500" s="114">
        <f t="shared" si="83"/>
        <v>0</v>
      </c>
      <c r="I500" s="127">
        <f>+'JRO''s Hours Information'!H1816</f>
        <v>0</v>
      </c>
      <c r="J500" s="116">
        <f t="shared" si="84"/>
        <v>0</v>
      </c>
      <c r="K500" s="131">
        <f>+'JRO''s Hours Information'!C1816</f>
        <v>0</v>
      </c>
      <c r="L500" s="114">
        <f t="shared" si="85"/>
        <v>0</v>
      </c>
      <c r="M500" s="131">
        <f>+'JRO''s Hours Information'!F1816</f>
        <v>0</v>
      </c>
      <c r="N500" s="114">
        <f t="shared" si="86"/>
        <v>0</v>
      </c>
      <c r="O500" s="131">
        <f>+'JRO''s Hours Information'!I1816</f>
        <v>0</v>
      </c>
      <c r="P500" s="116">
        <f t="shared" si="87"/>
        <v>0</v>
      </c>
      <c r="Q500" s="92">
        <f>+'JRO''s Hours Information'!D1816</f>
        <v>0</v>
      </c>
      <c r="R500" s="114">
        <f t="shared" si="88"/>
        <v>0</v>
      </c>
      <c r="S500" s="92">
        <f>+'JRO''s Hours Information'!G1816</f>
        <v>0</v>
      </c>
      <c r="T500" s="114">
        <f t="shared" si="89"/>
        <v>0</v>
      </c>
      <c r="U500" s="89">
        <f>+'JRO''s Hours Information'!J1816</f>
        <v>0</v>
      </c>
      <c r="V500" s="116">
        <f t="shared" si="90"/>
        <v>0</v>
      </c>
      <c r="W500" s="114">
        <f t="shared" si="91"/>
        <v>0</v>
      </c>
    </row>
    <row r="501" spans="1:23" ht="14.85" customHeight="1" x14ac:dyDescent="0.15">
      <c r="A501" s="176">
        <f>'Employee ROP Information'!A501</f>
        <v>0</v>
      </c>
      <c r="B501" s="169">
        <f>+'Employee ROP Information'!C501</f>
        <v>0</v>
      </c>
      <c r="C501" s="93">
        <f>+'Employee ROP Information'!M501</f>
        <v>0</v>
      </c>
      <c r="D501" s="93">
        <f>+'Employee ROP Information'!N501</f>
        <v>0</v>
      </c>
      <c r="E501" s="127">
        <f>+'JRO''s Hours Information'!B1817</f>
        <v>0</v>
      </c>
      <c r="F501" s="114">
        <f t="shared" si="82"/>
        <v>0</v>
      </c>
      <c r="G501" s="127">
        <f>+'JRO''s Hours Information'!E1817</f>
        <v>0</v>
      </c>
      <c r="H501" s="114">
        <f t="shared" si="83"/>
        <v>0</v>
      </c>
      <c r="I501" s="127">
        <f>+'JRO''s Hours Information'!H1817</f>
        <v>0</v>
      </c>
      <c r="J501" s="116">
        <f t="shared" si="84"/>
        <v>0</v>
      </c>
      <c r="K501" s="131">
        <f>+'JRO''s Hours Information'!C1817</f>
        <v>0</v>
      </c>
      <c r="L501" s="114">
        <f t="shared" si="85"/>
        <v>0</v>
      </c>
      <c r="M501" s="131">
        <f>+'JRO''s Hours Information'!F1817</f>
        <v>0</v>
      </c>
      <c r="N501" s="114">
        <f t="shared" si="86"/>
        <v>0</v>
      </c>
      <c r="O501" s="131">
        <f>+'JRO''s Hours Information'!I1817</f>
        <v>0</v>
      </c>
      <c r="P501" s="116">
        <f t="shared" si="87"/>
        <v>0</v>
      </c>
      <c r="Q501" s="92">
        <f>+'JRO''s Hours Information'!D1817</f>
        <v>0</v>
      </c>
      <c r="R501" s="114">
        <f t="shared" si="88"/>
        <v>0</v>
      </c>
      <c r="S501" s="92">
        <f>+'JRO''s Hours Information'!G1817</f>
        <v>0</v>
      </c>
      <c r="T501" s="114">
        <f t="shared" si="89"/>
        <v>0</v>
      </c>
      <c r="U501" s="89">
        <f>+'JRO''s Hours Information'!J1817</f>
        <v>0</v>
      </c>
      <c r="V501" s="116">
        <f t="shared" si="90"/>
        <v>0</v>
      </c>
      <c r="W501" s="114">
        <f t="shared" si="91"/>
        <v>0</v>
      </c>
    </row>
    <row r="502" spans="1:23" ht="14.85" customHeight="1" x14ac:dyDescent="0.15">
      <c r="A502" s="176">
        <f>'Employee ROP Information'!A502</f>
        <v>0</v>
      </c>
      <c r="B502" s="169">
        <f>+'Employee ROP Information'!C502</f>
        <v>0</v>
      </c>
      <c r="C502" s="93">
        <f>+'Employee ROP Information'!M502</f>
        <v>0</v>
      </c>
      <c r="D502" s="93">
        <f>+'Employee ROP Information'!N502</f>
        <v>0</v>
      </c>
      <c r="E502" s="127">
        <f>+'JRO''s Hours Information'!B1818</f>
        <v>0</v>
      </c>
      <c r="F502" s="114">
        <f t="shared" si="82"/>
        <v>0</v>
      </c>
      <c r="G502" s="127">
        <f>+'JRO''s Hours Information'!E1818</f>
        <v>0</v>
      </c>
      <c r="H502" s="114">
        <f t="shared" si="83"/>
        <v>0</v>
      </c>
      <c r="I502" s="127">
        <f>+'JRO''s Hours Information'!H1818</f>
        <v>0</v>
      </c>
      <c r="J502" s="116">
        <f t="shared" si="84"/>
        <v>0</v>
      </c>
      <c r="K502" s="131">
        <f>+'JRO''s Hours Information'!C1818</f>
        <v>0</v>
      </c>
      <c r="L502" s="114">
        <f t="shared" si="85"/>
        <v>0</v>
      </c>
      <c r="M502" s="131">
        <f>+'JRO''s Hours Information'!F1818</f>
        <v>0</v>
      </c>
      <c r="N502" s="114">
        <f t="shared" si="86"/>
        <v>0</v>
      </c>
      <c r="O502" s="131">
        <f>+'JRO''s Hours Information'!I1818</f>
        <v>0</v>
      </c>
      <c r="P502" s="116">
        <f t="shared" si="87"/>
        <v>0</v>
      </c>
      <c r="Q502" s="92">
        <f>+'JRO''s Hours Information'!D1818</f>
        <v>0</v>
      </c>
      <c r="R502" s="114">
        <f t="shared" si="88"/>
        <v>0</v>
      </c>
      <c r="S502" s="92">
        <f>+'JRO''s Hours Information'!G1818</f>
        <v>0</v>
      </c>
      <c r="T502" s="114">
        <f t="shared" si="89"/>
        <v>0</v>
      </c>
      <c r="U502" s="89">
        <f>+'JRO''s Hours Information'!J1818</f>
        <v>0</v>
      </c>
      <c r="V502" s="116">
        <f t="shared" si="90"/>
        <v>0</v>
      </c>
      <c r="W502" s="114">
        <f t="shared" si="91"/>
        <v>0</v>
      </c>
    </row>
    <row r="503" spans="1:23" ht="14.85" customHeight="1" x14ac:dyDescent="0.15">
      <c r="A503" s="176">
        <f>'Employee ROP Information'!A503</f>
        <v>0</v>
      </c>
      <c r="B503" s="169">
        <f>+'Employee ROP Information'!C503</f>
        <v>0</v>
      </c>
      <c r="C503" s="93">
        <f>+'Employee ROP Information'!M503</f>
        <v>0</v>
      </c>
      <c r="D503" s="93">
        <f>+'Employee ROP Information'!N503</f>
        <v>0</v>
      </c>
      <c r="E503" s="127">
        <f>+'JRO''s Hours Information'!B1819</f>
        <v>0</v>
      </c>
      <c r="F503" s="114">
        <f t="shared" si="82"/>
        <v>0</v>
      </c>
      <c r="G503" s="127">
        <f>+'JRO''s Hours Information'!E1819</f>
        <v>0</v>
      </c>
      <c r="H503" s="114">
        <f t="shared" si="83"/>
        <v>0</v>
      </c>
      <c r="I503" s="127">
        <f>+'JRO''s Hours Information'!H1819</f>
        <v>0</v>
      </c>
      <c r="J503" s="116">
        <f t="shared" si="84"/>
        <v>0</v>
      </c>
      <c r="K503" s="131">
        <f>+'JRO''s Hours Information'!C1819</f>
        <v>0</v>
      </c>
      <c r="L503" s="114">
        <f t="shared" si="85"/>
        <v>0</v>
      </c>
      <c r="M503" s="131">
        <f>+'JRO''s Hours Information'!F1819</f>
        <v>0</v>
      </c>
      <c r="N503" s="114">
        <f t="shared" si="86"/>
        <v>0</v>
      </c>
      <c r="O503" s="131">
        <f>+'JRO''s Hours Information'!I1819</f>
        <v>0</v>
      </c>
      <c r="P503" s="116">
        <f t="shared" si="87"/>
        <v>0</v>
      </c>
      <c r="Q503" s="92">
        <f>+'JRO''s Hours Information'!D1819</f>
        <v>0</v>
      </c>
      <c r="R503" s="114">
        <f t="shared" si="88"/>
        <v>0</v>
      </c>
      <c r="S503" s="92">
        <f>+'JRO''s Hours Information'!G1819</f>
        <v>0</v>
      </c>
      <c r="T503" s="114">
        <f t="shared" si="89"/>
        <v>0</v>
      </c>
      <c r="U503" s="89">
        <f>+'JRO''s Hours Information'!J1819</f>
        <v>0</v>
      </c>
      <c r="V503" s="116">
        <f t="shared" si="90"/>
        <v>0</v>
      </c>
      <c r="W503" s="114">
        <f t="shared" si="91"/>
        <v>0</v>
      </c>
    </row>
    <row r="504" spans="1:23" ht="14.85" customHeight="1" x14ac:dyDescent="0.15">
      <c r="A504" s="176">
        <f>'Employee ROP Information'!A504</f>
        <v>0</v>
      </c>
      <c r="B504" s="169">
        <f>+'Employee ROP Information'!C504</f>
        <v>0</v>
      </c>
      <c r="C504" s="93">
        <f>+'Employee ROP Information'!M504</f>
        <v>0</v>
      </c>
      <c r="D504" s="93">
        <f>+'Employee ROP Information'!N504</f>
        <v>0</v>
      </c>
      <c r="E504" s="127">
        <f>+'JRO''s Hours Information'!B1820</f>
        <v>0</v>
      </c>
      <c r="F504" s="114">
        <f t="shared" si="82"/>
        <v>0</v>
      </c>
      <c r="G504" s="127">
        <f>+'JRO''s Hours Information'!E1820</f>
        <v>0</v>
      </c>
      <c r="H504" s="114">
        <f t="shared" si="83"/>
        <v>0</v>
      </c>
      <c r="I504" s="127">
        <f>+'JRO''s Hours Information'!H1820</f>
        <v>0</v>
      </c>
      <c r="J504" s="116">
        <f t="shared" si="84"/>
        <v>0</v>
      </c>
      <c r="K504" s="131">
        <f>+'JRO''s Hours Information'!C1820</f>
        <v>0</v>
      </c>
      <c r="L504" s="114">
        <f t="shared" si="85"/>
        <v>0</v>
      </c>
      <c r="M504" s="131">
        <f>+'JRO''s Hours Information'!F1820</f>
        <v>0</v>
      </c>
      <c r="N504" s="114">
        <f t="shared" si="86"/>
        <v>0</v>
      </c>
      <c r="O504" s="131">
        <f>+'JRO''s Hours Information'!I1820</f>
        <v>0</v>
      </c>
      <c r="P504" s="116">
        <f t="shared" si="87"/>
        <v>0</v>
      </c>
      <c r="Q504" s="92">
        <f>+'JRO''s Hours Information'!D1820</f>
        <v>0</v>
      </c>
      <c r="R504" s="114">
        <f t="shared" si="88"/>
        <v>0</v>
      </c>
      <c r="S504" s="92">
        <f>+'JRO''s Hours Information'!G1820</f>
        <v>0</v>
      </c>
      <c r="T504" s="114">
        <f t="shared" si="89"/>
        <v>0</v>
      </c>
      <c r="U504" s="89">
        <f>+'JRO''s Hours Information'!J1820</f>
        <v>0</v>
      </c>
      <c r="V504" s="116">
        <f t="shared" si="90"/>
        <v>0</v>
      </c>
      <c r="W504" s="114">
        <f t="shared" si="91"/>
        <v>0</v>
      </c>
    </row>
    <row r="505" spans="1:23" ht="14.85" customHeight="1" x14ac:dyDescent="0.15">
      <c r="A505" s="176">
        <f>'Employee ROP Information'!A505</f>
        <v>0</v>
      </c>
      <c r="B505" s="169">
        <f>+'Employee ROP Information'!C505</f>
        <v>0</v>
      </c>
      <c r="C505" s="93">
        <f>+'Employee ROP Information'!M505</f>
        <v>0</v>
      </c>
      <c r="D505" s="93">
        <f>+'Employee ROP Information'!N505</f>
        <v>0</v>
      </c>
      <c r="E505" s="127">
        <f>+'JRO''s Hours Information'!B1821</f>
        <v>0</v>
      </c>
      <c r="F505" s="114">
        <f t="shared" si="82"/>
        <v>0</v>
      </c>
      <c r="G505" s="127">
        <f>+'JRO''s Hours Information'!E1821</f>
        <v>0</v>
      </c>
      <c r="H505" s="114">
        <f t="shared" si="83"/>
        <v>0</v>
      </c>
      <c r="I505" s="127">
        <f>+'JRO''s Hours Information'!H1821</f>
        <v>0</v>
      </c>
      <c r="J505" s="116">
        <f t="shared" si="84"/>
        <v>0</v>
      </c>
      <c r="K505" s="131">
        <f>+'JRO''s Hours Information'!C1821</f>
        <v>0</v>
      </c>
      <c r="L505" s="114">
        <f t="shared" si="85"/>
        <v>0</v>
      </c>
      <c r="M505" s="131">
        <f>+'JRO''s Hours Information'!F1821</f>
        <v>0</v>
      </c>
      <c r="N505" s="114">
        <f t="shared" si="86"/>
        <v>0</v>
      </c>
      <c r="O505" s="131">
        <f>+'JRO''s Hours Information'!I1821</f>
        <v>0</v>
      </c>
      <c r="P505" s="116">
        <f t="shared" si="87"/>
        <v>0</v>
      </c>
      <c r="Q505" s="92">
        <f>+'JRO''s Hours Information'!D1821</f>
        <v>0</v>
      </c>
      <c r="R505" s="114">
        <f t="shared" si="88"/>
        <v>0</v>
      </c>
      <c r="S505" s="92">
        <f>+'JRO''s Hours Information'!G1821</f>
        <v>0</v>
      </c>
      <c r="T505" s="114">
        <f t="shared" si="89"/>
        <v>0</v>
      </c>
      <c r="U505" s="89">
        <f>+'JRO''s Hours Information'!J1821</f>
        <v>0</v>
      </c>
      <c r="V505" s="116">
        <f t="shared" si="90"/>
        <v>0</v>
      </c>
      <c r="W505" s="114">
        <f t="shared" si="91"/>
        <v>0</v>
      </c>
    </row>
    <row r="506" spans="1:23" ht="14.85" customHeight="1" x14ac:dyDescent="0.15">
      <c r="A506" s="176">
        <f>'Employee ROP Information'!A506</f>
        <v>0</v>
      </c>
      <c r="B506" s="169">
        <f>+'Employee ROP Information'!C506</f>
        <v>0</v>
      </c>
      <c r="C506" s="93">
        <f>+'Employee ROP Information'!M506</f>
        <v>0</v>
      </c>
      <c r="D506" s="93">
        <f>+'Employee ROP Information'!N506</f>
        <v>0</v>
      </c>
      <c r="E506" s="127">
        <f>+'JRO''s Hours Information'!B1822</f>
        <v>0</v>
      </c>
      <c r="F506" s="114">
        <f t="shared" si="82"/>
        <v>0</v>
      </c>
      <c r="G506" s="127">
        <f>+'JRO''s Hours Information'!E1822</f>
        <v>0</v>
      </c>
      <c r="H506" s="114">
        <f t="shared" si="83"/>
        <v>0</v>
      </c>
      <c r="I506" s="127">
        <f>+'JRO''s Hours Information'!H1822</f>
        <v>0</v>
      </c>
      <c r="J506" s="116">
        <f t="shared" si="84"/>
        <v>0</v>
      </c>
      <c r="K506" s="131">
        <f>+'JRO''s Hours Information'!C1822</f>
        <v>0</v>
      </c>
      <c r="L506" s="114">
        <f t="shared" si="85"/>
        <v>0</v>
      </c>
      <c r="M506" s="131">
        <f>+'JRO''s Hours Information'!F1822</f>
        <v>0</v>
      </c>
      <c r="N506" s="114">
        <f t="shared" si="86"/>
        <v>0</v>
      </c>
      <c r="O506" s="131">
        <f>+'JRO''s Hours Information'!I1822</f>
        <v>0</v>
      </c>
      <c r="P506" s="116">
        <f t="shared" si="87"/>
        <v>0</v>
      </c>
      <c r="Q506" s="92">
        <f>+'JRO''s Hours Information'!D1822</f>
        <v>0</v>
      </c>
      <c r="R506" s="114">
        <f t="shared" si="88"/>
        <v>0</v>
      </c>
      <c r="S506" s="92">
        <f>+'JRO''s Hours Information'!G1822</f>
        <v>0</v>
      </c>
      <c r="T506" s="114">
        <f t="shared" si="89"/>
        <v>0</v>
      </c>
      <c r="U506" s="89">
        <f>+'JRO''s Hours Information'!J1822</f>
        <v>0</v>
      </c>
      <c r="V506" s="116">
        <f t="shared" si="90"/>
        <v>0</v>
      </c>
      <c r="W506" s="114">
        <f t="shared" si="91"/>
        <v>0</v>
      </c>
    </row>
    <row r="507" spans="1:23" ht="14.85" customHeight="1" x14ac:dyDescent="0.15">
      <c r="A507" s="176">
        <f>'Employee ROP Information'!A507</f>
        <v>0</v>
      </c>
      <c r="B507" s="169">
        <f>+'Employee ROP Information'!C507</f>
        <v>0</v>
      </c>
      <c r="C507" s="93">
        <f>+'Employee ROP Information'!M507</f>
        <v>0</v>
      </c>
      <c r="D507" s="93">
        <f>+'Employee ROP Information'!N507</f>
        <v>0</v>
      </c>
      <c r="E507" s="127">
        <f>+'JRO''s Hours Information'!B1823</f>
        <v>0</v>
      </c>
      <c r="F507" s="114">
        <f t="shared" si="82"/>
        <v>0</v>
      </c>
      <c r="G507" s="127">
        <f>+'JRO''s Hours Information'!E1823</f>
        <v>0</v>
      </c>
      <c r="H507" s="114">
        <f t="shared" si="83"/>
        <v>0</v>
      </c>
      <c r="I507" s="127">
        <f>+'JRO''s Hours Information'!H1823</f>
        <v>0</v>
      </c>
      <c r="J507" s="116">
        <f t="shared" si="84"/>
        <v>0</v>
      </c>
      <c r="K507" s="131">
        <f>+'JRO''s Hours Information'!C1823</f>
        <v>0</v>
      </c>
      <c r="L507" s="114">
        <f t="shared" si="85"/>
        <v>0</v>
      </c>
      <c r="M507" s="131">
        <f>+'JRO''s Hours Information'!F1823</f>
        <v>0</v>
      </c>
      <c r="N507" s="114">
        <f t="shared" si="86"/>
        <v>0</v>
      </c>
      <c r="O507" s="131">
        <f>+'JRO''s Hours Information'!I1823</f>
        <v>0</v>
      </c>
      <c r="P507" s="116">
        <f t="shared" si="87"/>
        <v>0</v>
      </c>
      <c r="Q507" s="92">
        <f>+'JRO''s Hours Information'!D1823</f>
        <v>0</v>
      </c>
      <c r="R507" s="114">
        <f t="shared" si="88"/>
        <v>0</v>
      </c>
      <c r="S507" s="92">
        <f>+'JRO''s Hours Information'!G1823</f>
        <v>0</v>
      </c>
      <c r="T507" s="114">
        <f t="shared" si="89"/>
        <v>0</v>
      </c>
      <c r="U507" s="89">
        <f>+'JRO''s Hours Information'!J1823</f>
        <v>0</v>
      </c>
      <c r="V507" s="116">
        <f t="shared" si="90"/>
        <v>0</v>
      </c>
      <c r="W507" s="114">
        <f t="shared" si="91"/>
        <v>0</v>
      </c>
    </row>
    <row r="508" spans="1:23" ht="14.85" customHeight="1" x14ac:dyDescent="0.15">
      <c r="A508" s="176">
        <f>'Employee ROP Information'!A508</f>
        <v>0</v>
      </c>
      <c r="B508" s="169">
        <f>+'Employee ROP Information'!C508</f>
        <v>0</v>
      </c>
      <c r="C508" s="93">
        <f>+'Employee ROP Information'!M508</f>
        <v>0</v>
      </c>
      <c r="D508" s="93">
        <f>+'Employee ROP Information'!N508</f>
        <v>0</v>
      </c>
      <c r="E508" s="127">
        <f>+'JRO''s Hours Information'!B1824</f>
        <v>0</v>
      </c>
      <c r="F508" s="114">
        <f t="shared" si="82"/>
        <v>0</v>
      </c>
      <c r="G508" s="127">
        <f>+'JRO''s Hours Information'!E1824</f>
        <v>0</v>
      </c>
      <c r="H508" s="114">
        <f t="shared" si="83"/>
        <v>0</v>
      </c>
      <c r="I508" s="127">
        <f>+'JRO''s Hours Information'!H1824</f>
        <v>0</v>
      </c>
      <c r="J508" s="116">
        <f t="shared" si="84"/>
        <v>0</v>
      </c>
      <c r="K508" s="131">
        <f>+'JRO''s Hours Information'!C1824</f>
        <v>0</v>
      </c>
      <c r="L508" s="114">
        <f t="shared" si="85"/>
        <v>0</v>
      </c>
      <c r="M508" s="131">
        <f>+'JRO''s Hours Information'!F1824</f>
        <v>0</v>
      </c>
      <c r="N508" s="114">
        <f t="shared" si="86"/>
        <v>0</v>
      </c>
      <c r="O508" s="131">
        <f>+'JRO''s Hours Information'!I1824</f>
        <v>0</v>
      </c>
      <c r="P508" s="116">
        <f t="shared" si="87"/>
        <v>0</v>
      </c>
      <c r="Q508" s="92">
        <f>+'JRO''s Hours Information'!D1824</f>
        <v>0</v>
      </c>
      <c r="R508" s="114">
        <f t="shared" si="88"/>
        <v>0</v>
      </c>
      <c r="S508" s="92">
        <f>+'JRO''s Hours Information'!G1824</f>
        <v>0</v>
      </c>
      <c r="T508" s="114">
        <f t="shared" si="89"/>
        <v>0</v>
      </c>
      <c r="U508" s="89">
        <f>+'JRO''s Hours Information'!J1824</f>
        <v>0</v>
      </c>
      <c r="V508" s="116">
        <f t="shared" si="90"/>
        <v>0</v>
      </c>
      <c r="W508" s="114">
        <f t="shared" si="91"/>
        <v>0</v>
      </c>
    </row>
    <row r="509" spans="1:23" ht="14.85" customHeight="1" x14ac:dyDescent="0.15">
      <c r="A509" s="176">
        <f>'Employee ROP Information'!A509</f>
        <v>0</v>
      </c>
      <c r="B509" s="169">
        <f>+'Employee ROP Information'!C509</f>
        <v>0</v>
      </c>
      <c r="C509" s="93">
        <f>+'Employee ROP Information'!M509</f>
        <v>0</v>
      </c>
      <c r="D509" s="93">
        <f>+'Employee ROP Information'!N509</f>
        <v>0</v>
      </c>
      <c r="E509" s="127">
        <f>+'JRO''s Hours Information'!B1825</f>
        <v>0</v>
      </c>
      <c r="F509" s="114">
        <f t="shared" si="82"/>
        <v>0</v>
      </c>
      <c r="G509" s="127">
        <f>+'JRO''s Hours Information'!E1825</f>
        <v>0</v>
      </c>
      <c r="H509" s="114">
        <f t="shared" si="83"/>
        <v>0</v>
      </c>
      <c r="I509" s="127">
        <f>+'JRO''s Hours Information'!H1825</f>
        <v>0</v>
      </c>
      <c r="J509" s="116">
        <f t="shared" si="84"/>
        <v>0</v>
      </c>
      <c r="K509" s="131">
        <f>+'JRO''s Hours Information'!C1825</f>
        <v>0</v>
      </c>
      <c r="L509" s="114">
        <f t="shared" si="85"/>
        <v>0</v>
      </c>
      <c r="M509" s="131">
        <f>+'JRO''s Hours Information'!F1825</f>
        <v>0</v>
      </c>
      <c r="N509" s="114">
        <f t="shared" si="86"/>
        <v>0</v>
      </c>
      <c r="O509" s="131">
        <f>+'JRO''s Hours Information'!I1825</f>
        <v>0</v>
      </c>
      <c r="P509" s="116">
        <f t="shared" si="87"/>
        <v>0</v>
      </c>
      <c r="Q509" s="92">
        <f>+'JRO''s Hours Information'!D1825</f>
        <v>0</v>
      </c>
      <c r="R509" s="114">
        <f t="shared" si="88"/>
        <v>0</v>
      </c>
      <c r="S509" s="92">
        <f>+'JRO''s Hours Information'!G1825</f>
        <v>0</v>
      </c>
      <c r="T509" s="114">
        <f t="shared" si="89"/>
        <v>0</v>
      </c>
      <c r="U509" s="89">
        <f>+'JRO''s Hours Information'!J1825</f>
        <v>0</v>
      </c>
      <c r="V509" s="116">
        <f t="shared" si="90"/>
        <v>0</v>
      </c>
      <c r="W509" s="114">
        <f t="shared" si="91"/>
        <v>0</v>
      </c>
    </row>
    <row r="510" spans="1:23" ht="14.85" customHeight="1" x14ac:dyDescent="0.15">
      <c r="A510" s="176">
        <f>'Employee ROP Information'!A510</f>
        <v>0</v>
      </c>
      <c r="B510" s="169">
        <f>+'Employee ROP Information'!C510</f>
        <v>0</v>
      </c>
      <c r="C510" s="93">
        <f>+'Employee ROP Information'!M510</f>
        <v>0</v>
      </c>
      <c r="D510" s="93">
        <f>+'Employee ROP Information'!N510</f>
        <v>0</v>
      </c>
      <c r="E510" s="127">
        <f>+'JRO''s Hours Information'!B1826</f>
        <v>0</v>
      </c>
      <c r="F510" s="114">
        <f t="shared" si="82"/>
        <v>0</v>
      </c>
      <c r="G510" s="127">
        <f>+'JRO''s Hours Information'!E1826</f>
        <v>0</v>
      </c>
      <c r="H510" s="114">
        <f t="shared" si="83"/>
        <v>0</v>
      </c>
      <c r="I510" s="127">
        <f>+'JRO''s Hours Information'!H1826</f>
        <v>0</v>
      </c>
      <c r="J510" s="116">
        <f t="shared" si="84"/>
        <v>0</v>
      </c>
      <c r="K510" s="131">
        <f>+'JRO''s Hours Information'!C1826</f>
        <v>0</v>
      </c>
      <c r="L510" s="114">
        <f t="shared" si="85"/>
        <v>0</v>
      </c>
      <c r="M510" s="131">
        <f>+'JRO''s Hours Information'!F1826</f>
        <v>0</v>
      </c>
      <c r="N510" s="114">
        <f t="shared" si="86"/>
        <v>0</v>
      </c>
      <c r="O510" s="131">
        <f>+'JRO''s Hours Information'!I1826</f>
        <v>0</v>
      </c>
      <c r="P510" s="116">
        <f t="shared" si="87"/>
        <v>0</v>
      </c>
      <c r="Q510" s="92">
        <f>+'JRO''s Hours Information'!D1826</f>
        <v>0</v>
      </c>
      <c r="R510" s="114">
        <f t="shared" si="88"/>
        <v>0</v>
      </c>
      <c r="S510" s="92">
        <f>+'JRO''s Hours Information'!G1826</f>
        <v>0</v>
      </c>
      <c r="T510" s="114">
        <f t="shared" si="89"/>
        <v>0</v>
      </c>
      <c r="U510" s="89">
        <f>+'JRO''s Hours Information'!J1826</f>
        <v>0</v>
      </c>
      <c r="V510" s="116">
        <f t="shared" si="90"/>
        <v>0</v>
      </c>
      <c r="W510" s="114">
        <f t="shared" si="91"/>
        <v>0</v>
      </c>
    </row>
    <row r="511" spans="1:23" ht="14.85" customHeight="1" x14ac:dyDescent="0.15">
      <c r="A511" s="176">
        <f>'Employee ROP Information'!A511</f>
        <v>0</v>
      </c>
      <c r="B511" s="169">
        <f>+'Employee ROP Information'!C511</f>
        <v>0</v>
      </c>
      <c r="C511" s="93">
        <f>+'Employee ROP Information'!M511</f>
        <v>0</v>
      </c>
      <c r="D511" s="93">
        <f>+'Employee ROP Information'!N511</f>
        <v>0</v>
      </c>
      <c r="E511" s="127">
        <f>+'JRO''s Hours Information'!B1827</f>
        <v>0</v>
      </c>
      <c r="F511" s="114">
        <f t="shared" si="82"/>
        <v>0</v>
      </c>
      <c r="G511" s="127">
        <f>+'JRO''s Hours Information'!E1827</f>
        <v>0</v>
      </c>
      <c r="H511" s="114">
        <f t="shared" si="83"/>
        <v>0</v>
      </c>
      <c r="I511" s="127">
        <f>+'JRO''s Hours Information'!H1827</f>
        <v>0</v>
      </c>
      <c r="J511" s="116">
        <f t="shared" si="84"/>
        <v>0</v>
      </c>
      <c r="K511" s="131">
        <f>+'JRO''s Hours Information'!C1827</f>
        <v>0</v>
      </c>
      <c r="L511" s="114">
        <f t="shared" si="85"/>
        <v>0</v>
      </c>
      <c r="M511" s="131">
        <f>+'JRO''s Hours Information'!F1827</f>
        <v>0</v>
      </c>
      <c r="N511" s="114">
        <f t="shared" si="86"/>
        <v>0</v>
      </c>
      <c r="O511" s="131">
        <f>+'JRO''s Hours Information'!I1827</f>
        <v>0</v>
      </c>
      <c r="P511" s="116">
        <f t="shared" si="87"/>
        <v>0</v>
      </c>
      <c r="Q511" s="92">
        <f>+'JRO''s Hours Information'!D1827</f>
        <v>0</v>
      </c>
      <c r="R511" s="114">
        <f t="shared" si="88"/>
        <v>0</v>
      </c>
      <c r="S511" s="92">
        <f>+'JRO''s Hours Information'!G1827</f>
        <v>0</v>
      </c>
      <c r="T511" s="114">
        <f t="shared" si="89"/>
        <v>0</v>
      </c>
      <c r="U511" s="89">
        <f>+'JRO''s Hours Information'!J1827</f>
        <v>0</v>
      </c>
      <c r="V511" s="116">
        <f t="shared" si="90"/>
        <v>0</v>
      </c>
      <c r="W511" s="114">
        <f t="shared" si="91"/>
        <v>0</v>
      </c>
    </row>
    <row r="512" spans="1:23" ht="14.85" customHeight="1" x14ac:dyDescent="0.15">
      <c r="A512" s="176">
        <f>'Employee ROP Information'!A512</f>
        <v>0</v>
      </c>
      <c r="B512" s="169">
        <f>+'Employee ROP Information'!C512</f>
        <v>0</v>
      </c>
      <c r="C512" s="93">
        <f>+'Employee ROP Information'!M512</f>
        <v>0</v>
      </c>
      <c r="D512" s="93">
        <f>+'Employee ROP Information'!N512</f>
        <v>0</v>
      </c>
      <c r="E512" s="127">
        <f>+'JRO''s Hours Information'!B1828</f>
        <v>0</v>
      </c>
      <c r="F512" s="114">
        <f t="shared" si="82"/>
        <v>0</v>
      </c>
      <c r="G512" s="127">
        <f>+'JRO''s Hours Information'!E1828</f>
        <v>0</v>
      </c>
      <c r="H512" s="114">
        <f t="shared" si="83"/>
        <v>0</v>
      </c>
      <c r="I512" s="127">
        <f>+'JRO''s Hours Information'!H1828</f>
        <v>0</v>
      </c>
      <c r="J512" s="116">
        <f t="shared" si="84"/>
        <v>0</v>
      </c>
      <c r="K512" s="131">
        <f>+'JRO''s Hours Information'!C1828</f>
        <v>0</v>
      </c>
      <c r="L512" s="114">
        <f t="shared" si="85"/>
        <v>0</v>
      </c>
      <c r="M512" s="131">
        <f>+'JRO''s Hours Information'!F1828</f>
        <v>0</v>
      </c>
      <c r="N512" s="114">
        <f t="shared" si="86"/>
        <v>0</v>
      </c>
      <c r="O512" s="131">
        <f>+'JRO''s Hours Information'!I1828</f>
        <v>0</v>
      </c>
      <c r="P512" s="116">
        <f t="shared" si="87"/>
        <v>0</v>
      </c>
      <c r="Q512" s="92">
        <f>+'JRO''s Hours Information'!D1828</f>
        <v>0</v>
      </c>
      <c r="R512" s="114">
        <f t="shared" si="88"/>
        <v>0</v>
      </c>
      <c r="S512" s="92">
        <f>+'JRO''s Hours Information'!G1828</f>
        <v>0</v>
      </c>
      <c r="T512" s="114">
        <f t="shared" si="89"/>
        <v>0</v>
      </c>
      <c r="U512" s="89">
        <f>+'JRO''s Hours Information'!J1828</f>
        <v>0</v>
      </c>
      <c r="V512" s="116">
        <f t="shared" si="90"/>
        <v>0</v>
      </c>
      <c r="W512" s="114">
        <f t="shared" si="91"/>
        <v>0</v>
      </c>
    </row>
    <row r="513" spans="1:23" ht="14.85" customHeight="1" x14ac:dyDescent="0.15">
      <c r="A513" s="176">
        <f>'Employee ROP Information'!A513</f>
        <v>0</v>
      </c>
      <c r="B513" s="169">
        <f>+'Employee ROP Information'!C513</f>
        <v>0</v>
      </c>
      <c r="C513" s="93">
        <f>+'Employee ROP Information'!M513</f>
        <v>0</v>
      </c>
      <c r="D513" s="93">
        <f>+'Employee ROP Information'!N513</f>
        <v>0</v>
      </c>
      <c r="E513" s="127">
        <f>+'JRO''s Hours Information'!B1829</f>
        <v>0</v>
      </c>
      <c r="F513" s="114">
        <f t="shared" si="82"/>
        <v>0</v>
      </c>
      <c r="G513" s="127">
        <f>+'JRO''s Hours Information'!E1829</f>
        <v>0</v>
      </c>
      <c r="H513" s="114">
        <f t="shared" si="83"/>
        <v>0</v>
      </c>
      <c r="I513" s="127">
        <f>+'JRO''s Hours Information'!H1829</f>
        <v>0</v>
      </c>
      <c r="J513" s="116">
        <f t="shared" si="84"/>
        <v>0</v>
      </c>
      <c r="K513" s="131">
        <f>+'JRO''s Hours Information'!C1829</f>
        <v>0</v>
      </c>
      <c r="L513" s="114">
        <f t="shared" si="85"/>
        <v>0</v>
      </c>
      <c r="M513" s="131">
        <f>+'JRO''s Hours Information'!F1829</f>
        <v>0</v>
      </c>
      <c r="N513" s="114">
        <f t="shared" si="86"/>
        <v>0</v>
      </c>
      <c r="O513" s="131">
        <f>+'JRO''s Hours Information'!I1829</f>
        <v>0</v>
      </c>
      <c r="P513" s="116">
        <f t="shared" si="87"/>
        <v>0</v>
      </c>
      <c r="Q513" s="92">
        <f>+'JRO''s Hours Information'!D1829</f>
        <v>0</v>
      </c>
      <c r="R513" s="114">
        <f t="shared" si="88"/>
        <v>0</v>
      </c>
      <c r="S513" s="92">
        <f>+'JRO''s Hours Information'!G1829</f>
        <v>0</v>
      </c>
      <c r="T513" s="114">
        <f t="shared" si="89"/>
        <v>0</v>
      </c>
      <c r="U513" s="89">
        <f>+'JRO''s Hours Information'!J1829</f>
        <v>0</v>
      </c>
      <c r="V513" s="116">
        <f t="shared" si="90"/>
        <v>0</v>
      </c>
      <c r="W513" s="114">
        <f t="shared" si="91"/>
        <v>0</v>
      </c>
    </row>
    <row r="514" spans="1:23" ht="14.85" customHeight="1" x14ac:dyDescent="0.15">
      <c r="A514" s="176">
        <f>'Employee ROP Information'!A514</f>
        <v>0</v>
      </c>
      <c r="B514" s="169">
        <f>+'Employee ROP Information'!C514</f>
        <v>0</v>
      </c>
      <c r="C514" s="93">
        <f>+'Employee ROP Information'!M514</f>
        <v>0</v>
      </c>
      <c r="D514" s="93">
        <f>+'Employee ROP Information'!N514</f>
        <v>0</v>
      </c>
      <c r="E514" s="127">
        <f>+'JRO''s Hours Information'!B1830</f>
        <v>0</v>
      </c>
      <c r="F514" s="114">
        <f t="shared" si="82"/>
        <v>0</v>
      </c>
      <c r="G514" s="127">
        <f>+'JRO''s Hours Information'!E1830</f>
        <v>0</v>
      </c>
      <c r="H514" s="114">
        <f t="shared" si="83"/>
        <v>0</v>
      </c>
      <c r="I514" s="127">
        <f>+'JRO''s Hours Information'!H1830</f>
        <v>0</v>
      </c>
      <c r="J514" s="116">
        <f t="shared" si="84"/>
        <v>0</v>
      </c>
      <c r="K514" s="131">
        <f>+'JRO''s Hours Information'!C1830</f>
        <v>0</v>
      </c>
      <c r="L514" s="114">
        <f t="shared" si="85"/>
        <v>0</v>
      </c>
      <c r="M514" s="131">
        <f>+'JRO''s Hours Information'!F1830</f>
        <v>0</v>
      </c>
      <c r="N514" s="114">
        <f t="shared" si="86"/>
        <v>0</v>
      </c>
      <c r="O514" s="131">
        <f>+'JRO''s Hours Information'!I1830</f>
        <v>0</v>
      </c>
      <c r="P514" s="116">
        <f t="shared" si="87"/>
        <v>0</v>
      </c>
      <c r="Q514" s="92">
        <f>+'JRO''s Hours Information'!D1830</f>
        <v>0</v>
      </c>
      <c r="R514" s="114">
        <f t="shared" si="88"/>
        <v>0</v>
      </c>
      <c r="S514" s="92">
        <f>+'JRO''s Hours Information'!G1830</f>
        <v>0</v>
      </c>
      <c r="T514" s="114">
        <f t="shared" si="89"/>
        <v>0</v>
      </c>
      <c r="U514" s="89">
        <f>+'JRO''s Hours Information'!J1830</f>
        <v>0</v>
      </c>
      <c r="V514" s="116">
        <f t="shared" si="90"/>
        <v>0</v>
      </c>
      <c r="W514" s="114">
        <f t="shared" si="91"/>
        <v>0</v>
      </c>
    </row>
    <row r="515" spans="1:23" ht="14.85" customHeight="1" x14ac:dyDescent="0.15">
      <c r="A515" s="176">
        <f>'Employee ROP Information'!A515</f>
        <v>0</v>
      </c>
      <c r="B515" s="169">
        <f>+'Employee ROP Information'!C515</f>
        <v>0</v>
      </c>
      <c r="C515" s="93">
        <f>+'Employee ROP Information'!M515</f>
        <v>0</v>
      </c>
      <c r="D515" s="93">
        <f>+'Employee ROP Information'!N515</f>
        <v>0</v>
      </c>
      <c r="E515" s="127">
        <f>+'JRO''s Hours Information'!B1831</f>
        <v>0</v>
      </c>
      <c r="F515" s="114">
        <f t="shared" si="82"/>
        <v>0</v>
      </c>
      <c r="G515" s="127">
        <f>+'JRO''s Hours Information'!E1831</f>
        <v>0</v>
      </c>
      <c r="H515" s="114">
        <f t="shared" si="83"/>
        <v>0</v>
      </c>
      <c r="I515" s="127">
        <f>+'JRO''s Hours Information'!H1831</f>
        <v>0</v>
      </c>
      <c r="J515" s="116">
        <f t="shared" si="84"/>
        <v>0</v>
      </c>
      <c r="K515" s="131">
        <f>+'JRO''s Hours Information'!C1831</f>
        <v>0</v>
      </c>
      <c r="L515" s="114">
        <f t="shared" si="85"/>
        <v>0</v>
      </c>
      <c r="M515" s="131">
        <f>+'JRO''s Hours Information'!F1831</f>
        <v>0</v>
      </c>
      <c r="N515" s="114">
        <f t="shared" si="86"/>
        <v>0</v>
      </c>
      <c r="O515" s="131">
        <f>+'JRO''s Hours Information'!I1831</f>
        <v>0</v>
      </c>
      <c r="P515" s="116">
        <f t="shared" si="87"/>
        <v>0</v>
      </c>
      <c r="Q515" s="92">
        <f>+'JRO''s Hours Information'!D1831</f>
        <v>0</v>
      </c>
      <c r="R515" s="114">
        <f t="shared" si="88"/>
        <v>0</v>
      </c>
      <c r="S515" s="92">
        <f>+'JRO''s Hours Information'!G1831</f>
        <v>0</v>
      </c>
      <c r="T515" s="114">
        <f t="shared" si="89"/>
        <v>0</v>
      </c>
      <c r="U515" s="89">
        <f>+'JRO''s Hours Information'!J1831</f>
        <v>0</v>
      </c>
      <c r="V515" s="116">
        <f t="shared" si="90"/>
        <v>0</v>
      </c>
      <c r="W515" s="114">
        <f t="shared" si="91"/>
        <v>0</v>
      </c>
    </row>
    <row r="516" spans="1:23" ht="14.85" customHeight="1" x14ac:dyDescent="0.15">
      <c r="A516" s="176">
        <f>'Employee ROP Information'!A516</f>
        <v>0</v>
      </c>
      <c r="B516" s="169">
        <f>+'Employee ROP Information'!C516</f>
        <v>0</v>
      </c>
      <c r="C516" s="93">
        <f>+'Employee ROP Information'!M516</f>
        <v>0</v>
      </c>
      <c r="D516" s="93">
        <f>+'Employee ROP Information'!N516</f>
        <v>0</v>
      </c>
      <c r="E516" s="127">
        <f>+'JRO''s Hours Information'!B1832</f>
        <v>0</v>
      </c>
      <c r="F516" s="114">
        <f t="shared" si="82"/>
        <v>0</v>
      </c>
      <c r="G516" s="127">
        <f>+'JRO''s Hours Information'!E1832</f>
        <v>0</v>
      </c>
      <c r="H516" s="114">
        <f t="shared" si="83"/>
        <v>0</v>
      </c>
      <c r="I516" s="127">
        <f>+'JRO''s Hours Information'!H1832</f>
        <v>0</v>
      </c>
      <c r="J516" s="116">
        <f t="shared" si="84"/>
        <v>0</v>
      </c>
      <c r="K516" s="131">
        <f>+'JRO''s Hours Information'!C1832</f>
        <v>0</v>
      </c>
      <c r="L516" s="114">
        <f t="shared" si="85"/>
        <v>0</v>
      </c>
      <c r="M516" s="131">
        <f>+'JRO''s Hours Information'!F1832</f>
        <v>0</v>
      </c>
      <c r="N516" s="114">
        <f t="shared" si="86"/>
        <v>0</v>
      </c>
      <c r="O516" s="131">
        <f>+'JRO''s Hours Information'!I1832</f>
        <v>0</v>
      </c>
      <c r="P516" s="116">
        <f t="shared" si="87"/>
        <v>0</v>
      </c>
      <c r="Q516" s="92">
        <f>+'JRO''s Hours Information'!D1832</f>
        <v>0</v>
      </c>
      <c r="R516" s="114">
        <f t="shared" si="88"/>
        <v>0</v>
      </c>
      <c r="S516" s="92">
        <f>+'JRO''s Hours Information'!G1832</f>
        <v>0</v>
      </c>
      <c r="T516" s="114">
        <f t="shared" si="89"/>
        <v>0</v>
      </c>
      <c r="U516" s="89">
        <f>+'JRO''s Hours Information'!J1832</f>
        <v>0</v>
      </c>
      <c r="V516" s="116">
        <f t="shared" si="90"/>
        <v>0</v>
      </c>
      <c r="W516" s="114">
        <f t="shared" si="91"/>
        <v>0</v>
      </c>
    </row>
    <row r="517" spans="1:23" ht="14.85" customHeight="1" x14ac:dyDescent="0.15">
      <c r="A517" s="176">
        <f>'Employee ROP Information'!A517</f>
        <v>0</v>
      </c>
      <c r="B517" s="169">
        <f>+'Employee ROP Information'!C517</f>
        <v>0</v>
      </c>
      <c r="C517" s="93">
        <f>+'Employee ROP Information'!M517</f>
        <v>0</v>
      </c>
      <c r="D517" s="93">
        <f>+'Employee ROP Information'!N517</f>
        <v>0</v>
      </c>
      <c r="E517" s="127">
        <f>+'JRO''s Hours Information'!B1833</f>
        <v>0</v>
      </c>
      <c r="F517" s="114">
        <f t="shared" si="82"/>
        <v>0</v>
      </c>
      <c r="G517" s="127">
        <f>+'JRO''s Hours Information'!E1833</f>
        <v>0</v>
      </c>
      <c r="H517" s="114">
        <f t="shared" si="83"/>
        <v>0</v>
      </c>
      <c r="I517" s="127">
        <f>+'JRO''s Hours Information'!H1833</f>
        <v>0</v>
      </c>
      <c r="J517" s="116">
        <f t="shared" si="84"/>
        <v>0</v>
      </c>
      <c r="K517" s="131">
        <f>+'JRO''s Hours Information'!C1833</f>
        <v>0</v>
      </c>
      <c r="L517" s="114">
        <f t="shared" si="85"/>
        <v>0</v>
      </c>
      <c r="M517" s="131">
        <f>+'JRO''s Hours Information'!F1833</f>
        <v>0</v>
      </c>
      <c r="N517" s="114">
        <f t="shared" si="86"/>
        <v>0</v>
      </c>
      <c r="O517" s="131">
        <f>+'JRO''s Hours Information'!I1833</f>
        <v>0</v>
      </c>
      <c r="P517" s="116">
        <f t="shared" si="87"/>
        <v>0</v>
      </c>
      <c r="Q517" s="92">
        <f>+'JRO''s Hours Information'!D1833</f>
        <v>0</v>
      </c>
      <c r="R517" s="114">
        <f t="shared" si="88"/>
        <v>0</v>
      </c>
      <c r="S517" s="92">
        <f>+'JRO''s Hours Information'!G1833</f>
        <v>0</v>
      </c>
      <c r="T517" s="114">
        <f t="shared" si="89"/>
        <v>0</v>
      </c>
      <c r="U517" s="89">
        <f>+'JRO''s Hours Information'!J1833</f>
        <v>0</v>
      </c>
      <c r="V517" s="116">
        <f t="shared" si="90"/>
        <v>0</v>
      </c>
      <c r="W517" s="114">
        <f t="shared" si="91"/>
        <v>0</v>
      </c>
    </row>
    <row r="518" spans="1:23" ht="14.85" customHeight="1" x14ac:dyDescent="0.15">
      <c r="A518" s="176">
        <f>'Employee ROP Information'!A518</f>
        <v>0</v>
      </c>
      <c r="B518" s="169">
        <f>+'Employee ROP Information'!C518</f>
        <v>0</v>
      </c>
      <c r="C518" s="93">
        <f>+'Employee ROP Information'!M518</f>
        <v>0</v>
      </c>
      <c r="D518" s="93">
        <f>+'Employee ROP Information'!N518</f>
        <v>0</v>
      </c>
      <c r="E518" s="127">
        <f>+'JRO''s Hours Information'!B1834</f>
        <v>0</v>
      </c>
      <c r="F518" s="114">
        <f t="shared" si="82"/>
        <v>0</v>
      </c>
      <c r="G518" s="127">
        <f>+'JRO''s Hours Information'!E1834</f>
        <v>0</v>
      </c>
      <c r="H518" s="114">
        <f t="shared" si="83"/>
        <v>0</v>
      </c>
      <c r="I518" s="127">
        <f>+'JRO''s Hours Information'!H1834</f>
        <v>0</v>
      </c>
      <c r="J518" s="116">
        <f t="shared" si="84"/>
        <v>0</v>
      </c>
      <c r="K518" s="131">
        <f>+'JRO''s Hours Information'!C1834</f>
        <v>0</v>
      </c>
      <c r="L518" s="114">
        <f t="shared" si="85"/>
        <v>0</v>
      </c>
      <c r="M518" s="131">
        <f>+'JRO''s Hours Information'!F1834</f>
        <v>0</v>
      </c>
      <c r="N518" s="114">
        <f t="shared" si="86"/>
        <v>0</v>
      </c>
      <c r="O518" s="131">
        <f>+'JRO''s Hours Information'!I1834</f>
        <v>0</v>
      </c>
      <c r="P518" s="116">
        <f t="shared" si="87"/>
        <v>0</v>
      </c>
      <c r="Q518" s="92">
        <f>+'JRO''s Hours Information'!D1834</f>
        <v>0</v>
      </c>
      <c r="R518" s="114">
        <f t="shared" si="88"/>
        <v>0</v>
      </c>
      <c r="S518" s="92">
        <f>+'JRO''s Hours Information'!G1834</f>
        <v>0</v>
      </c>
      <c r="T518" s="114">
        <f t="shared" si="89"/>
        <v>0</v>
      </c>
      <c r="U518" s="89">
        <f>+'JRO''s Hours Information'!J1834</f>
        <v>0</v>
      </c>
      <c r="V518" s="116">
        <f t="shared" si="90"/>
        <v>0</v>
      </c>
      <c r="W518" s="114">
        <f t="shared" si="91"/>
        <v>0</v>
      </c>
    </row>
    <row r="519" spans="1:23" ht="14.85" customHeight="1" x14ac:dyDescent="0.15">
      <c r="A519" s="176">
        <f>'Employee ROP Information'!A519</f>
        <v>0</v>
      </c>
      <c r="B519" s="169">
        <f>+'Employee ROP Information'!C519</f>
        <v>0</v>
      </c>
      <c r="C519" s="93">
        <f>+'Employee ROP Information'!M519</f>
        <v>0</v>
      </c>
      <c r="D519" s="93">
        <f>+'Employee ROP Information'!N519</f>
        <v>0</v>
      </c>
      <c r="E519" s="127">
        <f>+'JRO''s Hours Information'!B1835</f>
        <v>0</v>
      </c>
      <c r="F519" s="114">
        <f t="shared" si="82"/>
        <v>0</v>
      </c>
      <c r="G519" s="127">
        <f>+'JRO''s Hours Information'!E1835</f>
        <v>0</v>
      </c>
      <c r="H519" s="114">
        <f t="shared" si="83"/>
        <v>0</v>
      </c>
      <c r="I519" s="127">
        <f>+'JRO''s Hours Information'!H1835</f>
        <v>0</v>
      </c>
      <c r="J519" s="116">
        <f t="shared" si="84"/>
        <v>0</v>
      </c>
      <c r="K519" s="131">
        <f>+'JRO''s Hours Information'!C1835</f>
        <v>0</v>
      </c>
      <c r="L519" s="114">
        <f t="shared" si="85"/>
        <v>0</v>
      </c>
      <c r="M519" s="131">
        <f>+'JRO''s Hours Information'!F1835</f>
        <v>0</v>
      </c>
      <c r="N519" s="114">
        <f t="shared" si="86"/>
        <v>0</v>
      </c>
      <c r="O519" s="131">
        <f>+'JRO''s Hours Information'!I1835</f>
        <v>0</v>
      </c>
      <c r="P519" s="116">
        <f t="shared" si="87"/>
        <v>0</v>
      </c>
      <c r="Q519" s="92">
        <f>+'JRO''s Hours Information'!D1835</f>
        <v>0</v>
      </c>
      <c r="R519" s="114">
        <f t="shared" si="88"/>
        <v>0</v>
      </c>
      <c r="S519" s="92">
        <f>+'JRO''s Hours Information'!G1835</f>
        <v>0</v>
      </c>
      <c r="T519" s="114">
        <f t="shared" si="89"/>
        <v>0</v>
      </c>
      <c r="U519" s="89">
        <f>+'JRO''s Hours Information'!J1835</f>
        <v>0</v>
      </c>
      <c r="V519" s="116">
        <f t="shared" si="90"/>
        <v>0</v>
      </c>
      <c r="W519" s="114">
        <f t="shared" si="91"/>
        <v>0</v>
      </c>
    </row>
    <row r="520" spans="1:23" ht="14.85" customHeight="1" x14ac:dyDescent="0.15">
      <c r="A520" s="176">
        <f>'Employee ROP Information'!A520</f>
        <v>0</v>
      </c>
      <c r="B520" s="169">
        <f>+'Employee ROP Information'!C520</f>
        <v>0</v>
      </c>
      <c r="C520" s="93">
        <f>+'Employee ROP Information'!M520</f>
        <v>0</v>
      </c>
      <c r="D520" s="93">
        <f>+'Employee ROP Information'!N520</f>
        <v>0</v>
      </c>
      <c r="E520" s="127">
        <f>+'JRO''s Hours Information'!B1836</f>
        <v>0</v>
      </c>
      <c r="F520" s="114">
        <f t="shared" si="82"/>
        <v>0</v>
      </c>
      <c r="G520" s="127">
        <f>+'JRO''s Hours Information'!E1836</f>
        <v>0</v>
      </c>
      <c r="H520" s="114">
        <f t="shared" si="83"/>
        <v>0</v>
      </c>
      <c r="I520" s="127">
        <f>+'JRO''s Hours Information'!H1836</f>
        <v>0</v>
      </c>
      <c r="J520" s="116">
        <f t="shared" si="84"/>
        <v>0</v>
      </c>
      <c r="K520" s="131">
        <f>+'JRO''s Hours Information'!C1836</f>
        <v>0</v>
      </c>
      <c r="L520" s="114">
        <f t="shared" si="85"/>
        <v>0</v>
      </c>
      <c r="M520" s="131">
        <f>+'JRO''s Hours Information'!F1836</f>
        <v>0</v>
      </c>
      <c r="N520" s="114">
        <f t="shared" si="86"/>
        <v>0</v>
      </c>
      <c r="O520" s="131">
        <f>+'JRO''s Hours Information'!I1836</f>
        <v>0</v>
      </c>
      <c r="P520" s="116">
        <f t="shared" si="87"/>
        <v>0</v>
      </c>
      <c r="Q520" s="92">
        <f>+'JRO''s Hours Information'!D1836</f>
        <v>0</v>
      </c>
      <c r="R520" s="114">
        <f t="shared" si="88"/>
        <v>0</v>
      </c>
      <c r="S520" s="92">
        <f>+'JRO''s Hours Information'!G1836</f>
        <v>0</v>
      </c>
      <c r="T520" s="114">
        <f t="shared" si="89"/>
        <v>0</v>
      </c>
      <c r="U520" s="89">
        <f>+'JRO''s Hours Information'!J1836</f>
        <v>0</v>
      </c>
      <c r="V520" s="116">
        <f t="shared" si="90"/>
        <v>0</v>
      </c>
      <c r="W520" s="114">
        <f t="shared" si="91"/>
        <v>0</v>
      </c>
    </row>
    <row r="521" spans="1:23" ht="14.85" customHeight="1" x14ac:dyDescent="0.15">
      <c r="A521" s="176">
        <f>'Employee ROP Information'!A521</f>
        <v>0</v>
      </c>
      <c r="B521" s="169">
        <f>+'Employee ROP Information'!C521</f>
        <v>0</v>
      </c>
      <c r="C521" s="93">
        <f>+'Employee ROP Information'!M521</f>
        <v>0</v>
      </c>
      <c r="D521" s="93">
        <f>+'Employee ROP Information'!N521</f>
        <v>0</v>
      </c>
      <c r="E521" s="127">
        <f>+'JRO''s Hours Information'!B1837</f>
        <v>0</v>
      </c>
      <c r="F521" s="114">
        <f t="shared" si="82"/>
        <v>0</v>
      </c>
      <c r="G521" s="127">
        <f>+'JRO''s Hours Information'!E1837</f>
        <v>0</v>
      </c>
      <c r="H521" s="114">
        <f t="shared" si="83"/>
        <v>0</v>
      </c>
      <c r="I521" s="127">
        <f>+'JRO''s Hours Information'!H1837</f>
        <v>0</v>
      </c>
      <c r="J521" s="116">
        <f t="shared" si="84"/>
        <v>0</v>
      </c>
      <c r="K521" s="131">
        <f>+'JRO''s Hours Information'!C1837</f>
        <v>0</v>
      </c>
      <c r="L521" s="114">
        <f t="shared" si="85"/>
        <v>0</v>
      </c>
      <c r="M521" s="131">
        <f>+'JRO''s Hours Information'!F1837</f>
        <v>0</v>
      </c>
      <c r="N521" s="114">
        <f t="shared" si="86"/>
        <v>0</v>
      </c>
      <c r="O521" s="131">
        <f>+'JRO''s Hours Information'!I1837</f>
        <v>0</v>
      </c>
      <c r="P521" s="116">
        <f t="shared" si="87"/>
        <v>0</v>
      </c>
      <c r="Q521" s="92">
        <f>+'JRO''s Hours Information'!D1837</f>
        <v>0</v>
      </c>
      <c r="R521" s="114">
        <f t="shared" si="88"/>
        <v>0</v>
      </c>
      <c r="S521" s="92">
        <f>+'JRO''s Hours Information'!G1837</f>
        <v>0</v>
      </c>
      <c r="T521" s="114">
        <f t="shared" si="89"/>
        <v>0</v>
      </c>
      <c r="U521" s="89">
        <f>+'JRO''s Hours Information'!J1837</f>
        <v>0</v>
      </c>
      <c r="V521" s="116">
        <f t="shared" si="90"/>
        <v>0</v>
      </c>
      <c r="W521" s="114">
        <f t="shared" si="91"/>
        <v>0</v>
      </c>
    </row>
    <row r="522" spans="1:23" ht="14.85" customHeight="1" x14ac:dyDescent="0.15">
      <c r="A522" s="176">
        <f>'Employee ROP Information'!A522</f>
        <v>0</v>
      </c>
      <c r="B522" s="169">
        <f>+'Employee ROP Information'!C522</f>
        <v>0</v>
      </c>
      <c r="C522" s="93">
        <f>+'Employee ROP Information'!M522</f>
        <v>0</v>
      </c>
      <c r="D522" s="93">
        <f>+'Employee ROP Information'!N522</f>
        <v>0</v>
      </c>
      <c r="E522" s="127">
        <f>+'JRO''s Hours Information'!B1838</f>
        <v>0</v>
      </c>
      <c r="F522" s="114">
        <f t="shared" si="82"/>
        <v>0</v>
      </c>
      <c r="G522" s="127">
        <f>+'JRO''s Hours Information'!E1838</f>
        <v>0</v>
      </c>
      <c r="H522" s="114">
        <f t="shared" si="83"/>
        <v>0</v>
      </c>
      <c r="I522" s="127">
        <f>+'JRO''s Hours Information'!H1838</f>
        <v>0</v>
      </c>
      <c r="J522" s="116">
        <f t="shared" si="84"/>
        <v>0</v>
      </c>
      <c r="K522" s="131">
        <f>+'JRO''s Hours Information'!C1838</f>
        <v>0</v>
      </c>
      <c r="L522" s="114">
        <f t="shared" si="85"/>
        <v>0</v>
      </c>
      <c r="M522" s="131">
        <f>+'JRO''s Hours Information'!F1838</f>
        <v>0</v>
      </c>
      <c r="N522" s="114">
        <f t="shared" si="86"/>
        <v>0</v>
      </c>
      <c r="O522" s="131">
        <f>+'JRO''s Hours Information'!I1838</f>
        <v>0</v>
      </c>
      <c r="P522" s="116">
        <f t="shared" si="87"/>
        <v>0</v>
      </c>
      <c r="Q522" s="92">
        <f>+'JRO''s Hours Information'!D1838</f>
        <v>0</v>
      </c>
      <c r="R522" s="114">
        <f t="shared" si="88"/>
        <v>0</v>
      </c>
      <c r="S522" s="92">
        <f>+'JRO''s Hours Information'!G1838</f>
        <v>0</v>
      </c>
      <c r="T522" s="114">
        <f t="shared" si="89"/>
        <v>0</v>
      </c>
      <c r="U522" s="89">
        <f>+'JRO''s Hours Information'!J1838</f>
        <v>0</v>
      </c>
      <c r="V522" s="116">
        <f t="shared" si="90"/>
        <v>0</v>
      </c>
      <c r="W522" s="114">
        <f t="shared" si="91"/>
        <v>0</v>
      </c>
    </row>
    <row r="523" spans="1:23" ht="14.85" customHeight="1" x14ac:dyDescent="0.15">
      <c r="A523" s="176">
        <f>'Employee ROP Information'!A523</f>
        <v>0</v>
      </c>
      <c r="B523" s="169">
        <f>+'Employee ROP Information'!C523</f>
        <v>0</v>
      </c>
      <c r="C523" s="93">
        <f>+'Employee ROP Information'!M523</f>
        <v>0</v>
      </c>
      <c r="D523" s="93">
        <f>+'Employee ROP Information'!N523</f>
        <v>0</v>
      </c>
      <c r="E523" s="127">
        <f>+'JRO''s Hours Information'!B1839</f>
        <v>0</v>
      </c>
      <c r="F523" s="114">
        <f t="shared" si="82"/>
        <v>0</v>
      </c>
      <c r="G523" s="127">
        <f>+'JRO''s Hours Information'!E1839</f>
        <v>0</v>
      </c>
      <c r="H523" s="114">
        <f t="shared" si="83"/>
        <v>0</v>
      </c>
      <c r="I523" s="127">
        <f>+'JRO''s Hours Information'!H1839</f>
        <v>0</v>
      </c>
      <c r="J523" s="116">
        <f t="shared" si="84"/>
        <v>0</v>
      </c>
      <c r="K523" s="131">
        <f>+'JRO''s Hours Information'!C1839</f>
        <v>0</v>
      </c>
      <c r="L523" s="114">
        <f t="shared" si="85"/>
        <v>0</v>
      </c>
      <c r="M523" s="131">
        <f>+'JRO''s Hours Information'!F1839</f>
        <v>0</v>
      </c>
      <c r="N523" s="114">
        <f t="shared" si="86"/>
        <v>0</v>
      </c>
      <c r="O523" s="131">
        <f>+'JRO''s Hours Information'!I1839</f>
        <v>0</v>
      </c>
      <c r="P523" s="116">
        <f t="shared" si="87"/>
        <v>0</v>
      </c>
      <c r="Q523" s="92">
        <f>+'JRO''s Hours Information'!D1839</f>
        <v>0</v>
      </c>
      <c r="R523" s="114">
        <f t="shared" si="88"/>
        <v>0</v>
      </c>
      <c r="S523" s="92">
        <f>+'JRO''s Hours Information'!G1839</f>
        <v>0</v>
      </c>
      <c r="T523" s="114">
        <f t="shared" si="89"/>
        <v>0</v>
      </c>
      <c r="U523" s="89">
        <f>+'JRO''s Hours Information'!J1839</f>
        <v>0</v>
      </c>
      <c r="V523" s="116">
        <f t="shared" si="90"/>
        <v>0</v>
      </c>
      <c r="W523" s="114">
        <f t="shared" si="91"/>
        <v>0</v>
      </c>
    </row>
    <row r="524" spans="1:23" ht="14.85" customHeight="1" x14ac:dyDescent="0.15">
      <c r="A524" s="176">
        <f>'Employee ROP Information'!A524</f>
        <v>0</v>
      </c>
      <c r="B524" s="169">
        <f>+'Employee ROP Information'!C524</f>
        <v>0</v>
      </c>
      <c r="C524" s="93">
        <f>+'Employee ROP Information'!M524</f>
        <v>0</v>
      </c>
      <c r="D524" s="93">
        <f>+'Employee ROP Information'!N524</f>
        <v>0</v>
      </c>
      <c r="E524" s="127">
        <f>+'JRO''s Hours Information'!B1840</f>
        <v>0</v>
      </c>
      <c r="F524" s="114">
        <f t="shared" si="82"/>
        <v>0</v>
      </c>
      <c r="G524" s="127">
        <f>+'JRO''s Hours Information'!E1840</f>
        <v>0</v>
      </c>
      <c r="H524" s="114">
        <f t="shared" si="83"/>
        <v>0</v>
      </c>
      <c r="I524" s="127">
        <f>+'JRO''s Hours Information'!H1840</f>
        <v>0</v>
      </c>
      <c r="J524" s="116">
        <f t="shared" si="84"/>
        <v>0</v>
      </c>
      <c r="K524" s="131">
        <f>+'JRO''s Hours Information'!C1840</f>
        <v>0</v>
      </c>
      <c r="L524" s="114">
        <f t="shared" si="85"/>
        <v>0</v>
      </c>
      <c r="M524" s="131">
        <f>+'JRO''s Hours Information'!F1840</f>
        <v>0</v>
      </c>
      <c r="N524" s="114">
        <f t="shared" si="86"/>
        <v>0</v>
      </c>
      <c r="O524" s="131">
        <f>+'JRO''s Hours Information'!I1840</f>
        <v>0</v>
      </c>
      <c r="P524" s="116">
        <f t="shared" si="87"/>
        <v>0</v>
      </c>
      <c r="Q524" s="92">
        <f>+'JRO''s Hours Information'!D1840</f>
        <v>0</v>
      </c>
      <c r="R524" s="114">
        <f t="shared" si="88"/>
        <v>0</v>
      </c>
      <c r="S524" s="92">
        <f>+'JRO''s Hours Information'!G1840</f>
        <v>0</v>
      </c>
      <c r="T524" s="114">
        <f t="shared" si="89"/>
        <v>0</v>
      </c>
      <c r="U524" s="89">
        <f>+'JRO''s Hours Information'!J1840</f>
        <v>0</v>
      </c>
      <c r="V524" s="116">
        <f t="shared" si="90"/>
        <v>0</v>
      </c>
      <c r="W524" s="114">
        <f t="shared" si="91"/>
        <v>0</v>
      </c>
    </row>
    <row r="525" spans="1:23" ht="14.85" customHeight="1" x14ac:dyDescent="0.15">
      <c r="A525" s="176">
        <f>'Employee ROP Information'!A525</f>
        <v>0</v>
      </c>
      <c r="B525" s="169">
        <f>+'Employee ROP Information'!C525</f>
        <v>0</v>
      </c>
      <c r="C525" s="93">
        <f>+'Employee ROP Information'!M525</f>
        <v>0</v>
      </c>
      <c r="D525" s="93">
        <f>+'Employee ROP Information'!N525</f>
        <v>0</v>
      </c>
      <c r="E525" s="127">
        <f>+'JRO''s Hours Information'!B1841</f>
        <v>0</v>
      </c>
      <c r="F525" s="114">
        <f t="shared" si="82"/>
        <v>0</v>
      </c>
      <c r="G525" s="127">
        <f>+'JRO''s Hours Information'!E1841</f>
        <v>0</v>
      </c>
      <c r="H525" s="114">
        <f t="shared" si="83"/>
        <v>0</v>
      </c>
      <c r="I525" s="127">
        <f>+'JRO''s Hours Information'!H1841</f>
        <v>0</v>
      </c>
      <c r="J525" s="116">
        <f t="shared" si="84"/>
        <v>0</v>
      </c>
      <c r="K525" s="131">
        <f>+'JRO''s Hours Information'!C1841</f>
        <v>0</v>
      </c>
      <c r="L525" s="114">
        <f t="shared" si="85"/>
        <v>0</v>
      </c>
      <c r="M525" s="131">
        <f>+'JRO''s Hours Information'!F1841</f>
        <v>0</v>
      </c>
      <c r="N525" s="114">
        <f t="shared" si="86"/>
        <v>0</v>
      </c>
      <c r="O525" s="131">
        <f>+'JRO''s Hours Information'!I1841</f>
        <v>0</v>
      </c>
      <c r="P525" s="116">
        <f t="shared" si="87"/>
        <v>0</v>
      </c>
      <c r="Q525" s="92">
        <f>+'JRO''s Hours Information'!D1841</f>
        <v>0</v>
      </c>
      <c r="R525" s="114">
        <f t="shared" si="88"/>
        <v>0</v>
      </c>
      <c r="S525" s="92">
        <f>+'JRO''s Hours Information'!G1841</f>
        <v>0</v>
      </c>
      <c r="T525" s="114">
        <f t="shared" si="89"/>
        <v>0</v>
      </c>
      <c r="U525" s="89">
        <f>+'JRO''s Hours Information'!J1841</f>
        <v>0</v>
      </c>
      <c r="V525" s="116">
        <f t="shared" si="90"/>
        <v>0</v>
      </c>
      <c r="W525" s="114">
        <f t="shared" si="91"/>
        <v>0</v>
      </c>
    </row>
    <row r="526" spans="1:23" ht="14.85" customHeight="1" x14ac:dyDescent="0.15">
      <c r="A526" s="176">
        <f>'Employee ROP Information'!A526</f>
        <v>0</v>
      </c>
      <c r="B526" s="169">
        <f>+'Employee ROP Information'!C526</f>
        <v>0</v>
      </c>
      <c r="C526" s="93">
        <f>+'Employee ROP Information'!M526</f>
        <v>0</v>
      </c>
      <c r="D526" s="93">
        <f>+'Employee ROP Information'!N526</f>
        <v>0</v>
      </c>
      <c r="E526" s="127">
        <f>+'JRO''s Hours Information'!B1842</f>
        <v>0</v>
      </c>
      <c r="F526" s="114">
        <f t="shared" si="82"/>
        <v>0</v>
      </c>
      <c r="G526" s="127">
        <f>+'JRO''s Hours Information'!E1842</f>
        <v>0</v>
      </c>
      <c r="H526" s="114">
        <f t="shared" si="83"/>
        <v>0</v>
      </c>
      <c r="I526" s="127">
        <f>+'JRO''s Hours Information'!H1842</f>
        <v>0</v>
      </c>
      <c r="J526" s="116">
        <f t="shared" si="84"/>
        <v>0</v>
      </c>
      <c r="K526" s="131">
        <f>+'JRO''s Hours Information'!C1842</f>
        <v>0</v>
      </c>
      <c r="L526" s="114">
        <f t="shared" si="85"/>
        <v>0</v>
      </c>
      <c r="M526" s="131">
        <f>+'JRO''s Hours Information'!F1842</f>
        <v>0</v>
      </c>
      <c r="N526" s="114">
        <f t="shared" si="86"/>
        <v>0</v>
      </c>
      <c r="O526" s="131">
        <f>+'JRO''s Hours Information'!I1842</f>
        <v>0</v>
      </c>
      <c r="P526" s="116">
        <f t="shared" si="87"/>
        <v>0</v>
      </c>
      <c r="Q526" s="92">
        <f>+'JRO''s Hours Information'!D1842</f>
        <v>0</v>
      </c>
      <c r="R526" s="114">
        <f t="shared" si="88"/>
        <v>0</v>
      </c>
      <c r="S526" s="92">
        <f>+'JRO''s Hours Information'!G1842</f>
        <v>0</v>
      </c>
      <c r="T526" s="114">
        <f t="shared" si="89"/>
        <v>0</v>
      </c>
      <c r="U526" s="89">
        <f>+'JRO''s Hours Information'!J1842</f>
        <v>0</v>
      </c>
      <c r="V526" s="116">
        <f t="shared" si="90"/>
        <v>0</v>
      </c>
      <c r="W526" s="114">
        <f t="shared" si="91"/>
        <v>0</v>
      </c>
    </row>
    <row r="527" spans="1:23" ht="14.85" customHeight="1" x14ac:dyDescent="0.15">
      <c r="A527" s="176">
        <f>'Employee ROP Information'!A527</f>
        <v>0</v>
      </c>
      <c r="B527" s="169">
        <f>+'Employee ROP Information'!C527</f>
        <v>0</v>
      </c>
      <c r="C527" s="93">
        <f>+'Employee ROP Information'!M527</f>
        <v>0</v>
      </c>
      <c r="D527" s="93">
        <f>+'Employee ROP Information'!N527</f>
        <v>0</v>
      </c>
      <c r="E527" s="127">
        <f>+'JRO''s Hours Information'!B1843</f>
        <v>0</v>
      </c>
      <c r="F527" s="114">
        <f t="shared" si="82"/>
        <v>0</v>
      </c>
      <c r="G527" s="127">
        <f>+'JRO''s Hours Information'!E1843</f>
        <v>0</v>
      </c>
      <c r="H527" s="114">
        <f t="shared" si="83"/>
        <v>0</v>
      </c>
      <c r="I527" s="127">
        <f>+'JRO''s Hours Information'!H1843</f>
        <v>0</v>
      </c>
      <c r="J527" s="116">
        <f t="shared" si="84"/>
        <v>0</v>
      </c>
      <c r="K527" s="131">
        <f>+'JRO''s Hours Information'!C1843</f>
        <v>0</v>
      </c>
      <c r="L527" s="114">
        <f t="shared" si="85"/>
        <v>0</v>
      </c>
      <c r="M527" s="131">
        <f>+'JRO''s Hours Information'!F1843</f>
        <v>0</v>
      </c>
      <c r="N527" s="114">
        <f t="shared" si="86"/>
        <v>0</v>
      </c>
      <c r="O527" s="131">
        <f>+'JRO''s Hours Information'!I1843</f>
        <v>0</v>
      </c>
      <c r="P527" s="116">
        <f t="shared" si="87"/>
        <v>0</v>
      </c>
      <c r="Q527" s="92">
        <f>+'JRO''s Hours Information'!D1843</f>
        <v>0</v>
      </c>
      <c r="R527" s="114">
        <f t="shared" si="88"/>
        <v>0</v>
      </c>
      <c r="S527" s="92">
        <f>+'JRO''s Hours Information'!G1843</f>
        <v>0</v>
      </c>
      <c r="T527" s="114">
        <f t="shared" si="89"/>
        <v>0</v>
      </c>
      <c r="U527" s="89">
        <f>+'JRO''s Hours Information'!J1843</f>
        <v>0</v>
      </c>
      <c r="V527" s="116">
        <f t="shared" si="90"/>
        <v>0</v>
      </c>
      <c r="W527" s="114">
        <f t="shared" si="91"/>
        <v>0</v>
      </c>
    </row>
    <row r="528" spans="1:23" ht="14.85" customHeight="1" x14ac:dyDescent="0.15">
      <c r="A528" s="176">
        <f>'Employee ROP Information'!A528</f>
        <v>0</v>
      </c>
      <c r="B528" s="169">
        <f>+'Employee ROP Information'!C528</f>
        <v>0</v>
      </c>
      <c r="C528" s="93">
        <f>+'Employee ROP Information'!M528</f>
        <v>0</v>
      </c>
      <c r="D528" s="93">
        <f>+'Employee ROP Information'!N528</f>
        <v>0</v>
      </c>
      <c r="E528" s="127">
        <f>+'JRO''s Hours Information'!B1844</f>
        <v>0</v>
      </c>
      <c r="F528" s="114">
        <f t="shared" si="82"/>
        <v>0</v>
      </c>
      <c r="G528" s="127">
        <f>+'JRO''s Hours Information'!E1844</f>
        <v>0</v>
      </c>
      <c r="H528" s="114">
        <f t="shared" si="83"/>
        <v>0</v>
      </c>
      <c r="I528" s="127">
        <f>+'JRO''s Hours Information'!H1844</f>
        <v>0</v>
      </c>
      <c r="J528" s="116">
        <f t="shared" si="84"/>
        <v>0</v>
      </c>
      <c r="K528" s="131">
        <f>+'JRO''s Hours Information'!C1844</f>
        <v>0</v>
      </c>
      <c r="L528" s="114">
        <f t="shared" si="85"/>
        <v>0</v>
      </c>
      <c r="M528" s="131">
        <f>+'JRO''s Hours Information'!F1844</f>
        <v>0</v>
      </c>
      <c r="N528" s="114">
        <f t="shared" si="86"/>
        <v>0</v>
      </c>
      <c r="O528" s="131">
        <f>+'JRO''s Hours Information'!I1844</f>
        <v>0</v>
      </c>
      <c r="P528" s="116">
        <f t="shared" si="87"/>
        <v>0</v>
      </c>
      <c r="Q528" s="92">
        <f>+'JRO''s Hours Information'!D1844</f>
        <v>0</v>
      </c>
      <c r="R528" s="114">
        <f t="shared" si="88"/>
        <v>0</v>
      </c>
      <c r="S528" s="92">
        <f>+'JRO''s Hours Information'!G1844</f>
        <v>0</v>
      </c>
      <c r="T528" s="114">
        <f t="shared" si="89"/>
        <v>0</v>
      </c>
      <c r="U528" s="89">
        <f>+'JRO''s Hours Information'!J1844</f>
        <v>0</v>
      </c>
      <c r="V528" s="116">
        <f t="shared" si="90"/>
        <v>0</v>
      </c>
      <c r="W528" s="114">
        <f t="shared" si="91"/>
        <v>0</v>
      </c>
    </row>
    <row r="529" spans="1:23" ht="14.85" customHeight="1" x14ac:dyDescent="0.15">
      <c r="A529" s="176">
        <f>'Employee ROP Information'!A529</f>
        <v>0</v>
      </c>
      <c r="B529" s="169">
        <f>+'Employee ROP Information'!C529</f>
        <v>0</v>
      </c>
      <c r="C529" s="93">
        <f>+'Employee ROP Information'!M529</f>
        <v>0</v>
      </c>
      <c r="D529" s="93">
        <f>+'Employee ROP Information'!N529</f>
        <v>0</v>
      </c>
      <c r="E529" s="127">
        <f>+'JRO''s Hours Information'!B1845</f>
        <v>0</v>
      </c>
      <c r="F529" s="114">
        <f t="shared" si="82"/>
        <v>0</v>
      </c>
      <c r="G529" s="127">
        <f>+'JRO''s Hours Information'!E1845</f>
        <v>0</v>
      </c>
      <c r="H529" s="114">
        <f t="shared" si="83"/>
        <v>0</v>
      </c>
      <c r="I529" s="127">
        <f>+'JRO''s Hours Information'!H1845</f>
        <v>0</v>
      </c>
      <c r="J529" s="116">
        <f t="shared" si="84"/>
        <v>0</v>
      </c>
      <c r="K529" s="131">
        <f>+'JRO''s Hours Information'!C1845</f>
        <v>0</v>
      </c>
      <c r="L529" s="114">
        <f t="shared" si="85"/>
        <v>0</v>
      </c>
      <c r="M529" s="131">
        <f>+'JRO''s Hours Information'!F1845</f>
        <v>0</v>
      </c>
      <c r="N529" s="114">
        <f t="shared" si="86"/>
        <v>0</v>
      </c>
      <c r="O529" s="131">
        <f>+'JRO''s Hours Information'!I1845</f>
        <v>0</v>
      </c>
      <c r="P529" s="116">
        <f t="shared" si="87"/>
        <v>0</v>
      </c>
      <c r="Q529" s="92">
        <f>+'JRO''s Hours Information'!D1845</f>
        <v>0</v>
      </c>
      <c r="R529" s="114">
        <f t="shared" si="88"/>
        <v>0</v>
      </c>
      <c r="S529" s="92">
        <f>+'JRO''s Hours Information'!G1845</f>
        <v>0</v>
      </c>
      <c r="T529" s="114">
        <f t="shared" si="89"/>
        <v>0</v>
      </c>
      <c r="U529" s="89">
        <f>+'JRO''s Hours Information'!J1845</f>
        <v>0</v>
      </c>
      <c r="V529" s="116">
        <f t="shared" si="90"/>
        <v>0</v>
      </c>
      <c r="W529" s="114">
        <f t="shared" si="91"/>
        <v>0</v>
      </c>
    </row>
    <row r="530" spans="1:23" ht="14.85" customHeight="1" x14ac:dyDescent="0.15">
      <c r="A530" s="176">
        <f>'Employee ROP Information'!A530</f>
        <v>0</v>
      </c>
      <c r="B530" s="169">
        <f>+'Employee ROP Information'!C530</f>
        <v>0</v>
      </c>
      <c r="C530" s="93">
        <f>+'Employee ROP Information'!M530</f>
        <v>0</v>
      </c>
      <c r="D530" s="93">
        <f>+'Employee ROP Information'!N530</f>
        <v>0</v>
      </c>
      <c r="E530" s="127">
        <f>+'JRO''s Hours Information'!B1846</f>
        <v>0</v>
      </c>
      <c r="F530" s="114">
        <f t="shared" si="82"/>
        <v>0</v>
      </c>
      <c r="G530" s="127">
        <f>+'JRO''s Hours Information'!E1846</f>
        <v>0</v>
      </c>
      <c r="H530" s="114">
        <f t="shared" si="83"/>
        <v>0</v>
      </c>
      <c r="I530" s="127">
        <f>+'JRO''s Hours Information'!H1846</f>
        <v>0</v>
      </c>
      <c r="J530" s="116">
        <f t="shared" si="84"/>
        <v>0</v>
      </c>
      <c r="K530" s="131">
        <f>+'JRO''s Hours Information'!C1846</f>
        <v>0</v>
      </c>
      <c r="L530" s="114">
        <f t="shared" si="85"/>
        <v>0</v>
      </c>
      <c r="M530" s="131">
        <f>+'JRO''s Hours Information'!F1846</f>
        <v>0</v>
      </c>
      <c r="N530" s="114">
        <f t="shared" si="86"/>
        <v>0</v>
      </c>
      <c r="O530" s="131">
        <f>+'JRO''s Hours Information'!I1846</f>
        <v>0</v>
      </c>
      <c r="P530" s="116">
        <f t="shared" si="87"/>
        <v>0</v>
      </c>
      <c r="Q530" s="92">
        <f>+'JRO''s Hours Information'!D1846</f>
        <v>0</v>
      </c>
      <c r="R530" s="114">
        <f t="shared" si="88"/>
        <v>0</v>
      </c>
      <c r="S530" s="92">
        <f>+'JRO''s Hours Information'!G1846</f>
        <v>0</v>
      </c>
      <c r="T530" s="114">
        <f t="shared" si="89"/>
        <v>0</v>
      </c>
      <c r="U530" s="89">
        <f>+'JRO''s Hours Information'!J1846</f>
        <v>0</v>
      </c>
      <c r="V530" s="116">
        <f t="shared" si="90"/>
        <v>0</v>
      </c>
      <c r="W530" s="114">
        <f t="shared" si="91"/>
        <v>0</v>
      </c>
    </row>
    <row r="531" spans="1:23" ht="14.85" customHeight="1" x14ac:dyDescent="0.15">
      <c r="A531" s="176">
        <f>'Employee ROP Information'!A531</f>
        <v>0</v>
      </c>
      <c r="B531" s="169">
        <f>+'Employee ROP Information'!C531</f>
        <v>0</v>
      </c>
      <c r="C531" s="93">
        <f>+'Employee ROP Information'!M531</f>
        <v>0</v>
      </c>
      <c r="D531" s="93">
        <f>+'Employee ROP Information'!N531</f>
        <v>0</v>
      </c>
      <c r="E531" s="127">
        <f>+'JRO''s Hours Information'!B1847</f>
        <v>0</v>
      </c>
      <c r="F531" s="114">
        <f t="shared" si="82"/>
        <v>0</v>
      </c>
      <c r="G531" s="127">
        <f>+'JRO''s Hours Information'!E1847</f>
        <v>0</v>
      </c>
      <c r="H531" s="114">
        <f t="shared" si="83"/>
        <v>0</v>
      </c>
      <c r="I531" s="127">
        <f>+'JRO''s Hours Information'!H1847</f>
        <v>0</v>
      </c>
      <c r="J531" s="116">
        <f t="shared" si="84"/>
        <v>0</v>
      </c>
      <c r="K531" s="131">
        <f>+'JRO''s Hours Information'!C1847</f>
        <v>0</v>
      </c>
      <c r="L531" s="114">
        <f t="shared" si="85"/>
        <v>0</v>
      </c>
      <c r="M531" s="131">
        <f>+'JRO''s Hours Information'!F1847</f>
        <v>0</v>
      </c>
      <c r="N531" s="114">
        <f t="shared" si="86"/>
        <v>0</v>
      </c>
      <c r="O531" s="131">
        <f>+'JRO''s Hours Information'!I1847</f>
        <v>0</v>
      </c>
      <c r="P531" s="116">
        <f t="shared" si="87"/>
        <v>0</v>
      </c>
      <c r="Q531" s="92">
        <f>+'JRO''s Hours Information'!D1847</f>
        <v>0</v>
      </c>
      <c r="R531" s="114">
        <f t="shared" si="88"/>
        <v>0</v>
      </c>
      <c r="S531" s="92">
        <f>+'JRO''s Hours Information'!G1847</f>
        <v>0</v>
      </c>
      <c r="T531" s="114">
        <f t="shared" si="89"/>
        <v>0</v>
      </c>
      <c r="U531" s="89">
        <f>+'JRO''s Hours Information'!J1847</f>
        <v>0</v>
      </c>
      <c r="V531" s="116">
        <f t="shared" si="90"/>
        <v>0</v>
      </c>
      <c r="W531" s="114">
        <f t="shared" si="91"/>
        <v>0</v>
      </c>
    </row>
    <row r="532" spans="1:23" ht="14.85" customHeight="1" x14ac:dyDescent="0.15">
      <c r="A532" s="176">
        <f>'Employee ROP Information'!A532</f>
        <v>0</v>
      </c>
      <c r="B532" s="169">
        <f>+'Employee ROP Information'!C532</f>
        <v>0</v>
      </c>
      <c r="C532" s="93">
        <f>+'Employee ROP Information'!M532</f>
        <v>0</v>
      </c>
      <c r="D532" s="93">
        <f>+'Employee ROP Information'!N532</f>
        <v>0</v>
      </c>
      <c r="E532" s="127">
        <f>+'JRO''s Hours Information'!B1848</f>
        <v>0</v>
      </c>
      <c r="F532" s="114">
        <f t="shared" si="82"/>
        <v>0</v>
      </c>
      <c r="G532" s="127">
        <f>+'JRO''s Hours Information'!E1848</f>
        <v>0</v>
      </c>
      <c r="H532" s="114">
        <f t="shared" si="83"/>
        <v>0</v>
      </c>
      <c r="I532" s="127">
        <f>+'JRO''s Hours Information'!H1848</f>
        <v>0</v>
      </c>
      <c r="J532" s="116">
        <f t="shared" si="84"/>
        <v>0</v>
      </c>
      <c r="K532" s="131">
        <f>+'JRO''s Hours Information'!C1848</f>
        <v>0</v>
      </c>
      <c r="L532" s="114">
        <f t="shared" si="85"/>
        <v>0</v>
      </c>
      <c r="M532" s="131">
        <f>+'JRO''s Hours Information'!F1848</f>
        <v>0</v>
      </c>
      <c r="N532" s="114">
        <f t="shared" si="86"/>
        <v>0</v>
      </c>
      <c r="O532" s="131">
        <f>+'JRO''s Hours Information'!I1848</f>
        <v>0</v>
      </c>
      <c r="P532" s="116">
        <f t="shared" si="87"/>
        <v>0</v>
      </c>
      <c r="Q532" s="92">
        <f>+'JRO''s Hours Information'!D1848</f>
        <v>0</v>
      </c>
      <c r="R532" s="114">
        <f t="shared" si="88"/>
        <v>0</v>
      </c>
      <c r="S532" s="92">
        <f>+'JRO''s Hours Information'!G1848</f>
        <v>0</v>
      </c>
      <c r="T532" s="114">
        <f t="shared" si="89"/>
        <v>0</v>
      </c>
      <c r="U532" s="89">
        <f>+'JRO''s Hours Information'!J1848</f>
        <v>0</v>
      </c>
      <c r="V532" s="116">
        <f t="shared" si="90"/>
        <v>0</v>
      </c>
      <c r="W532" s="114">
        <f t="shared" si="91"/>
        <v>0</v>
      </c>
    </row>
    <row r="533" spans="1:23" ht="14.85" customHeight="1" x14ac:dyDescent="0.15">
      <c r="A533" s="176">
        <f>'Employee ROP Information'!A533</f>
        <v>0</v>
      </c>
      <c r="B533" s="169">
        <f>+'Employee ROP Information'!C533</f>
        <v>0</v>
      </c>
      <c r="C533" s="93">
        <f>+'Employee ROP Information'!M533</f>
        <v>0</v>
      </c>
      <c r="D533" s="93">
        <f>+'Employee ROP Information'!N533</f>
        <v>0</v>
      </c>
      <c r="E533" s="127">
        <f>+'JRO''s Hours Information'!B1849</f>
        <v>0</v>
      </c>
      <c r="F533" s="114">
        <f t="shared" si="82"/>
        <v>0</v>
      </c>
      <c r="G533" s="127">
        <f>+'JRO''s Hours Information'!E1849</f>
        <v>0</v>
      </c>
      <c r="H533" s="114">
        <f t="shared" si="83"/>
        <v>0</v>
      </c>
      <c r="I533" s="127">
        <f>+'JRO''s Hours Information'!H1849</f>
        <v>0</v>
      </c>
      <c r="J533" s="116">
        <f t="shared" si="84"/>
        <v>0</v>
      </c>
      <c r="K533" s="131">
        <f>+'JRO''s Hours Information'!C1849</f>
        <v>0</v>
      </c>
      <c r="L533" s="114">
        <f t="shared" si="85"/>
        <v>0</v>
      </c>
      <c r="M533" s="131">
        <f>+'JRO''s Hours Information'!F1849</f>
        <v>0</v>
      </c>
      <c r="N533" s="114">
        <f t="shared" si="86"/>
        <v>0</v>
      </c>
      <c r="O533" s="131">
        <f>+'JRO''s Hours Information'!I1849</f>
        <v>0</v>
      </c>
      <c r="P533" s="116">
        <f t="shared" si="87"/>
        <v>0</v>
      </c>
      <c r="Q533" s="92">
        <f>+'JRO''s Hours Information'!D1849</f>
        <v>0</v>
      </c>
      <c r="R533" s="114">
        <f t="shared" si="88"/>
        <v>0</v>
      </c>
      <c r="S533" s="92">
        <f>+'JRO''s Hours Information'!G1849</f>
        <v>0</v>
      </c>
      <c r="T533" s="114">
        <f t="shared" si="89"/>
        <v>0</v>
      </c>
      <c r="U533" s="89">
        <f>+'JRO''s Hours Information'!J1849</f>
        <v>0</v>
      </c>
      <c r="V533" s="116">
        <f t="shared" si="90"/>
        <v>0</v>
      </c>
      <c r="W533" s="114">
        <f t="shared" si="91"/>
        <v>0</v>
      </c>
    </row>
    <row r="534" spans="1:23" ht="14.85" customHeight="1" x14ac:dyDescent="0.15">
      <c r="A534" s="176">
        <f>'Employee ROP Information'!A534</f>
        <v>0</v>
      </c>
      <c r="B534" s="169">
        <f>+'Employee ROP Information'!C534</f>
        <v>0</v>
      </c>
      <c r="C534" s="93">
        <f>+'Employee ROP Information'!M534</f>
        <v>0</v>
      </c>
      <c r="D534" s="93">
        <f>+'Employee ROP Information'!N534</f>
        <v>0</v>
      </c>
      <c r="E534" s="127">
        <f>+'JRO''s Hours Information'!B1850</f>
        <v>0</v>
      </c>
      <c r="F534" s="114">
        <f t="shared" si="82"/>
        <v>0</v>
      </c>
      <c r="G534" s="127">
        <f>+'JRO''s Hours Information'!E1850</f>
        <v>0</v>
      </c>
      <c r="H534" s="114">
        <f t="shared" si="83"/>
        <v>0</v>
      </c>
      <c r="I534" s="127">
        <f>+'JRO''s Hours Information'!H1850</f>
        <v>0</v>
      </c>
      <c r="J534" s="116">
        <f t="shared" si="84"/>
        <v>0</v>
      </c>
      <c r="K534" s="131">
        <f>+'JRO''s Hours Information'!C1850</f>
        <v>0</v>
      </c>
      <c r="L534" s="114">
        <f t="shared" si="85"/>
        <v>0</v>
      </c>
      <c r="M534" s="131">
        <f>+'JRO''s Hours Information'!F1850</f>
        <v>0</v>
      </c>
      <c r="N534" s="114">
        <f t="shared" si="86"/>
        <v>0</v>
      </c>
      <c r="O534" s="131">
        <f>+'JRO''s Hours Information'!I1850</f>
        <v>0</v>
      </c>
      <c r="P534" s="116">
        <f t="shared" si="87"/>
        <v>0</v>
      </c>
      <c r="Q534" s="92">
        <f>+'JRO''s Hours Information'!D1850</f>
        <v>0</v>
      </c>
      <c r="R534" s="114">
        <f t="shared" si="88"/>
        <v>0</v>
      </c>
      <c r="S534" s="92">
        <f>+'JRO''s Hours Information'!G1850</f>
        <v>0</v>
      </c>
      <c r="T534" s="114">
        <f t="shared" si="89"/>
        <v>0</v>
      </c>
      <c r="U534" s="89">
        <f>+'JRO''s Hours Information'!J1850</f>
        <v>0</v>
      </c>
      <c r="V534" s="116">
        <f t="shared" si="90"/>
        <v>0</v>
      </c>
      <c r="W534" s="114">
        <f t="shared" si="91"/>
        <v>0</v>
      </c>
    </row>
    <row r="535" spans="1:23" ht="14.85" customHeight="1" x14ac:dyDescent="0.15">
      <c r="A535" s="176">
        <f>'Employee ROP Information'!A535</f>
        <v>0</v>
      </c>
      <c r="B535" s="169">
        <f>+'Employee ROP Information'!C535</f>
        <v>0</v>
      </c>
      <c r="C535" s="93">
        <f>+'Employee ROP Information'!M535</f>
        <v>0</v>
      </c>
      <c r="D535" s="93">
        <f>+'Employee ROP Information'!N535</f>
        <v>0</v>
      </c>
      <c r="E535" s="127">
        <f>+'JRO''s Hours Information'!B1851</f>
        <v>0</v>
      </c>
      <c r="F535" s="114">
        <f t="shared" si="82"/>
        <v>0</v>
      </c>
      <c r="G535" s="127">
        <f>+'JRO''s Hours Information'!E1851</f>
        <v>0</v>
      </c>
      <c r="H535" s="114">
        <f t="shared" si="83"/>
        <v>0</v>
      </c>
      <c r="I535" s="127">
        <f>+'JRO''s Hours Information'!H1851</f>
        <v>0</v>
      </c>
      <c r="J535" s="116">
        <f t="shared" si="84"/>
        <v>0</v>
      </c>
      <c r="K535" s="131">
        <f>+'JRO''s Hours Information'!C1851</f>
        <v>0</v>
      </c>
      <c r="L535" s="114">
        <f t="shared" si="85"/>
        <v>0</v>
      </c>
      <c r="M535" s="131">
        <f>+'JRO''s Hours Information'!F1851</f>
        <v>0</v>
      </c>
      <c r="N535" s="114">
        <f t="shared" si="86"/>
        <v>0</v>
      </c>
      <c r="O535" s="131">
        <f>+'JRO''s Hours Information'!I1851</f>
        <v>0</v>
      </c>
      <c r="P535" s="116">
        <f t="shared" si="87"/>
        <v>0</v>
      </c>
      <c r="Q535" s="92">
        <f>+'JRO''s Hours Information'!D1851</f>
        <v>0</v>
      </c>
      <c r="R535" s="114">
        <f t="shared" si="88"/>
        <v>0</v>
      </c>
      <c r="S535" s="92">
        <f>+'JRO''s Hours Information'!G1851</f>
        <v>0</v>
      </c>
      <c r="T535" s="114">
        <f t="shared" si="89"/>
        <v>0</v>
      </c>
      <c r="U535" s="89">
        <f>+'JRO''s Hours Information'!J1851</f>
        <v>0</v>
      </c>
      <c r="V535" s="116">
        <f t="shared" si="90"/>
        <v>0</v>
      </c>
      <c r="W535" s="114">
        <f t="shared" si="91"/>
        <v>0</v>
      </c>
    </row>
    <row r="536" spans="1:23" ht="14.85" customHeight="1" x14ac:dyDescent="0.15">
      <c r="A536" s="176">
        <f>'Employee ROP Information'!A536</f>
        <v>0</v>
      </c>
      <c r="B536" s="169">
        <f>+'Employee ROP Information'!C536</f>
        <v>0</v>
      </c>
      <c r="C536" s="93">
        <f>+'Employee ROP Information'!M536</f>
        <v>0</v>
      </c>
      <c r="D536" s="93">
        <f>+'Employee ROP Information'!N536</f>
        <v>0</v>
      </c>
      <c r="E536" s="127">
        <f>+'JRO''s Hours Information'!B1852</f>
        <v>0</v>
      </c>
      <c r="F536" s="114">
        <f t="shared" si="82"/>
        <v>0</v>
      </c>
      <c r="G536" s="127">
        <f>+'JRO''s Hours Information'!E1852</f>
        <v>0</v>
      </c>
      <c r="H536" s="114">
        <f t="shared" si="83"/>
        <v>0</v>
      </c>
      <c r="I536" s="127">
        <f>+'JRO''s Hours Information'!H1852</f>
        <v>0</v>
      </c>
      <c r="J536" s="116">
        <f t="shared" si="84"/>
        <v>0</v>
      </c>
      <c r="K536" s="131">
        <f>+'JRO''s Hours Information'!C1852</f>
        <v>0</v>
      </c>
      <c r="L536" s="114">
        <f t="shared" si="85"/>
        <v>0</v>
      </c>
      <c r="M536" s="131">
        <f>+'JRO''s Hours Information'!F1852</f>
        <v>0</v>
      </c>
      <c r="N536" s="114">
        <f t="shared" si="86"/>
        <v>0</v>
      </c>
      <c r="O536" s="131">
        <f>+'JRO''s Hours Information'!I1852</f>
        <v>0</v>
      </c>
      <c r="P536" s="116">
        <f t="shared" si="87"/>
        <v>0</v>
      </c>
      <c r="Q536" s="92">
        <f>+'JRO''s Hours Information'!D1852</f>
        <v>0</v>
      </c>
      <c r="R536" s="114">
        <f t="shared" si="88"/>
        <v>0</v>
      </c>
      <c r="S536" s="92">
        <f>+'JRO''s Hours Information'!G1852</f>
        <v>0</v>
      </c>
      <c r="T536" s="114">
        <f t="shared" si="89"/>
        <v>0</v>
      </c>
      <c r="U536" s="89">
        <f>+'JRO''s Hours Information'!J1852</f>
        <v>0</v>
      </c>
      <c r="V536" s="116">
        <f t="shared" si="90"/>
        <v>0</v>
      </c>
      <c r="W536" s="114">
        <f t="shared" si="91"/>
        <v>0</v>
      </c>
    </row>
    <row r="537" spans="1:23" ht="14.85" customHeight="1" x14ac:dyDescent="0.15">
      <c r="A537" s="176">
        <f>'Employee ROP Information'!A537</f>
        <v>0</v>
      </c>
      <c r="B537" s="169">
        <f>+'Employee ROP Information'!C537</f>
        <v>0</v>
      </c>
      <c r="C537" s="93">
        <f>+'Employee ROP Information'!M537</f>
        <v>0</v>
      </c>
      <c r="D537" s="93">
        <f>+'Employee ROP Information'!N537</f>
        <v>0</v>
      </c>
      <c r="E537" s="127">
        <f>+'JRO''s Hours Information'!B1853</f>
        <v>0</v>
      </c>
      <c r="F537" s="114">
        <f t="shared" si="82"/>
        <v>0</v>
      </c>
      <c r="G537" s="127">
        <f>+'JRO''s Hours Information'!E1853</f>
        <v>0</v>
      </c>
      <c r="H537" s="114">
        <f t="shared" si="83"/>
        <v>0</v>
      </c>
      <c r="I537" s="127">
        <f>+'JRO''s Hours Information'!H1853</f>
        <v>0</v>
      </c>
      <c r="J537" s="116">
        <f t="shared" si="84"/>
        <v>0</v>
      </c>
      <c r="K537" s="131">
        <f>+'JRO''s Hours Information'!C1853</f>
        <v>0</v>
      </c>
      <c r="L537" s="114">
        <f t="shared" si="85"/>
        <v>0</v>
      </c>
      <c r="M537" s="131">
        <f>+'JRO''s Hours Information'!F1853</f>
        <v>0</v>
      </c>
      <c r="N537" s="114">
        <f t="shared" si="86"/>
        <v>0</v>
      </c>
      <c r="O537" s="131">
        <f>+'JRO''s Hours Information'!I1853</f>
        <v>0</v>
      </c>
      <c r="P537" s="116">
        <f t="shared" si="87"/>
        <v>0</v>
      </c>
      <c r="Q537" s="92">
        <f>+'JRO''s Hours Information'!D1853</f>
        <v>0</v>
      </c>
      <c r="R537" s="114">
        <f t="shared" si="88"/>
        <v>0</v>
      </c>
      <c r="S537" s="92">
        <f>+'JRO''s Hours Information'!G1853</f>
        <v>0</v>
      </c>
      <c r="T537" s="114">
        <f t="shared" si="89"/>
        <v>0</v>
      </c>
      <c r="U537" s="89">
        <f>+'JRO''s Hours Information'!J1853</f>
        <v>0</v>
      </c>
      <c r="V537" s="116">
        <f t="shared" si="90"/>
        <v>0</v>
      </c>
      <c r="W537" s="114">
        <f t="shared" si="91"/>
        <v>0</v>
      </c>
    </row>
    <row r="538" spans="1:23" ht="14.85" customHeight="1" x14ac:dyDescent="0.15">
      <c r="A538" s="176">
        <f>'Employee ROP Information'!A538</f>
        <v>0</v>
      </c>
      <c r="B538" s="169">
        <f>+'Employee ROP Information'!C538</f>
        <v>0</v>
      </c>
      <c r="C538" s="93">
        <f>+'Employee ROP Information'!M538</f>
        <v>0</v>
      </c>
      <c r="D538" s="93">
        <f>+'Employee ROP Information'!N538</f>
        <v>0</v>
      </c>
      <c r="E538" s="127">
        <f>+'JRO''s Hours Information'!B1854</f>
        <v>0</v>
      </c>
      <c r="F538" s="114">
        <f t="shared" si="82"/>
        <v>0</v>
      </c>
      <c r="G538" s="127">
        <f>+'JRO''s Hours Information'!E1854</f>
        <v>0</v>
      </c>
      <c r="H538" s="114">
        <f t="shared" si="83"/>
        <v>0</v>
      </c>
      <c r="I538" s="127">
        <f>+'JRO''s Hours Information'!H1854</f>
        <v>0</v>
      </c>
      <c r="J538" s="116">
        <f t="shared" si="84"/>
        <v>0</v>
      </c>
      <c r="K538" s="131">
        <f>+'JRO''s Hours Information'!C1854</f>
        <v>0</v>
      </c>
      <c r="L538" s="114">
        <f t="shared" si="85"/>
        <v>0</v>
      </c>
      <c r="M538" s="131">
        <f>+'JRO''s Hours Information'!F1854</f>
        <v>0</v>
      </c>
      <c r="N538" s="114">
        <f t="shared" si="86"/>
        <v>0</v>
      </c>
      <c r="O538" s="131">
        <f>+'JRO''s Hours Information'!I1854</f>
        <v>0</v>
      </c>
      <c r="P538" s="116">
        <f t="shared" si="87"/>
        <v>0</v>
      </c>
      <c r="Q538" s="92">
        <f>+'JRO''s Hours Information'!D1854</f>
        <v>0</v>
      </c>
      <c r="R538" s="114">
        <f t="shared" si="88"/>
        <v>0</v>
      </c>
      <c r="S538" s="92">
        <f>+'JRO''s Hours Information'!G1854</f>
        <v>0</v>
      </c>
      <c r="T538" s="114">
        <f t="shared" si="89"/>
        <v>0</v>
      </c>
      <c r="U538" s="89">
        <f>+'JRO''s Hours Information'!J1854</f>
        <v>0</v>
      </c>
      <c r="V538" s="116">
        <f t="shared" si="90"/>
        <v>0</v>
      </c>
      <c r="W538" s="114">
        <f t="shared" si="91"/>
        <v>0</v>
      </c>
    </row>
    <row r="539" spans="1:23" ht="14.85" customHeight="1" x14ac:dyDescent="0.15">
      <c r="A539" s="176">
        <f>'Employee ROP Information'!A539</f>
        <v>0</v>
      </c>
      <c r="B539" s="169">
        <f>+'Employee ROP Information'!C539</f>
        <v>0</v>
      </c>
      <c r="C539" s="93">
        <f>+'Employee ROP Information'!M539</f>
        <v>0</v>
      </c>
      <c r="D539" s="93">
        <f>+'Employee ROP Information'!N539</f>
        <v>0</v>
      </c>
      <c r="E539" s="127">
        <f>+'JRO''s Hours Information'!B1855</f>
        <v>0</v>
      </c>
      <c r="F539" s="114">
        <f t="shared" si="82"/>
        <v>0</v>
      </c>
      <c r="G539" s="127">
        <f>+'JRO''s Hours Information'!E1855</f>
        <v>0</v>
      </c>
      <c r="H539" s="114">
        <f t="shared" si="83"/>
        <v>0</v>
      </c>
      <c r="I539" s="127">
        <f>+'JRO''s Hours Information'!H1855</f>
        <v>0</v>
      </c>
      <c r="J539" s="116">
        <f t="shared" si="84"/>
        <v>0</v>
      </c>
      <c r="K539" s="131">
        <f>+'JRO''s Hours Information'!C1855</f>
        <v>0</v>
      </c>
      <c r="L539" s="114">
        <f t="shared" si="85"/>
        <v>0</v>
      </c>
      <c r="M539" s="131">
        <f>+'JRO''s Hours Information'!F1855</f>
        <v>0</v>
      </c>
      <c r="N539" s="114">
        <f t="shared" si="86"/>
        <v>0</v>
      </c>
      <c r="O539" s="131">
        <f>+'JRO''s Hours Information'!I1855</f>
        <v>0</v>
      </c>
      <c r="P539" s="116">
        <f t="shared" si="87"/>
        <v>0</v>
      </c>
      <c r="Q539" s="92">
        <f>+'JRO''s Hours Information'!D1855</f>
        <v>0</v>
      </c>
      <c r="R539" s="114">
        <f t="shared" si="88"/>
        <v>0</v>
      </c>
      <c r="S539" s="92">
        <f>+'JRO''s Hours Information'!G1855</f>
        <v>0</v>
      </c>
      <c r="T539" s="114">
        <f t="shared" si="89"/>
        <v>0</v>
      </c>
      <c r="U539" s="89">
        <f>+'JRO''s Hours Information'!J1855</f>
        <v>0</v>
      </c>
      <c r="V539" s="116">
        <f t="shared" si="90"/>
        <v>0</v>
      </c>
      <c r="W539" s="114">
        <f t="shared" si="91"/>
        <v>0</v>
      </c>
    </row>
    <row r="540" spans="1:23" ht="14.85" customHeight="1" x14ac:dyDescent="0.15">
      <c r="A540" s="176">
        <f>'Employee ROP Information'!A540</f>
        <v>0</v>
      </c>
      <c r="B540" s="169">
        <f>+'Employee ROP Information'!C540</f>
        <v>0</v>
      </c>
      <c r="C540" s="93">
        <f>+'Employee ROP Information'!M540</f>
        <v>0</v>
      </c>
      <c r="D540" s="93">
        <f>+'Employee ROP Information'!N540</f>
        <v>0</v>
      </c>
      <c r="E540" s="127">
        <f>+'JRO''s Hours Information'!B1856</f>
        <v>0</v>
      </c>
      <c r="F540" s="114">
        <f t="shared" si="82"/>
        <v>0</v>
      </c>
      <c r="G540" s="127">
        <f>+'JRO''s Hours Information'!E1856</f>
        <v>0</v>
      </c>
      <c r="H540" s="114">
        <f t="shared" si="83"/>
        <v>0</v>
      </c>
      <c r="I540" s="127">
        <f>+'JRO''s Hours Information'!H1856</f>
        <v>0</v>
      </c>
      <c r="J540" s="116">
        <f t="shared" si="84"/>
        <v>0</v>
      </c>
      <c r="K540" s="131">
        <f>+'JRO''s Hours Information'!C1856</f>
        <v>0</v>
      </c>
      <c r="L540" s="114">
        <f t="shared" si="85"/>
        <v>0</v>
      </c>
      <c r="M540" s="131">
        <f>+'JRO''s Hours Information'!F1856</f>
        <v>0</v>
      </c>
      <c r="N540" s="114">
        <f t="shared" si="86"/>
        <v>0</v>
      </c>
      <c r="O540" s="131">
        <f>+'JRO''s Hours Information'!I1856</f>
        <v>0</v>
      </c>
      <c r="P540" s="116">
        <f t="shared" si="87"/>
        <v>0</v>
      </c>
      <c r="Q540" s="92">
        <f>+'JRO''s Hours Information'!D1856</f>
        <v>0</v>
      </c>
      <c r="R540" s="114">
        <f t="shared" si="88"/>
        <v>0</v>
      </c>
      <c r="S540" s="92">
        <f>+'JRO''s Hours Information'!G1856</f>
        <v>0</v>
      </c>
      <c r="T540" s="114">
        <f t="shared" si="89"/>
        <v>0</v>
      </c>
      <c r="U540" s="89">
        <f>+'JRO''s Hours Information'!J1856</f>
        <v>0</v>
      </c>
      <c r="V540" s="116">
        <f t="shared" si="90"/>
        <v>0</v>
      </c>
      <c r="W540" s="114">
        <f t="shared" si="91"/>
        <v>0</v>
      </c>
    </row>
    <row r="541" spans="1:23" ht="14.85" customHeight="1" x14ac:dyDescent="0.15">
      <c r="A541" s="176">
        <f>'Employee ROP Information'!A541</f>
        <v>0</v>
      </c>
      <c r="B541" s="169">
        <f>+'Employee ROP Information'!C541</f>
        <v>0</v>
      </c>
      <c r="C541" s="93">
        <f>+'Employee ROP Information'!M541</f>
        <v>0</v>
      </c>
      <c r="D541" s="93">
        <f>+'Employee ROP Information'!N541</f>
        <v>0</v>
      </c>
      <c r="E541" s="127">
        <f>+'JRO''s Hours Information'!B1857</f>
        <v>0</v>
      </c>
      <c r="F541" s="114">
        <f t="shared" si="82"/>
        <v>0</v>
      </c>
      <c r="G541" s="127">
        <f>+'JRO''s Hours Information'!E1857</f>
        <v>0</v>
      </c>
      <c r="H541" s="114">
        <f t="shared" si="83"/>
        <v>0</v>
      </c>
      <c r="I541" s="127">
        <f>+'JRO''s Hours Information'!H1857</f>
        <v>0</v>
      </c>
      <c r="J541" s="116">
        <f t="shared" si="84"/>
        <v>0</v>
      </c>
      <c r="K541" s="131">
        <f>+'JRO''s Hours Information'!C1857</f>
        <v>0</v>
      </c>
      <c r="L541" s="114">
        <f t="shared" si="85"/>
        <v>0</v>
      </c>
      <c r="M541" s="131">
        <f>+'JRO''s Hours Information'!F1857</f>
        <v>0</v>
      </c>
      <c r="N541" s="114">
        <f t="shared" si="86"/>
        <v>0</v>
      </c>
      <c r="O541" s="131">
        <f>+'JRO''s Hours Information'!I1857</f>
        <v>0</v>
      </c>
      <c r="P541" s="116">
        <f t="shared" si="87"/>
        <v>0</v>
      </c>
      <c r="Q541" s="92">
        <f>+'JRO''s Hours Information'!D1857</f>
        <v>0</v>
      </c>
      <c r="R541" s="114">
        <f t="shared" si="88"/>
        <v>0</v>
      </c>
      <c r="S541" s="92">
        <f>+'JRO''s Hours Information'!G1857</f>
        <v>0</v>
      </c>
      <c r="T541" s="114">
        <f t="shared" si="89"/>
        <v>0</v>
      </c>
      <c r="U541" s="89">
        <f>+'JRO''s Hours Information'!J1857</f>
        <v>0</v>
      </c>
      <c r="V541" s="116">
        <f t="shared" si="90"/>
        <v>0</v>
      </c>
      <c r="W541" s="114">
        <f t="shared" si="91"/>
        <v>0</v>
      </c>
    </row>
    <row r="542" spans="1:23" ht="14.85" customHeight="1" x14ac:dyDescent="0.15">
      <c r="A542" s="176">
        <f>'Employee ROP Information'!A542</f>
        <v>0</v>
      </c>
      <c r="B542" s="169">
        <f>+'Employee ROP Information'!C542</f>
        <v>0</v>
      </c>
      <c r="C542" s="93">
        <f>+'Employee ROP Information'!M542</f>
        <v>0</v>
      </c>
      <c r="D542" s="93">
        <f>+'Employee ROP Information'!N542</f>
        <v>0</v>
      </c>
      <c r="E542" s="127">
        <f>+'JRO''s Hours Information'!B1858</f>
        <v>0</v>
      </c>
      <c r="F542" s="114">
        <f t="shared" si="82"/>
        <v>0</v>
      </c>
      <c r="G542" s="127">
        <f>+'JRO''s Hours Information'!E1858</f>
        <v>0</v>
      </c>
      <c r="H542" s="114">
        <f t="shared" si="83"/>
        <v>0</v>
      </c>
      <c r="I542" s="127">
        <f>+'JRO''s Hours Information'!H1858</f>
        <v>0</v>
      </c>
      <c r="J542" s="116">
        <f t="shared" si="84"/>
        <v>0</v>
      </c>
      <c r="K542" s="131">
        <f>+'JRO''s Hours Information'!C1858</f>
        <v>0</v>
      </c>
      <c r="L542" s="114">
        <f t="shared" si="85"/>
        <v>0</v>
      </c>
      <c r="M542" s="131">
        <f>+'JRO''s Hours Information'!F1858</f>
        <v>0</v>
      </c>
      <c r="N542" s="114">
        <f t="shared" si="86"/>
        <v>0</v>
      </c>
      <c r="O542" s="131">
        <f>+'JRO''s Hours Information'!I1858</f>
        <v>0</v>
      </c>
      <c r="P542" s="116">
        <f t="shared" si="87"/>
        <v>0</v>
      </c>
      <c r="Q542" s="92">
        <f>+'JRO''s Hours Information'!D1858</f>
        <v>0</v>
      </c>
      <c r="R542" s="114">
        <f t="shared" si="88"/>
        <v>0</v>
      </c>
      <c r="S542" s="92">
        <f>+'JRO''s Hours Information'!G1858</f>
        <v>0</v>
      </c>
      <c r="T542" s="114">
        <f t="shared" si="89"/>
        <v>0</v>
      </c>
      <c r="U542" s="89">
        <f>+'JRO''s Hours Information'!J1858</f>
        <v>0</v>
      </c>
      <c r="V542" s="116">
        <f t="shared" si="90"/>
        <v>0</v>
      </c>
      <c r="W542" s="114">
        <f t="shared" si="91"/>
        <v>0</v>
      </c>
    </row>
    <row r="543" spans="1:23" ht="14.85" customHeight="1" x14ac:dyDescent="0.15">
      <c r="A543" s="176">
        <f>'Employee ROP Information'!A543</f>
        <v>0</v>
      </c>
      <c r="B543" s="169">
        <f>+'Employee ROP Information'!C543</f>
        <v>0</v>
      </c>
      <c r="C543" s="93">
        <f>+'Employee ROP Information'!M543</f>
        <v>0</v>
      </c>
      <c r="D543" s="93">
        <f>+'Employee ROP Information'!N543</f>
        <v>0</v>
      </c>
      <c r="E543" s="127">
        <f>+'JRO''s Hours Information'!B1859</f>
        <v>0</v>
      </c>
      <c r="F543" s="114">
        <f t="shared" si="82"/>
        <v>0</v>
      </c>
      <c r="G543" s="127">
        <f>+'JRO''s Hours Information'!E1859</f>
        <v>0</v>
      </c>
      <c r="H543" s="114">
        <f t="shared" si="83"/>
        <v>0</v>
      </c>
      <c r="I543" s="127">
        <f>+'JRO''s Hours Information'!H1859</f>
        <v>0</v>
      </c>
      <c r="J543" s="116">
        <f t="shared" si="84"/>
        <v>0</v>
      </c>
      <c r="K543" s="131">
        <f>+'JRO''s Hours Information'!C1859</f>
        <v>0</v>
      </c>
      <c r="L543" s="114">
        <f t="shared" si="85"/>
        <v>0</v>
      </c>
      <c r="M543" s="131">
        <f>+'JRO''s Hours Information'!F1859</f>
        <v>0</v>
      </c>
      <c r="N543" s="114">
        <f t="shared" si="86"/>
        <v>0</v>
      </c>
      <c r="O543" s="131">
        <f>+'JRO''s Hours Information'!I1859</f>
        <v>0</v>
      </c>
      <c r="P543" s="116">
        <f t="shared" si="87"/>
        <v>0</v>
      </c>
      <c r="Q543" s="92">
        <f>+'JRO''s Hours Information'!D1859</f>
        <v>0</v>
      </c>
      <c r="R543" s="114">
        <f t="shared" si="88"/>
        <v>0</v>
      </c>
      <c r="S543" s="92">
        <f>+'JRO''s Hours Information'!G1859</f>
        <v>0</v>
      </c>
      <c r="T543" s="114">
        <f t="shared" si="89"/>
        <v>0</v>
      </c>
      <c r="U543" s="89">
        <f>+'JRO''s Hours Information'!J1859</f>
        <v>0</v>
      </c>
      <c r="V543" s="116">
        <f t="shared" si="90"/>
        <v>0</v>
      </c>
      <c r="W543" s="114">
        <f t="shared" si="91"/>
        <v>0</v>
      </c>
    </row>
    <row r="544" spans="1:23" ht="14.85" customHeight="1" x14ac:dyDescent="0.15">
      <c r="A544" s="176">
        <f>'Employee ROP Information'!A544</f>
        <v>0</v>
      </c>
      <c r="B544" s="169">
        <f>+'Employee ROP Information'!C544</f>
        <v>0</v>
      </c>
      <c r="C544" s="93">
        <f>+'Employee ROP Information'!M544</f>
        <v>0</v>
      </c>
      <c r="D544" s="93">
        <f>+'Employee ROP Information'!N544</f>
        <v>0</v>
      </c>
      <c r="E544" s="127">
        <f>+'JRO''s Hours Information'!B1860</f>
        <v>0</v>
      </c>
      <c r="F544" s="114">
        <f t="shared" si="82"/>
        <v>0</v>
      </c>
      <c r="G544" s="127">
        <f>+'JRO''s Hours Information'!E1860</f>
        <v>0</v>
      </c>
      <c r="H544" s="114">
        <f t="shared" si="83"/>
        <v>0</v>
      </c>
      <c r="I544" s="127">
        <f>+'JRO''s Hours Information'!H1860</f>
        <v>0</v>
      </c>
      <c r="J544" s="116">
        <f t="shared" si="84"/>
        <v>0</v>
      </c>
      <c r="K544" s="131">
        <f>+'JRO''s Hours Information'!C1860</f>
        <v>0</v>
      </c>
      <c r="L544" s="114">
        <f t="shared" si="85"/>
        <v>0</v>
      </c>
      <c r="M544" s="131">
        <f>+'JRO''s Hours Information'!F1860</f>
        <v>0</v>
      </c>
      <c r="N544" s="114">
        <f t="shared" si="86"/>
        <v>0</v>
      </c>
      <c r="O544" s="131">
        <f>+'JRO''s Hours Information'!I1860</f>
        <v>0</v>
      </c>
      <c r="P544" s="116">
        <f t="shared" si="87"/>
        <v>0</v>
      </c>
      <c r="Q544" s="92">
        <f>+'JRO''s Hours Information'!D1860</f>
        <v>0</v>
      </c>
      <c r="R544" s="114">
        <f t="shared" si="88"/>
        <v>0</v>
      </c>
      <c r="S544" s="92">
        <f>+'JRO''s Hours Information'!G1860</f>
        <v>0</v>
      </c>
      <c r="T544" s="114">
        <f t="shared" si="89"/>
        <v>0</v>
      </c>
      <c r="U544" s="89">
        <f>+'JRO''s Hours Information'!J1860</f>
        <v>0</v>
      </c>
      <c r="V544" s="116">
        <f t="shared" si="90"/>
        <v>0</v>
      </c>
      <c r="W544" s="114">
        <f t="shared" si="91"/>
        <v>0</v>
      </c>
    </row>
    <row r="545" spans="1:23" ht="14.85" customHeight="1" x14ac:dyDescent="0.15">
      <c r="A545" s="176">
        <f>'Employee ROP Information'!A545</f>
        <v>0</v>
      </c>
      <c r="B545" s="169">
        <f>+'Employee ROP Information'!C545</f>
        <v>0</v>
      </c>
      <c r="C545" s="93">
        <f>+'Employee ROP Information'!M545</f>
        <v>0</v>
      </c>
      <c r="D545" s="93">
        <f>+'Employee ROP Information'!N545</f>
        <v>0</v>
      </c>
      <c r="E545" s="127">
        <f>+'JRO''s Hours Information'!B1861</f>
        <v>0</v>
      </c>
      <c r="F545" s="114">
        <f t="shared" si="82"/>
        <v>0</v>
      </c>
      <c r="G545" s="127">
        <f>+'JRO''s Hours Information'!E1861</f>
        <v>0</v>
      </c>
      <c r="H545" s="114">
        <f t="shared" si="83"/>
        <v>0</v>
      </c>
      <c r="I545" s="127">
        <f>+'JRO''s Hours Information'!H1861</f>
        <v>0</v>
      </c>
      <c r="J545" s="116">
        <f t="shared" si="84"/>
        <v>0</v>
      </c>
      <c r="K545" s="131">
        <f>+'JRO''s Hours Information'!C1861</f>
        <v>0</v>
      </c>
      <c r="L545" s="114">
        <f t="shared" si="85"/>
        <v>0</v>
      </c>
      <c r="M545" s="131">
        <f>+'JRO''s Hours Information'!F1861</f>
        <v>0</v>
      </c>
      <c r="N545" s="114">
        <f t="shared" si="86"/>
        <v>0</v>
      </c>
      <c r="O545" s="131">
        <f>+'JRO''s Hours Information'!I1861</f>
        <v>0</v>
      </c>
      <c r="P545" s="116">
        <f t="shared" si="87"/>
        <v>0</v>
      </c>
      <c r="Q545" s="92">
        <f>+'JRO''s Hours Information'!D1861</f>
        <v>0</v>
      </c>
      <c r="R545" s="114">
        <f t="shared" si="88"/>
        <v>0</v>
      </c>
      <c r="S545" s="92">
        <f>+'JRO''s Hours Information'!G1861</f>
        <v>0</v>
      </c>
      <c r="T545" s="114">
        <f t="shared" si="89"/>
        <v>0</v>
      </c>
      <c r="U545" s="89">
        <f>+'JRO''s Hours Information'!J1861</f>
        <v>0</v>
      </c>
      <c r="V545" s="116">
        <f t="shared" si="90"/>
        <v>0</v>
      </c>
      <c r="W545" s="114">
        <f t="shared" si="91"/>
        <v>0</v>
      </c>
    </row>
    <row r="546" spans="1:23" ht="14.85" customHeight="1" x14ac:dyDescent="0.15">
      <c r="A546" s="176">
        <f>'Employee ROP Information'!A546</f>
        <v>0</v>
      </c>
      <c r="B546" s="169">
        <f>+'Employee ROP Information'!C546</f>
        <v>0</v>
      </c>
      <c r="C546" s="93">
        <f>+'Employee ROP Information'!M546</f>
        <v>0</v>
      </c>
      <c r="D546" s="93">
        <f>+'Employee ROP Information'!N546</f>
        <v>0</v>
      </c>
      <c r="E546" s="127">
        <f>+'JRO''s Hours Information'!B1862</f>
        <v>0</v>
      </c>
      <c r="F546" s="114">
        <f t="shared" ref="F546:F609" si="92">C546*E546</f>
        <v>0</v>
      </c>
      <c r="G546" s="127">
        <f>+'JRO''s Hours Information'!E1862</f>
        <v>0</v>
      </c>
      <c r="H546" s="114">
        <f t="shared" ref="H546:H609" si="93">D546*G546</f>
        <v>0</v>
      </c>
      <c r="I546" s="127">
        <f>+'JRO''s Hours Information'!H1862</f>
        <v>0</v>
      </c>
      <c r="J546" s="116">
        <f t="shared" ref="J546:J609" si="94">D546*I546</f>
        <v>0</v>
      </c>
      <c r="K546" s="131">
        <f>+'JRO''s Hours Information'!C1862</f>
        <v>0</v>
      </c>
      <c r="L546" s="114">
        <f t="shared" ref="L546:L609" si="95">C546*K546</f>
        <v>0</v>
      </c>
      <c r="M546" s="131">
        <f>+'JRO''s Hours Information'!F1862</f>
        <v>0</v>
      </c>
      <c r="N546" s="114">
        <f t="shared" ref="N546:N609" si="96">D546*M546</f>
        <v>0</v>
      </c>
      <c r="O546" s="131">
        <f>+'JRO''s Hours Information'!I1862</f>
        <v>0</v>
      </c>
      <c r="P546" s="116">
        <f t="shared" ref="P546:P609" si="97">D546*O546</f>
        <v>0</v>
      </c>
      <c r="Q546" s="92">
        <f>+'JRO''s Hours Information'!D1862</f>
        <v>0</v>
      </c>
      <c r="R546" s="114">
        <f t="shared" ref="R546:R609" si="98">C546*Q546</f>
        <v>0</v>
      </c>
      <c r="S546" s="92">
        <f>+'JRO''s Hours Information'!G1862</f>
        <v>0</v>
      </c>
      <c r="T546" s="114">
        <f t="shared" ref="T546:T609" si="99">D546*S546</f>
        <v>0</v>
      </c>
      <c r="U546" s="89">
        <f>+'JRO''s Hours Information'!J1862</f>
        <v>0</v>
      </c>
      <c r="V546" s="116">
        <f t="shared" ref="V546:V609" si="100">D546*U546</f>
        <v>0</v>
      </c>
      <c r="W546" s="114">
        <f t="shared" ref="W546:W609" si="101">F546+H546+J546</f>
        <v>0</v>
      </c>
    </row>
    <row r="547" spans="1:23" ht="14.85" customHeight="1" x14ac:dyDescent="0.15">
      <c r="A547" s="176">
        <f>'Employee ROP Information'!A547</f>
        <v>0</v>
      </c>
      <c r="B547" s="169">
        <f>+'Employee ROP Information'!C547</f>
        <v>0</v>
      </c>
      <c r="C547" s="93">
        <f>+'Employee ROP Information'!M547</f>
        <v>0</v>
      </c>
      <c r="D547" s="93">
        <f>+'Employee ROP Information'!N547</f>
        <v>0</v>
      </c>
      <c r="E547" s="127">
        <f>+'JRO''s Hours Information'!B1863</f>
        <v>0</v>
      </c>
      <c r="F547" s="114">
        <f t="shared" si="92"/>
        <v>0</v>
      </c>
      <c r="G547" s="127">
        <f>+'JRO''s Hours Information'!E1863</f>
        <v>0</v>
      </c>
      <c r="H547" s="114">
        <f t="shared" si="93"/>
        <v>0</v>
      </c>
      <c r="I547" s="127">
        <f>+'JRO''s Hours Information'!H1863</f>
        <v>0</v>
      </c>
      <c r="J547" s="116">
        <f t="shared" si="94"/>
        <v>0</v>
      </c>
      <c r="K547" s="131">
        <f>+'JRO''s Hours Information'!C1863</f>
        <v>0</v>
      </c>
      <c r="L547" s="114">
        <f t="shared" si="95"/>
        <v>0</v>
      </c>
      <c r="M547" s="131">
        <f>+'JRO''s Hours Information'!F1863</f>
        <v>0</v>
      </c>
      <c r="N547" s="114">
        <f t="shared" si="96"/>
        <v>0</v>
      </c>
      <c r="O547" s="131">
        <f>+'JRO''s Hours Information'!I1863</f>
        <v>0</v>
      </c>
      <c r="P547" s="116">
        <f t="shared" si="97"/>
        <v>0</v>
      </c>
      <c r="Q547" s="92">
        <f>+'JRO''s Hours Information'!D1863</f>
        <v>0</v>
      </c>
      <c r="R547" s="114">
        <f t="shared" si="98"/>
        <v>0</v>
      </c>
      <c r="S547" s="92">
        <f>+'JRO''s Hours Information'!G1863</f>
        <v>0</v>
      </c>
      <c r="T547" s="114">
        <f t="shared" si="99"/>
        <v>0</v>
      </c>
      <c r="U547" s="89">
        <f>+'JRO''s Hours Information'!J1863</f>
        <v>0</v>
      </c>
      <c r="V547" s="116">
        <f t="shared" si="100"/>
        <v>0</v>
      </c>
      <c r="W547" s="114">
        <f t="shared" si="101"/>
        <v>0</v>
      </c>
    </row>
    <row r="548" spans="1:23" ht="14.85" customHeight="1" x14ac:dyDescent="0.15">
      <c r="A548" s="176">
        <f>'Employee ROP Information'!A548</f>
        <v>0</v>
      </c>
      <c r="B548" s="169">
        <f>+'Employee ROP Information'!C548</f>
        <v>0</v>
      </c>
      <c r="C548" s="93">
        <f>+'Employee ROP Information'!M548</f>
        <v>0</v>
      </c>
      <c r="D548" s="93">
        <f>+'Employee ROP Information'!N548</f>
        <v>0</v>
      </c>
      <c r="E548" s="127">
        <f>+'JRO''s Hours Information'!B1864</f>
        <v>0</v>
      </c>
      <c r="F548" s="114">
        <f t="shared" si="92"/>
        <v>0</v>
      </c>
      <c r="G548" s="127">
        <f>+'JRO''s Hours Information'!E1864</f>
        <v>0</v>
      </c>
      <c r="H548" s="114">
        <f t="shared" si="93"/>
        <v>0</v>
      </c>
      <c r="I548" s="127">
        <f>+'JRO''s Hours Information'!H1864</f>
        <v>0</v>
      </c>
      <c r="J548" s="116">
        <f t="shared" si="94"/>
        <v>0</v>
      </c>
      <c r="K548" s="131">
        <f>+'JRO''s Hours Information'!C1864</f>
        <v>0</v>
      </c>
      <c r="L548" s="114">
        <f t="shared" si="95"/>
        <v>0</v>
      </c>
      <c r="M548" s="131">
        <f>+'JRO''s Hours Information'!F1864</f>
        <v>0</v>
      </c>
      <c r="N548" s="114">
        <f t="shared" si="96"/>
        <v>0</v>
      </c>
      <c r="O548" s="131">
        <f>+'JRO''s Hours Information'!I1864</f>
        <v>0</v>
      </c>
      <c r="P548" s="116">
        <f t="shared" si="97"/>
        <v>0</v>
      </c>
      <c r="Q548" s="92">
        <f>+'JRO''s Hours Information'!D1864</f>
        <v>0</v>
      </c>
      <c r="R548" s="114">
        <f t="shared" si="98"/>
        <v>0</v>
      </c>
      <c r="S548" s="92">
        <f>+'JRO''s Hours Information'!G1864</f>
        <v>0</v>
      </c>
      <c r="T548" s="114">
        <f t="shared" si="99"/>
        <v>0</v>
      </c>
      <c r="U548" s="89">
        <f>+'JRO''s Hours Information'!J1864</f>
        <v>0</v>
      </c>
      <c r="V548" s="116">
        <f t="shared" si="100"/>
        <v>0</v>
      </c>
      <c r="W548" s="114">
        <f t="shared" si="101"/>
        <v>0</v>
      </c>
    </row>
    <row r="549" spans="1:23" ht="14.85" customHeight="1" x14ac:dyDescent="0.15">
      <c r="A549" s="176">
        <f>'Employee ROP Information'!A549</f>
        <v>0</v>
      </c>
      <c r="B549" s="169">
        <f>+'Employee ROP Information'!C549</f>
        <v>0</v>
      </c>
      <c r="C549" s="93">
        <f>+'Employee ROP Information'!M549</f>
        <v>0</v>
      </c>
      <c r="D549" s="93">
        <f>+'Employee ROP Information'!N549</f>
        <v>0</v>
      </c>
      <c r="E549" s="127">
        <f>+'JRO''s Hours Information'!B1865</f>
        <v>0</v>
      </c>
      <c r="F549" s="114">
        <f t="shared" si="92"/>
        <v>0</v>
      </c>
      <c r="G549" s="127">
        <f>+'JRO''s Hours Information'!E1865</f>
        <v>0</v>
      </c>
      <c r="H549" s="114">
        <f t="shared" si="93"/>
        <v>0</v>
      </c>
      <c r="I549" s="127">
        <f>+'JRO''s Hours Information'!H1865</f>
        <v>0</v>
      </c>
      <c r="J549" s="116">
        <f t="shared" si="94"/>
        <v>0</v>
      </c>
      <c r="K549" s="131">
        <f>+'JRO''s Hours Information'!C1865</f>
        <v>0</v>
      </c>
      <c r="L549" s="114">
        <f t="shared" si="95"/>
        <v>0</v>
      </c>
      <c r="M549" s="131">
        <f>+'JRO''s Hours Information'!F1865</f>
        <v>0</v>
      </c>
      <c r="N549" s="114">
        <f t="shared" si="96"/>
        <v>0</v>
      </c>
      <c r="O549" s="131">
        <f>+'JRO''s Hours Information'!I1865</f>
        <v>0</v>
      </c>
      <c r="P549" s="116">
        <f t="shared" si="97"/>
        <v>0</v>
      </c>
      <c r="Q549" s="92">
        <f>+'JRO''s Hours Information'!D1865</f>
        <v>0</v>
      </c>
      <c r="R549" s="114">
        <f t="shared" si="98"/>
        <v>0</v>
      </c>
      <c r="S549" s="92">
        <f>+'JRO''s Hours Information'!G1865</f>
        <v>0</v>
      </c>
      <c r="T549" s="114">
        <f t="shared" si="99"/>
        <v>0</v>
      </c>
      <c r="U549" s="89">
        <f>+'JRO''s Hours Information'!J1865</f>
        <v>0</v>
      </c>
      <c r="V549" s="116">
        <f t="shared" si="100"/>
        <v>0</v>
      </c>
      <c r="W549" s="114">
        <f t="shared" si="101"/>
        <v>0</v>
      </c>
    </row>
    <row r="550" spans="1:23" ht="14.85" customHeight="1" x14ac:dyDescent="0.15">
      <c r="A550" s="176">
        <f>'Employee ROP Information'!A550</f>
        <v>0</v>
      </c>
      <c r="B550" s="169">
        <f>+'Employee ROP Information'!C550</f>
        <v>0</v>
      </c>
      <c r="C550" s="93">
        <f>+'Employee ROP Information'!M550</f>
        <v>0</v>
      </c>
      <c r="D550" s="93">
        <f>+'Employee ROP Information'!N550</f>
        <v>0</v>
      </c>
      <c r="E550" s="127">
        <f>+'JRO''s Hours Information'!B1866</f>
        <v>0</v>
      </c>
      <c r="F550" s="114">
        <f t="shared" si="92"/>
        <v>0</v>
      </c>
      <c r="G550" s="127">
        <f>+'JRO''s Hours Information'!E1866</f>
        <v>0</v>
      </c>
      <c r="H550" s="114">
        <f t="shared" si="93"/>
        <v>0</v>
      </c>
      <c r="I550" s="127">
        <f>+'JRO''s Hours Information'!H1866</f>
        <v>0</v>
      </c>
      <c r="J550" s="116">
        <f t="shared" si="94"/>
        <v>0</v>
      </c>
      <c r="K550" s="131">
        <f>+'JRO''s Hours Information'!C1866</f>
        <v>0</v>
      </c>
      <c r="L550" s="114">
        <f t="shared" si="95"/>
        <v>0</v>
      </c>
      <c r="M550" s="131">
        <f>+'JRO''s Hours Information'!F1866</f>
        <v>0</v>
      </c>
      <c r="N550" s="114">
        <f t="shared" si="96"/>
        <v>0</v>
      </c>
      <c r="O550" s="131">
        <f>+'JRO''s Hours Information'!I1866</f>
        <v>0</v>
      </c>
      <c r="P550" s="116">
        <f t="shared" si="97"/>
        <v>0</v>
      </c>
      <c r="Q550" s="92">
        <f>+'JRO''s Hours Information'!D1866</f>
        <v>0</v>
      </c>
      <c r="R550" s="114">
        <f t="shared" si="98"/>
        <v>0</v>
      </c>
      <c r="S550" s="92">
        <f>+'JRO''s Hours Information'!G1866</f>
        <v>0</v>
      </c>
      <c r="T550" s="114">
        <f t="shared" si="99"/>
        <v>0</v>
      </c>
      <c r="U550" s="89">
        <f>+'JRO''s Hours Information'!J1866</f>
        <v>0</v>
      </c>
      <c r="V550" s="116">
        <f t="shared" si="100"/>
        <v>0</v>
      </c>
      <c r="W550" s="114">
        <f t="shared" si="101"/>
        <v>0</v>
      </c>
    </row>
    <row r="551" spans="1:23" ht="14.85" customHeight="1" x14ac:dyDescent="0.15">
      <c r="A551" s="176">
        <f>'Employee ROP Information'!A551</f>
        <v>0</v>
      </c>
      <c r="B551" s="169">
        <f>+'Employee ROP Information'!C551</f>
        <v>0</v>
      </c>
      <c r="C551" s="93">
        <f>+'Employee ROP Information'!M551</f>
        <v>0</v>
      </c>
      <c r="D551" s="93">
        <f>+'Employee ROP Information'!N551</f>
        <v>0</v>
      </c>
      <c r="E551" s="127">
        <f>+'JRO''s Hours Information'!B1867</f>
        <v>0</v>
      </c>
      <c r="F551" s="114">
        <f t="shared" si="92"/>
        <v>0</v>
      </c>
      <c r="G551" s="127">
        <f>+'JRO''s Hours Information'!E1867</f>
        <v>0</v>
      </c>
      <c r="H551" s="114">
        <f t="shared" si="93"/>
        <v>0</v>
      </c>
      <c r="I551" s="127">
        <f>+'JRO''s Hours Information'!H1867</f>
        <v>0</v>
      </c>
      <c r="J551" s="116">
        <f t="shared" si="94"/>
        <v>0</v>
      </c>
      <c r="K551" s="131">
        <f>+'JRO''s Hours Information'!C1867</f>
        <v>0</v>
      </c>
      <c r="L551" s="114">
        <f t="shared" si="95"/>
        <v>0</v>
      </c>
      <c r="M551" s="131">
        <f>+'JRO''s Hours Information'!F1867</f>
        <v>0</v>
      </c>
      <c r="N551" s="114">
        <f t="shared" si="96"/>
        <v>0</v>
      </c>
      <c r="O551" s="131">
        <f>+'JRO''s Hours Information'!I1867</f>
        <v>0</v>
      </c>
      <c r="P551" s="116">
        <f t="shared" si="97"/>
        <v>0</v>
      </c>
      <c r="Q551" s="92">
        <f>+'JRO''s Hours Information'!D1867</f>
        <v>0</v>
      </c>
      <c r="R551" s="114">
        <f t="shared" si="98"/>
        <v>0</v>
      </c>
      <c r="S551" s="92">
        <f>+'JRO''s Hours Information'!G1867</f>
        <v>0</v>
      </c>
      <c r="T551" s="114">
        <f t="shared" si="99"/>
        <v>0</v>
      </c>
      <c r="U551" s="89">
        <f>+'JRO''s Hours Information'!J1867</f>
        <v>0</v>
      </c>
      <c r="V551" s="116">
        <f t="shared" si="100"/>
        <v>0</v>
      </c>
      <c r="W551" s="114">
        <f t="shared" si="101"/>
        <v>0</v>
      </c>
    </row>
    <row r="552" spans="1:23" ht="14.85" customHeight="1" x14ac:dyDescent="0.15">
      <c r="A552" s="176">
        <f>'Employee ROP Information'!A552</f>
        <v>0</v>
      </c>
      <c r="B552" s="169">
        <f>+'Employee ROP Information'!C552</f>
        <v>0</v>
      </c>
      <c r="C552" s="93">
        <f>+'Employee ROP Information'!M552</f>
        <v>0</v>
      </c>
      <c r="D552" s="93">
        <f>+'Employee ROP Information'!N552</f>
        <v>0</v>
      </c>
      <c r="E552" s="127">
        <f>+'JRO''s Hours Information'!B1868</f>
        <v>0</v>
      </c>
      <c r="F552" s="114">
        <f t="shared" si="92"/>
        <v>0</v>
      </c>
      <c r="G552" s="127">
        <f>+'JRO''s Hours Information'!E1868</f>
        <v>0</v>
      </c>
      <c r="H552" s="114">
        <f t="shared" si="93"/>
        <v>0</v>
      </c>
      <c r="I552" s="127">
        <f>+'JRO''s Hours Information'!H1868</f>
        <v>0</v>
      </c>
      <c r="J552" s="116">
        <f t="shared" si="94"/>
        <v>0</v>
      </c>
      <c r="K552" s="131">
        <f>+'JRO''s Hours Information'!C1868</f>
        <v>0</v>
      </c>
      <c r="L552" s="114">
        <f t="shared" si="95"/>
        <v>0</v>
      </c>
      <c r="M552" s="131">
        <f>+'JRO''s Hours Information'!F1868</f>
        <v>0</v>
      </c>
      <c r="N552" s="114">
        <f t="shared" si="96"/>
        <v>0</v>
      </c>
      <c r="O552" s="131">
        <f>+'JRO''s Hours Information'!I1868</f>
        <v>0</v>
      </c>
      <c r="P552" s="116">
        <f t="shared" si="97"/>
        <v>0</v>
      </c>
      <c r="Q552" s="92">
        <f>+'JRO''s Hours Information'!D1868</f>
        <v>0</v>
      </c>
      <c r="R552" s="114">
        <f t="shared" si="98"/>
        <v>0</v>
      </c>
      <c r="S552" s="92">
        <f>+'JRO''s Hours Information'!G1868</f>
        <v>0</v>
      </c>
      <c r="T552" s="114">
        <f t="shared" si="99"/>
        <v>0</v>
      </c>
      <c r="U552" s="89">
        <f>+'JRO''s Hours Information'!J1868</f>
        <v>0</v>
      </c>
      <c r="V552" s="116">
        <f t="shared" si="100"/>
        <v>0</v>
      </c>
      <c r="W552" s="114">
        <f t="shared" si="101"/>
        <v>0</v>
      </c>
    </row>
    <row r="553" spans="1:23" ht="14.85" customHeight="1" x14ac:dyDescent="0.15">
      <c r="A553" s="176">
        <f>'Employee ROP Information'!A553</f>
        <v>0</v>
      </c>
      <c r="B553" s="169">
        <f>+'Employee ROP Information'!C553</f>
        <v>0</v>
      </c>
      <c r="C553" s="93">
        <f>+'Employee ROP Information'!M553</f>
        <v>0</v>
      </c>
      <c r="D553" s="93">
        <f>+'Employee ROP Information'!N553</f>
        <v>0</v>
      </c>
      <c r="E553" s="127">
        <f>+'JRO''s Hours Information'!B1869</f>
        <v>0</v>
      </c>
      <c r="F553" s="114">
        <f t="shared" si="92"/>
        <v>0</v>
      </c>
      <c r="G553" s="127">
        <f>+'JRO''s Hours Information'!E1869</f>
        <v>0</v>
      </c>
      <c r="H553" s="114">
        <f t="shared" si="93"/>
        <v>0</v>
      </c>
      <c r="I553" s="127">
        <f>+'JRO''s Hours Information'!H1869</f>
        <v>0</v>
      </c>
      <c r="J553" s="116">
        <f t="shared" si="94"/>
        <v>0</v>
      </c>
      <c r="K553" s="131">
        <f>+'JRO''s Hours Information'!C1869</f>
        <v>0</v>
      </c>
      <c r="L553" s="114">
        <f t="shared" si="95"/>
        <v>0</v>
      </c>
      <c r="M553" s="131">
        <f>+'JRO''s Hours Information'!F1869</f>
        <v>0</v>
      </c>
      <c r="N553" s="114">
        <f t="shared" si="96"/>
        <v>0</v>
      </c>
      <c r="O553" s="131">
        <f>+'JRO''s Hours Information'!I1869</f>
        <v>0</v>
      </c>
      <c r="P553" s="116">
        <f t="shared" si="97"/>
        <v>0</v>
      </c>
      <c r="Q553" s="92">
        <f>+'JRO''s Hours Information'!D1869</f>
        <v>0</v>
      </c>
      <c r="R553" s="114">
        <f t="shared" si="98"/>
        <v>0</v>
      </c>
      <c r="S553" s="92">
        <f>+'JRO''s Hours Information'!G1869</f>
        <v>0</v>
      </c>
      <c r="T553" s="114">
        <f t="shared" si="99"/>
        <v>0</v>
      </c>
      <c r="U553" s="89">
        <f>+'JRO''s Hours Information'!J1869</f>
        <v>0</v>
      </c>
      <c r="V553" s="116">
        <f t="shared" si="100"/>
        <v>0</v>
      </c>
      <c r="W553" s="114">
        <f t="shared" si="101"/>
        <v>0</v>
      </c>
    </row>
    <row r="554" spans="1:23" ht="14.85" customHeight="1" x14ac:dyDescent="0.15">
      <c r="A554" s="176">
        <f>'Employee ROP Information'!A554</f>
        <v>0</v>
      </c>
      <c r="B554" s="169">
        <f>+'Employee ROP Information'!C554</f>
        <v>0</v>
      </c>
      <c r="C554" s="93">
        <f>+'Employee ROP Information'!M554</f>
        <v>0</v>
      </c>
      <c r="D554" s="93">
        <f>+'Employee ROP Information'!N554</f>
        <v>0</v>
      </c>
      <c r="E554" s="127">
        <f>+'JRO''s Hours Information'!B1870</f>
        <v>0</v>
      </c>
      <c r="F554" s="114">
        <f t="shared" si="92"/>
        <v>0</v>
      </c>
      <c r="G554" s="127">
        <f>+'JRO''s Hours Information'!E1870</f>
        <v>0</v>
      </c>
      <c r="H554" s="114">
        <f t="shared" si="93"/>
        <v>0</v>
      </c>
      <c r="I554" s="127">
        <f>+'JRO''s Hours Information'!H1870</f>
        <v>0</v>
      </c>
      <c r="J554" s="116">
        <f t="shared" si="94"/>
        <v>0</v>
      </c>
      <c r="K554" s="131">
        <f>+'JRO''s Hours Information'!C1870</f>
        <v>0</v>
      </c>
      <c r="L554" s="114">
        <f t="shared" si="95"/>
        <v>0</v>
      </c>
      <c r="M554" s="131">
        <f>+'JRO''s Hours Information'!F1870</f>
        <v>0</v>
      </c>
      <c r="N554" s="114">
        <f t="shared" si="96"/>
        <v>0</v>
      </c>
      <c r="O554" s="131">
        <f>+'JRO''s Hours Information'!I1870</f>
        <v>0</v>
      </c>
      <c r="P554" s="116">
        <f t="shared" si="97"/>
        <v>0</v>
      </c>
      <c r="Q554" s="92">
        <f>+'JRO''s Hours Information'!D1870</f>
        <v>0</v>
      </c>
      <c r="R554" s="114">
        <f t="shared" si="98"/>
        <v>0</v>
      </c>
      <c r="S554" s="92">
        <f>+'JRO''s Hours Information'!G1870</f>
        <v>0</v>
      </c>
      <c r="T554" s="114">
        <f t="shared" si="99"/>
        <v>0</v>
      </c>
      <c r="U554" s="89">
        <f>+'JRO''s Hours Information'!J1870</f>
        <v>0</v>
      </c>
      <c r="V554" s="116">
        <f t="shared" si="100"/>
        <v>0</v>
      </c>
      <c r="W554" s="114">
        <f t="shared" si="101"/>
        <v>0</v>
      </c>
    </row>
    <row r="555" spans="1:23" ht="14.85" customHeight="1" x14ac:dyDescent="0.15">
      <c r="A555" s="176">
        <f>'Employee ROP Information'!A555</f>
        <v>0</v>
      </c>
      <c r="B555" s="169">
        <f>+'Employee ROP Information'!C555</f>
        <v>0</v>
      </c>
      <c r="C555" s="93">
        <f>+'Employee ROP Information'!M555</f>
        <v>0</v>
      </c>
      <c r="D555" s="93">
        <f>+'Employee ROP Information'!N555</f>
        <v>0</v>
      </c>
      <c r="E555" s="127">
        <f>+'JRO''s Hours Information'!B1871</f>
        <v>0</v>
      </c>
      <c r="F555" s="114">
        <f t="shared" si="92"/>
        <v>0</v>
      </c>
      <c r="G555" s="127">
        <f>+'JRO''s Hours Information'!E1871</f>
        <v>0</v>
      </c>
      <c r="H555" s="114">
        <f t="shared" si="93"/>
        <v>0</v>
      </c>
      <c r="I555" s="127">
        <f>+'JRO''s Hours Information'!H1871</f>
        <v>0</v>
      </c>
      <c r="J555" s="116">
        <f t="shared" si="94"/>
        <v>0</v>
      </c>
      <c r="K555" s="131">
        <f>+'JRO''s Hours Information'!C1871</f>
        <v>0</v>
      </c>
      <c r="L555" s="114">
        <f t="shared" si="95"/>
        <v>0</v>
      </c>
      <c r="M555" s="131">
        <f>+'JRO''s Hours Information'!F1871</f>
        <v>0</v>
      </c>
      <c r="N555" s="114">
        <f t="shared" si="96"/>
        <v>0</v>
      </c>
      <c r="O555" s="131">
        <f>+'JRO''s Hours Information'!I1871</f>
        <v>0</v>
      </c>
      <c r="P555" s="116">
        <f t="shared" si="97"/>
        <v>0</v>
      </c>
      <c r="Q555" s="92">
        <f>+'JRO''s Hours Information'!D1871</f>
        <v>0</v>
      </c>
      <c r="R555" s="114">
        <f t="shared" si="98"/>
        <v>0</v>
      </c>
      <c r="S555" s="92">
        <f>+'JRO''s Hours Information'!G1871</f>
        <v>0</v>
      </c>
      <c r="T555" s="114">
        <f t="shared" si="99"/>
        <v>0</v>
      </c>
      <c r="U555" s="89">
        <f>+'JRO''s Hours Information'!J1871</f>
        <v>0</v>
      </c>
      <c r="V555" s="116">
        <f t="shared" si="100"/>
        <v>0</v>
      </c>
      <c r="W555" s="114">
        <f t="shared" si="101"/>
        <v>0</v>
      </c>
    </row>
    <row r="556" spans="1:23" ht="14.85" customHeight="1" x14ac:dyDescent="0.15">
      <c r="A556" s="176">
        <f>'Employee ROP Information'!A556</f>
        <v>0</v>
      </c>
      <c r="B556" s="169">
        <f>+'Employee ROP Information'!C556</f>
        <v>0</v>
      </c>
      <c r="C556" s="93">
        <f>+'Employee ROP Information'!M556</f>
        <v>0</v>
      </c>
      <c r="D556" s="93">
        <f>+'Employee ROP Information'!N556</f>
        <v>0</v>
      </c>
      <c r="E556" s="127">
        <f>+'JRO''s Hours Information'!B1872</f>
        <v>0</v>
      </c>
      <c r="F556" s="114">
        <f t="shared" si="92"/>
        <v>0</v>
      </c>
      <c r="G556" s="127">
        <f>+'JRO''s Hours Information'!E1872</f>
        <v>0</v>
      </c>
      <c r="H556" s="114">
        <f t="shared" si="93"/>
        <v>0</v>
      </c>
      <c r="I556" s="127">
        <f>+'JRO''s Hours Information'!H1872</f>
        <v>0</v>
      </c>
      <c r="J556" s="116">
        <f t="shared" si="94"/>
        <v>0</v>
      </c>
      <c r="K556" s="131">
        <f>+'JRO''s Hours Information'!C1872</f>
        <v>0</v>
      </c>
      <c r="L556" s="114">
        <f t="shared" si="95"/>
        <v>0</v>
      </c>
      <c r="M556" s="131">
        <f>+'JRO''s Hours Information'!F1872</f>
        <v>0</v>
      </c>
      <c r="N556" s="114">
        <f t="shared" si="96"/>
        <v>0</v>
      </c>
      <c r="O556" s="131">
        <f>+'JRO''s Hours Information'!I1872</f>
        <v>0</v>
      </c>
      <c r="P556" s="116">
        <f t="shared" si="97"/>
        <v>0</v>
      </c>
      <c r="Q556" s="92">
        <f>+'JRO''s Hours Information'!D1872</f>
        <v>0</v>
      </c>
      <c r="R556" s="114">
        <f t="shared" si="98"/>
        <v>0</v>
      </c>
      <c r="S556" s="92">
        <f>+'JRO''s Hours Information'!G1872</f>
        <v>0</v>
      </c>
      <c r="T556" s="114">
        <f t="shared" si="99"/>
        <v>0</v>
      </c>
      <c r="U556" s="89">
        <f>+'JRO''s Hours Information'!J1872</f>
        <v>0</v>
      </c>
      <c r="V556" s="116">
        <f t="shared" si="100"/>
        <v>0</v>
      </c>
      <c r="W556" s="114">
        <f t="shared" si="101"/>
        <v>0</v>
      </c>
    </row>
    <row r="557" spans="1:23" ht="14.85" customHeight="1" x14ac:dyDescent="0.15">
      <c r="A557" s="176">
        <f>'Employee ROP Information'!A557</f>
        <v>0</v>
      </c>
      <c r="B557" s="169">
        <f>+'Employee ROP Information'!C557</f>
        <v>0</v>
      </c>
      <c r="C557" s="93">
        <f>+'Employee ROP Information'!M557</f>
        <v>0</v>
      </c>
      <c r="D557" s="93">
        <f>+'Employee ROP Information'!N557</f>
        <v>0</v>
      </c>
      <c r="E557" s="127">
        <f>+'JRO''s Hours Information'!B1873</f>
        <v>0</v>
      </c>
      <c r="F557" s="114">
        <f t="shared" si="92"/>
        <v>0</v>
      </c>
      <c r="G557" s="127">
        <f>+'JRO''s Hours Information'!E1873</f>
        <v>0</v>
      </c>
      <c r="H557" s="114">
        <f t="shared" si="93"/>
        <v>0</v>
      </c>
      <c r="I557" s="127">
        <f>+'JRO''s Hours Information'!H1873</f>
        <v>0</v>
      </c>
      <c r="J557" s="116">
        <f t="shared" si="94"/>
        <v>0</v>
      </c>
      <c r="K557" s="131">
        <f>+'JRO''s Hours Information'!C1873</f>
        <v>0</v>
      </c>
      <c r="L557" s="114">
        <f t="shared" si="95"/>
        <v>0</v>
      </c>
      <c r="M557" s="131">
        <f>+'JRO''s Hours Information'!F1873</f>
        <v>0</v>
      </c>
      <c r="N557" s="114">
        <f t="shared" si="96"/>
        <v>0</v>
      </c>
      <c r="O557" s="131">
        <f>+'JRO''s Hours Information'!I1873</f>
        <v>0</v>
      </c>
      <c r="P557" s="116">
        <f t="shared" si="97"/>
        <v>0</v>
      </c>
      <c r="Q557" s="92">
        <f>+'JRO''s Hours Information'!D1873</f>
        <v>0</v>
      </c>
      <c r="R557" s="114">
        <f t="shared" si="98"/>
        <v>0</v>
      </c>
      <c r="S557" s="92">
        <f>+'JRO''s Hours Information'!G1873</f>
        <v>0</v>
      </c>
      <c r="T557" s="114">
        <f t="shared" si="99"/>
        <v>0</v>
      </c>
      <c r="U557" s="89">
        <f>+'JRO''s Hours Information'!J1873</f>
        <v>0</v>
      </c>
      <c r="V557" s="116">
        <f t="shared" si="100"/>
        <v>0</v>
      </c>
      <c r="W557" s="114">
        <f t="shared" si="101"/>
        <v>0</v>
      </c>
    </row>
    <row r="558" spans="1:23" ht="14.85" customHeight="1" x14ac:dyDescent="0.15">
      <c r="A558" s="176">
        <f>'Employee ROP Information'!A558</f>
        <v>0</v>
      </c>
      <c r="B558" s="169">
        <f>+'Employee ROP Information'!C558</f>
        <v>0</v>
      </c>
      <c r="C558" s="93">
        <f>+'Employee ROP Information'!M558</f>
        <v>0</v>
      </c>
      <c r="D558" s="93">
        <f>+'Employee ROP Information'!N558</f>
        <v>0</v>
      </c>
      <c r="E558" s="127">
        <f>+'JRO''s Hours Information'!B1874</f>
        <v>0</v>
      </c>
      <c r="F558" s="114">
        <f t="shared" si="92"/>
        <v>0</v>
      </c>
      <c r="G558" s="127">
        <f>+'JRO''s Hours Information'!E1874</f>
        <v>0</v>
      </c>
      <c r="H558" s="114">
        <f t="shared" si="93"/>
        <v>0</v>
      </c>
      <c r="I558" s="127">
        <f>+'JRO''s Hours Information'!H1874</f>
        <v>0</v>
      </c>
      <c r="J558" s="116">
        <f t="shared" si="94"/>
        <v>0</v>
      </c>
      <c r="K558" s="131">
        <f>+'JRO''s Hours Information'!C1874</f>
        <v>0</v>
      </c>
      <c r="L558" s="114">
        <f t="shared" si="95"/>
        <v>0</v>
      </c>
      <c r="M558" s="131">
        <f>+'JRO''s Hours Information'!F1874</f>
        <v>0</v>
      </c>
      <c r="N558" s="114">
        <f t="shared" si="96"/>
        <v>0</v>
      </c>
      <c r="O558" s="131">
        <f>+'JRO''s Hours Information'!I1874</f>
        <v>0</v>
      </c>
      <c r="P558" s="116">
        <f t="shared" si="97"/>
        <v>0</v>
      </c>
      <c r="Q558" s="92">
        <f>+'JRO''s Hours Information'!D1874</f>
        <v>0</v>
      </c>
      <c r="R558" s="114">
        <f t="shared" si="98"/>
        <v>0</v>
      </c>
      <c r="S558" s="92">
        <f>+'JRO''s Hours Information'!G1874</f>
        <v>0</v>
      </c>
      <c r="T558" s="114">
        <f t="shared" si="99"/>
        <v>0</v>
      </c>
      <c r="U558" s="89">
        <f>+'JRO''s Hours Information'!J1874</f>
        <v>0</v>
      </c>
      <c r="V558" s="116">
        <f t="shared" si="100"/>
        <v>0</v>
      </c>
      <c r="W558" s="114">
        <f t="shared" si="101"/>
        <v>0</v>
      </c>
    </row>
    <row r="559" spans="1:23" ht="14.85" customHeight="1" x14ac:dyDescent="0.15">
      <c r="A559" s="176">
        <f>'Employee ROP Information'!A559</f>
        <v>0</v>
      </c>
      <c r="B559" s="169">
        <f>+'Employee ROP Information'!C559</f>
        <v>0</v>
      </c>
      <c r="C559" s="93">
        <f>+'Employee ROP Information'!M559</f>
        <v>0</v>
      </c>
      <c r="D559" s="93">
        <f>+'Employee ROP Information'!N559</f>
        <v>0</v>
      </c>
      <c r="E559" s="127">
        <f>+'JRO''s Hours Information'!B1875</f>
        <v>0</v>
      </c>
      <c r="F559" s="114">
        <f t="shared" si="92"/>
        <v>0</v>
      </c>
      <c r="G559" s="127">
        <f>+'JRO''s Hours Information'!E1875</f>
        <v>0</v>
      </c>
      <c r="H559" s="114">
        <f t="shared" si="93"/>
        <v>0</v>
      </c>
      <c r="I559" s="127">
        <f>+'JRO''s Hours Information'!H1875</f>
        <v>0</v>
      </c>
      <c r="J559" s="116">
        <f t="shared" si="94"/>
        <v>0</v>
      </c>
      <c r="K559" s="131">
        <f>+'JRO''s Hours Information'!C1875</f>
        <v>0</v>
      </c>
      <c r="L559" s="114">
        <f t="shared" si="95"/>
        <v>0</v>
      </c>
      <c r="M559" s="131">
        <f>+'JRO''s Hours Information'!F1875</f>
        <v>0</v>
      </c>
      <c r="N559" s="114">
        <f t="shared" si="96"/>
        <v>0</v>
      </c>
      <c r="O559" s="131">
        <f>+'JRO''s Hours Information'!I1875</f>
        <v>0</v>
      </c>
      <c r="P559" s="116">
        <f t="shared" si="97"/>
        <v>0</v>
      </c>
      <c r="Q559" s="92">
        <f>+'JRO''s Hours Information'!D1875</f>
        <v>0</v>
      </c>
      <c r="R559" s="114">
        <f t="shared" si="98"/>
        <v>0</v>
      </c>
      <c r="S559" s="92">
        <f>+'JRO''s Hours Information'!G1875</f>
        <v>0</v>
      </c>
      <c r="T559" s="114">
        <f t="shared" si="99"/>
        <v>0</v>
      </c>
      <c r="U559" s="89">
        <f>+'JRO''s Hours Information'!J1875</f>
        <v>0</v>
      </c>
      <c r="V559" s="116">
        <f t="shared" si="100"/>
        <v>0</v>
      </c>
      <c r="W559" s="114">
        <f t="shared" si="101"/>
        <v>0</v>
      </c>
    </row>
    <row r="560" spans="1:23" ht="14.85" customHeight="1" x14ac:dyDescent="0.15">
      <c r="A560" s="176">
        <f>'Employee ROP Information'!A560</f>
        <v>0</v>
      </c>
      <c r="B560" s="169">
        <f>+'Employee ROP Information'!C560</f>
        <v>0</v>
      </c>
      <c r="C560" s="93">
        <f>+'Employee ROP Information'!M560</f>
        <v>0</v>
      </c>
      <c r="D560" s="93">
        <f>+'Employee ROP Information'!N560</f>
        <v>0</v>
      </c>
      <c r="E560" s="127">
        <f>+'JRO''s Hours Information'!B1876</f>
        <v>0</v>
      </c>
      <c r="F560" s="114">
        <f t="shared" si="92"/>
        <v>0</v>
      </c>
      <c r="G560" s="127">
        <f>+'JRO''s Hours Information'!E1876</f>
        <v>0</v>
      </c>
      <c r="H560" s="114">
        <f t="shared" si="93"/>
        <v>0</v>
      </c>
      <c r="I560" s="127">
        <f>+'JRO''s Hours Information'!H1876</f>
        <v>0</v>
      </c>
      <c r="J560" s="116">
        <f t="shared" si="94"/>
        <v>0</v>
      </c>
      <c r="K560" s="131">
        <f>+'JRO''s Hours Information'!C1876</f>
        <v>0</v>
      </c>
      <c r="L560" s="114">
        <f t="shared" si="95"/>
        <v>0</v>
      </c>
      <c r="M560" s="131">
        <f>+'JRO''s Hours Information'!F1876</f>
        <v>0</v>
      </c>
      <c r="N560" s="114">
        <f t="shared" si="96"/>
        <v>0</v>
      </c>
      <c r="O560" s="131">
        <f>+'JRO''s Hours Information'!I1876</f>
        <v>0</v>
      </c>
      <c r="P560" s="116">
        <f t="shared" si="97"/>
        <v>0</v>
      </c>
      <c r="Q560" s="92">
        <f>+'JRO''s Hours Information'!D1876</f>
        <v>0</v>
      </c>
      <c r="R560" s="114">
        <f t="shared" si="98"/>
        <v>0</v>
      </c>
      <c r="S560" s="92">
        <f>+'JRO''s Hours Information'!G1876</f>
        <v>0</v>
      </c>
      <c r="T560" s="114">
        <f t="shared" si="99"/>
        <v>0</v>
      </c>
      <c r="U560" s="89">
        <f>+'JRO''s Hours Information'!J1876</f>
        <v>0</v>
      </c>
      <c r="V560" s="116">
        <f t="shared" si="100"/>
        <v>0</v>
      </c>
      <c r="W560" s="114">
        <f t="shared" si="101"/>
        <v>0</v>
      </c>
    </row>
    <row r="561" spans="1:23" ht="14.85" customHeight="1" x14ac:dyDescent="0.15">
      <c r="A561" s="176">
        <f>'Employee ROP Information'!A561</f>
        <v>0</v>
      </c>
      <c r="B561" s="169">
        <f>+'Employee ROP Information'!C561</f>
        <v>0</v>
      </c>
      <c r="C561" s="93">
        <f>+'Employee ROP Information'!M561</f>
        <v>0</v>
      </c>
      <c r="D561" s="93">
        <f>+'Employee ROP Information'!N561</f>
        <v>0</v>
      </c>
      <c r="E561" s="127">
        <f>+'JRO''s Hours Information'!B1877</f>
        <v>0</v>
      </c>
      <c r="F561" s="114">
        <f t="shared" si="92"/>
        <v>0</v>
      </c>
      <c r="G561" s="127">
        <f>+'JRO''s Hours Information'!E1877</f>
        <v>0</v>
      </c>
      <c r="H561" s="114">
        <f t="shared" si="93"/>
        <v>0</v>
      </c>
      <c r="I561" s="127">
        <f>+'JRO''s Hours Information'!H1877</f>
        <v>0</v>
      </c>
      <c r="J561" s="116">
        <f t="shared" si="94"/>
        <v>0</v>
      </c>
      <c r="K561" s="131">
        <f>+'JRO''s Hours Information'!C1877</f>
        <v>0</v>
      </c>
      <c r="L561" s="114">
        <f t="shared" si="95"/>
        <v>0</v>
      </c>
      <c r="M561" s="131">
        <f>+'JRO''s Hours Information'!F1877</f>
        <v>0</v>
      </c>
      <c r="N561" s="114">
        <f t="shared" si="96"/>
        <v>0</v>
      </c>
      <c r="O561" s="131">
        <f>+'JRO''s Hours Information'!I1877</f>
        <v>0</v>
      </c>
      <c r="P561" s="116">
        <f t="shared" si="97"/>
        <v>0</v>
      </c>
      <c r="Q561" s="92">
        <f>+'JRO''s Hours Information'!D1877</f>
        <v>0</v>
      </c>
      <c r="R561" s="114">
        <f t="shared" si="98"/>
        <v>0</v>
      </c>
      <c r="S561" s="92">
        <f>+'JRO''s Hours Information'!G1877</f>
        <v>0</v>
      </c>
      <c r="T561" s="114">
        <f t="shared" si="99"/>
        <v>0</v>
      </c>
      <c r="U561" s="89">
        <f>+'JRO''s Hours Information'!J1877</f>
        <v>0</v>
      </c>
      <c r="V561" s="116">
        <f t="shared" si="100"/>
        <v>0</v>
      </c>
      <c r="W561" s="114">
        <f t="shared" si="101"/>
        <v>0</v>
      </c>
    </row>
    <row r="562" spans="1:23" ht="14.85" customHeight="1" x14ac:dyDescent="0.15">
      <c r="A562" s="176">
        <f>'Employee ROP Information'!A562</f>
        <v>0</v>
      </c>
      <c r="B562" s="169">
        <f>+'Employee ROP Information'!C562</f>
        <v>0</v>
      </c>
      <c r="C562" s="93">
        <f>+'Employee ROP Information'!M562</f>
        <v>0</v>
      </c>
      <c r="D562" s="93">
        <f>+'Employee ROP Information'!N562</f>
        <v>0</v>
      </c>
      <c r="E562" s="127">
        <f>+'JRO''s Hours Information'!B1878</f>
        <v>0</v>
      </c>
      <c r="F562" s="114">
        <f t="shared" si="92"/>
        <v>0</v>
      </c>
      <c r="G562" s="127">
        <f>+'JRO''s Hours Information'!E1878</f>
        <v>0</v>
      </c>
      <c r="H562" s="114">
        <f t="shared" si="93"/>
        <v>0</v>
      </c>
      <c r="I562" s="127">
        <f>+'JRO''s Hours Information'!H1878</f>
        <v>0</v>
      </c>
      <c r="J562" s="116">
        <f t="shared" si="94"/>
        <v>0</v>
      </c>
      <c r="K562" s="131">
        <f>+'JRO''s Hours Information'!C1878</f>
        <v>0</v>
      </c>
      <c r="L562" s="114">
        <f t="shared" si="95"/>
        <v>0</v>
      </c>
      <c r="M562" s="131">
        <f>+'JRO''s Hours Information'!F1878</f>
        <v>0</v>
      </c>
      <c r="N562" s="114">
        <f t="shared" si="96"/>
        <v>0</v>
      </c>
      <c r="O562" s="131">
        <f>+'JRO''s Hours Information'!I1878</f>
        <v>0</v>
      </c>
      <c r="P562" s="116">
        <f t="shared" si="97"/>
        <v>0</v>
      </c>
      <c r="Q562" s="92">
        <f>+'JRO''s Hours Information'!D1878</f>
        <v>0</v>
      </c>
      <c r="R562" s="114">
        <f t="shared" si="98"/>
        <v>0</v>
      </c>
      <c r="S562" s="92">
        <f>+'JRO''s Hours Information'!G1878</f>
        <v>0</v>
      </c>
      <c r="T562" s="114">
        <f t="shared" si="99"/>
        <v>0</v>
      </c>
      <c r="U562" s="89">
        <f>+'JRO''s Hours Information'!J1878</f>
        <v>0</v>
      </c>
      <c r="V562" s="116">
        <f t="shared" si="100"/>
        <v>0</v>
      </c>
      <c r="W562" s="114">
        <f t="shared" si="101"/>
        <v>0</v>
      </c>
    </row>
    <row r="563" spans="1:23" ht="14.85" customHeight="1" x14ac:dyDescent="0.15">
      <c r="A563" s="176">
        <f>'Employee ROP Information'!A563</f>
        <v>0</v>
      </c>
      <c r="B563" s="169">
        <f>+'Employee ROP Information'!C563</f>
        <v>0</v>
      </c>
      <c r="C563" s="93">
        <f>+'Employee ROP Information'!M563</f>
        <v>0</v>
      </c>
      <c r="D563" s="93">
        <f>+'Employee ROP Information'!N563</f>
        <v>0</v>
      </c>
      <c r="E563" s="127">
        <f>+'JRO''s Hours Information'!B1879</f>
        <v>0</v>
      </c>
      <c r="F563" s="114">
        <f t="shared" si="92"/>
        <v>0</v>
      </c>
      <c r="G563" s="127">
        <f>+'JRO''s Hours Information'!E1879</f>
        <v>0</v>
      </c>
      <c r="H563" s="114">
        <f t="shared" si="93"/>
        <v>0</v>
      </c>
      <c r="I563" s="127">
        <f>+'JRO''s Hours Information'!H1879</f>
        <v>0</v>
      </c>
      <c r="J563" s="116">
        <f t="shared" si="94"/>
        <v>0</v>
      </c>
      <c r="K563" s="131">
        <f>+'JRO''s Hours Information'!C1879</f>
        <v>0</v>
      </c>
      <c r="L563" s="114">
        <f t="shared" si="95"/>
        <v>0</v>
      </c>
      <c r="M563" s="131">
        <f>+'JRO''s Hours Information'!F1879</f>
        <v>0</v>
      </c>
      <c r="N563" s="114">
        <f t="shared" si="96"/>
        <v>0</v>
      </c>
      <c r="O563" s="131">
        <f>+'JRO''s Hours Information'!I1879</f>
        <v>0</v>
      </c>
      <c r="P563" s="116">
        <f t="shared" si="97"/>
        <v>0</v>
      </c>
      <c r="Q563" s="92">
        <f>+'JRO''s Hours Information'!D1879</f>
        <v>0</v>
      </c>
      <c r="R563" s="114">
        <f t="shared" si="98"/>
        <v>0</v>
      </c>
      <c r="S563" s="92">
        <f>+'JRO''s Hours Information'!G1879</f>
        <v>0</v>
      </c>
      <c r="T563" s="114">
        <f t="shared" si="99"/>
        <v>0</v>
      </c>
      <c r="U563" s="89">
        <f>+'JRO''s Hours Information'!J1879</f>
        <v>0</v>
      </c>
      <c r="V563" s="116">
        <f t="shared" si="100"/>
        <v>0</v>
      </c>
      <c r="W563" s="114">
        <f t="shared" si="101"/>
        <v>0</v>
      </c>
    </row>
    <row r="564" spans="1:23" ht="14.85" customHeight="1" x14ac:dyDescent="0.15">
      <c r="A564" s="176">
        <f>'Employee ROP Information'!A564</f>
        <v>0</v>
      </c>
      <c r="B564" s="169">
        <f>+'Employee ROP Information'!C564</f>
        <v>0</v>
      </c>
      <c r="C564" s="93">
        <f>+'Employee ROP Information'!M564</f>
        <v>0</v>
      </c>
      <c r="D564" s="93">
        <f>+'Employee ROP Information'!N564</f>
        <v>0</v>
      </c>
      <c r="E564" s="127">
        <f>+'JRO''s Hours Information'!B1880</f>
        <v>0</v>
      </c>
      <c r="F564" s="114">
        <f t="shared" si="92"/>
        <v>0</v>
      </c>
      <c r="G564" s="127">
        <f>+'JRO''s Hours Information'!E1880</f>
        <v>0</v>
      </c>
      <c r="H564" s="114">
        <f t="shared" si="93"/>
        <v>0</v>
      </c>
      <c r="I564" s="127">
        <f>+'JRO''s Hours Information'!H1880</f>
        <v>0</v>
      </c>
      <c r="J564" s="116">
        <f t="shared" si="94"/>
        <v>0</v>
      </c>
      <c r="K564" s="131">
        <f>+'JRO''s Hours Information'!C1880</f>
        <v>0</v>
      </c>
      <c r="L564" s="114">
        <f t="shared" si="95"/>
        <v>0</v>
      </c>
      <c r="M564" s="131">
        <f>+'JRO''s Hours Information'!F1880</f>
        <v>0</v>
      </c>
      <c r="N564" s="114">
        <f t="shared" si="96"/>
        <v>0</v>
      </c>
      <c r="O564" s="131">
        <f>+'JRO''s Hours Information'!I1880</f>
        <v>0</v>
      </c>
      <c r="P564" s="116">
        <f t="shared" si="97"/>
        <v>0</v>
      </c>
      <c r="Q564" s="92">
        <f>+'JRO''s Hours Information'!D1880</f>
        <v>0</v>
      </c>
      <c r="R564" s="114">
        <f t="shared" si="98"/>
        <v>0</v>
      </c>
      <c r="S564" s="92">
        <f>+'JRO''s Hours Information'!G1880</f>
        <v>0</v>
      </c>
      <c r="T564" s="114">
        <f t="shared" si="99"/>
        <v>0</v>
      </c>
      <c r="U564" s="89">
        <f>+'JRO''s Hours Information'!J1880</f>
        <v>0</v>
      </c>
      <c r="V564" s="116">
        <f t="shared" si="100"/>
        <v>0</v>
      </c>
      <c r="W564" s="114">
        <f t="shared" si="101"/>
        <v>0</v>
      </c>
    </row>
    <row r="565" spans="1:23" ht="14.85" customHeight="1" x14ac:dyDescent="0.15">
      <c r="A565" s="176">
        <f>'Employee ROP Information'!A565</f>
        <v>0</v>
      </c>
      <c r="B565" s="169">
        <f>+'Employee ROP Information'!C565</f>
        <v>0</v>
      </c>
      <c r="C565" s="93">
        <f>+'Employee ROP Information'!M565</f>
        <v>0</v>
      </c>
      <c r="D565" s="93">
        <f>+'Employee ROP Information'!N565</f>
        <v>0</v>
      </c>
      <c r="E565" s="127">
        <f>+'JRO''s Hours Information'!B1881</f>
        <v>0</v>
      </c>
      <c r="F565" s="114">
        <f t="shared" si="92"/>
        <v>0</v>
      </c>
      <c r="G565" s="127">
        <f>+'JRO''s Hours Information'!E1881</f>
        <v>0</v>
      </c>
      <c r="H565" s="114">
        <f t="shared" si="93"/>
        <v>0</v>
      </c>
      <c r="I565" s="127">
        <f>+'JRO''s Hours Information'!H1881</f>
        <v>0</v>
      </c>
      <c r="J565" s="116">
        <f t="shared" si="94"/>
        <v>0</v>
      </c>
      <c r="K565" s="131">
        <f>+'JRO''s Hours Information'!C1881</f>
        <v>0</v>
      </c>
      <c r="L565" s="114">
        <f t="shared" si="95"/>
        <v>0</v>
      </c>
      <c r="M565" s="131">
        <f>+'JRO''s Hours Information'!F1881</f>
        <v>0</v>
      </c>
      <c r="N565" s="114">
        <f t="shared" si="96"/>
        <v>0</v>
      </c>
      <c r="O565" s="131">
        <f>+'JRO''s Hours Information'!I1881</f>
        <v>0</v>
      </c>
      <c r="P565" s="116">
        <f t="shared" si="97"/>
        <v>0</v>
      </c>
      <c r="Q565" s="92">
        <f>+'JRO''s Hours Information'!D1881</f>
        <v>0</v>
      </c>
      <c r="R565" s="114">
        <f t="shared" si="98"/>
        <v>0</v>
      </c>
      <c r="S565" s="92">
        <f>+'JRO''s Hours Information'!G1881</f>
        <v>0</v>
      </c>
      <c r="T565" s="114">
        <f t="shared" si="99"/>
        <v>0</v>
      </c>
      <c r="U565" s="89">
        <f>+'JRO''s Hours Information'!J1881</f>
        <v>0</v>
      </c>
      <c r="V565" s="116">
        <f t="shared" si="100"/>
        <v>0</v>
      </c>
      <c r="W565" s="114">
        <f t="shared" si="101"/>
        <v>0</v>
      </c>
    </row>
    <row r="566" spans="1:23" ht="14.85" customHeight="1" x14ac:dyDescent="0.15">
      <c r="A566" s="176">
        <f>'Employee ROP Information'!A566</f>
        <v>0</v>
      </c>
      <c r="B566" s="169">
        <f>+'Employee ROP Information'!C566</f>
        <v>0</v>
      </c>
      <c r="C566" s="93">
        <f>+'Employee ROP Information'!M566</f>
        <v>0</v>
      </c>
      <c r="D566" s="93">
        <f>+'Employee ROP Information'!N566</f>
        <v>0</v>
      </c>
      <c r="E566" s="127">
        <f>+'JRO''s Hours Information'!B1882</f>
        <v>0</v>
      </c>
      <c r="F566" s="114">
        <f t="shared" si="92"/>
        <v>0</v>
      </c>
      <c r="G566" s="127">
        <f>+'JRO''s Hours Information'!E1882</f>
        <v>0</v>
      </c>
      <c r="H566" s="114">
        <f t="shared" si="93"/>
        <v>0</v>
      </c>
      <c r="I566" s="127">
        <f>+'JRO''s Hours Information'!H1882</f>
        <v>0</v>
      </c>
      <c r="J566" s="116">
        <f t="shared" si="94"/>
        <v>0</v>
      </c>
      <c r="K566" s="131">
        <f>+'JRO''s Hours Information'!C1882</f>
        <v>0</v>
      </c>
      <c r="L566" s="114">
        <f t="shared" si="95"/>
        <v>0</v>
      </c>
      <c r="M566" s="131">
        <f>+'JRO''s Hours Information'!F1882</f>
        <v>0</v>
      </c>
      <c r="N566" s="114">
        <f t="shared" si="96"/>
        <v>0</v>
      </c>
      <c r="O566" s="131">
        <f>+'JRO''s Hours Information'!I1882</f>
        <v>0</v>
      </c>
      <c r="P566" s="116">
        <f t="shared" si="97"/>
        <v>0</v>
      </c>
      <c r="Q566" s="92">
        <f>+'JRO''s Hours Information'!D1882</f>
        <v>0</v>
      </c>
      <c r="R566" s="114">
        <f t="shared" si="98"/>
        <v>0</v>
      </c>
      <c r="S566" s="92">
        <f>+'JRO''s Hours Information'!G1882</f>
        <v>0</v>
      </c>
      <c r="T566" s="114">
        <f t="shared" si="99"/>
        <v>0</v>
      </c>
      <c r="U566" s="89">
        <f>+'JRO''s Hours Information'!J1882</f>
        <v>0</v>
      </c>
      <c r="V566" s="116">
        <f t="shared" si="100"/>
        <v>0</v>
      </c>
      <c r="W566" s="114">
        <f t="shared" si="101"/>
        <v>0</v>
      </c>
    </row>
    <row r="567" spans="1:23" ht="14.85" customHeight="1" x14ac:dyDescent="0.15">
      <c r="A567" s="176">
        <f>'Employee ROP Information'!A567</f>
        <v>0</v>
      </c>
      <c r="B567" s="169">
        <f>+'Employee ROP Information'!C567</f>
        <v>0</v>
      </c>
      <c r="C567" s="93">
        <f>+'Employee ROP Information'!M567</f>
        <v>0</v>
      </c>
      <c r="D567" s="93">
        <f>+'Employee ROP Information'!N567</f>
        <v>0</v>
      </c>
      <c r="E567" s="127">
        <f>+'JRO''s Hours Information'!B1883</f>
        <v>0</v>
      </c>
      <c r="F567" s="114">
        <f t="shared" si="92"/>
        <v>0</v>
      </c>
      <c r="G567" s="127">
        <f>+'JRO''s Hours Information'!E1883</f>
        <v>0</v>
      </c>
      <c r="H567" s="114">
        <f t="shared" si="93"/>
        <v>0</v>
      </c>
      <c r="I567" s="127">
        <f>+'JRO''s Hours Information'!H1883</f>
        <v>0</v>
      </c>
      <c r="J567" s="116">
        <f t="shared" si="94"/>
        <v>0</v>
      </c>
      <c r="K567" s="131">
        <f>+'JRO''s Hours Information'!C1883</f>
        <v>0</v>
      </c>
      <c r="L567" s="114">
        <f t="shared" si="95"/>
        <v>0</v>
      </c>
      <c r="M567" s="131">
        <f>+'JRO''s Hours Information'!F1883</f>
        <v>0</v>
      </c>
      <c r="N567" s="114">
        <f t="shared" si="96"/>
        <v>0</v>
      </c>
      <c r="O567" s="131">
        <f>+'JRO''s Hours Information'!I1883</f>
        <v>0</v>
      </c>
      <c r="P567" s="116">
        <f t="shared" si="97"/>
        <v>0</v>
      </c>
      <c r="Q567" s="92">
        <f>+'JRO''s Hours Information'!D1883</f>
        <v>0</v>
      </c>
      <c r="R567" s="114">
        <f t="shared" si="98"/>
        <v>0</v>
      </c>
      <c r="S567" s="92">
        <f>+'JRO''s Hours Information'!G1883</f>
        <v>0</v>
      </c>
      <c r="T567" s="114">
        <f t="shared" si="99"/>
        <v>0</v>
      </c>
      <c r="U567" s="89">
        <f>+'JRO''s Hours Information'!J1883</f>
        <v>0</v>
      </c>
      <c r="V567" s="116">
        <f t="shared" si="100"/>
        <v>0</v>
      </c>
      <c r="W567" s="114">
        <f t="shared" si="101"/>
        <v>0</v>
      </c>
    </row>
    <row r="568" spans="1:23" ht="14.85" customHeight="1" x14ac:dyDescent="0.15">
      <c r="A568" s="176">
        <f>'Employee ROP Information'!A568</f>
        <v>0</v>
      </c>
      <c r="B568" s="169">
        <f>+'Employee ROP Information'!C568</f>
        <v>0</v>
      </c>
      <c r="C568" s="93">
        <f>+'Employee ROP Information'!M568</f>
        <v>0</v>
      </c>
      <c r="D568" s="93">
        <f>+'Employee ROP Information'!N568</f>
        <v>0</v>
      </c>
      <c r="E568" s="127">
        <f>+'JRO''s Hours Information'!B1884</f>
        <v>0</v>
      </c>
      <c r="F568" s="114">
        <f t="shared" si="92"/>
        <v>0</v>
      </c>
      <c r="G568" s="127">
        <f>+'JRO''s Hours Information'!E1884</f>
        <v>0</v>
      </c>
      <c r="H568" s="114">
        <f t="shared" si="93"/>
        <v>0</v>
      </c>
      <c r="I568" s="127">
        <f>+'JRO''s Hours Information'!H1884</f>
        <v>0</v>
      </c>
      <c r="J568" s="116">
        <f t="shared" si="94"/>
        <v>0</v>
      </c>
      <c r="K568" s="131">
        <f>+'JRO''s Hours Information'!C1884</f>
        <v>0</v>
      </c>
      <c r="L568" s="114">
        <f t="shared" si="95"/>
        <v>0</v>
      </c>
      <c r="M568" s="131">
        <f>+'JRO''s Hours Information'!F1884</f>
        <v>0</v>
      </c>
      <c r="N568" s="114">
        <f t="shared" si="96"/>
        <v>0</v>
      </c>
      <c r="O568" s="131">
        <f>+'JRO''s Hours Information'!I1884</f>
        <v>0</v>
      </c>
      <c r="P568" s="116">
        <f t="shared" si="97"/>
        <v>0</v>
      </c>
      <c r="Q568" s="92">
        <f>+'JRO''s Hours Information'!D1884</f>
        <v>0</v>
      </c>
      <c r="R568" s="114">
        <f t="shared" si="98"/>
        <v>0</v>
      </c>
      <c r="S568" s="92">
        <f>+'JRO''s Hours Information'!G1884</f>
        <v>0</v>
      </c>
      <c r="T568" s="114">
        <f t="shared" si="99"/>
        <v>0</v>
      </c>
      <c r="U568" s="89">
        <f>+'JRO''s Hours Information'!J1884</f>
        <v>0</v>
      </c>
      <c r="V568" s="116">
        <f t="shared" si="100"/>
        <v>0</v>
      </c>
      <c r="W568" s="114">
        <f t="shared" si="101"/>
        <v>0</v>
      </c>
    </row>
    <row r="569" spans="1:23" ht="14.85" customHeight="1" x14ac:dyDescent="0.15">
      <c r="A569" s="176">
        <f>'Employee ROP Information'!A569</f>
        <v>0</v>
      </c>
      <c r="B569" s="169">
        <f>+'Employee ROP Information'!C569</f>
        <v>0</v>
      </c>
      <c r="C569" s="93">
        <f>+'Employee ROP Information'!M569</f>
        <v>0</v>
      </c>
      <c r="D569" s="93">
        <f>+'Employee ROP Information'!N569</f>
        <v>0</v>
      </c>
      <c r="E569" s="127">
        <f>+'JRO''s Hours Information'!B1885</f>
        <v>0</v>
      </c>
      <c r="F569" s="114">
        <f t="shared" si="92"/>
        <v>0</v>
      </c>
      <c r="G569" s="127">
        <f>+'JRO''s Hours Information'!E1885</f>
        <v>0</v>
      </c>
      <c r="H569" s="114">
        <f t="shared" si="93"/>
        <v>0</v>
      </c>
      <c r="I569" s="127">
        <f>+'JRO''s Hours Information'!H1885</f>
        <v>0</v>
      </c>
      <c r="J569" s="116">
        <f t="shared" si="94"/>
        <v>0</v>
      </c>
      <c r="K569" s="131">
        <f>+'JRO''s Hours Information'!C1885</f>
        <v>0</v>
      </c>
      <c r="L569" s="114">
        <f t="shared" si="95"/>
        <v>0</v>
      </c>
      <c r="M569" s="131">
        <f>+'JRO''s Hours Information'!F1885</f>
        <v>0</v>
      </c>
      <c r="N569" s="114">
        <f t="shared" si="96"/>
        <v>0</v>
      </c>
      <c r="O569" s="131">
        <f>+'JRO''s Hours Information'!I1885</f>
        <v>0</v>
      </c>
      <c r="P569" s="116">
        <f t="shared" si="97"/>
        <v>0</v>
      </c>
      <c r="Q569" s="92">
        <f>+'JRO''s Hours Information'!D1885</f>
        <v>0</v>
      </c>
      <c r="R569" s="114">
        <f t="shared" si="98"/>
        <v>0</v>
      </c>
      <c r="S569" s="92">
        <f>+'JRO''s Hours Information'!G1885</f>
        <v>0</v>
      </c>
      <c r="T569" s="114">
        <f t="shared" si="99"/>
        <v>0</v>
      </c>
      <c r="U569" s="89">
        <f>+'JRO''s Hours Information'!J1885</f>
        <v>0</v>
      </c>
      <c r="V569" s="116">
        <f t="shared" si="100"/>
        <v>0</v>
      </c>
      <c r="W569" s="114">
        <f t="shared" si="101"/>
        <v>0</v>
      </c>
    </row>
    <row r="570" spans="1:23" ht="14.85" customHeight="1" x14ac:dyDescent="0.15">
      <c r="A570" s="176">
        <f>'Employee ROP Information'!A570</f>
        <v>0</v>
      </c>
      <c r="B570" s="169">
        <f>+'Employee ROP Information'!C570</f>
        <v>0</v>
      </c>
      <c r="C570" s="93">
        <f>+'Employee ROP Information'!M570</f>
        <v>0</v>
      </c>
      <c r="D570" s="93">
        <f>+'Employee ROP Information'!N570</f>
        <v>0</v>
      </c>
      <c r="E570" s="127">
        <f>+'JRO''s Hours Information'!B1886</f>
        <v>0</v>
      </c>
      <c r="F570" s="114">
        <f t="shared" si="92"/>
        <v>0</v>
      </c>
      <c r="G570" s="127">
        <f>+'JRO''s Hours Information'!E1886</f>
        <v>0</v>
      </c>
      <c r="H570" s="114">
        <f t="shared" si="93"/>
        <v>0</v>
      </c>
      <c r="I570" s="127">
        <f>+'JRO''s Hours Information'!H1886</f>
        <v>0</v>
      </c>
      <c r="J570" s="116">
        <f t="shared" si="94"/>
        <v>0</v>
      </c>
      <c r="K570" s="131">
        <f>+'JRO''s Hours Information'!C1886</f>
        <v>0</v>
      </c>
      <c r="L570" s="114">
        <f t="shared" si="95"/>
        <v>0</v>
      </c>
      <c r="M570" s="131">
        <f>+'JRO''s Hours Information'!F1886</f>
        <v>0</v>
      </c>
      <c r="N570" s="114">
        <f t="shared" si="96"/>
        <v>0</v>
      </c>
      <c r="O570" s="131">
        <f>+'JRO''s Hours Information'!I1886</f>
        <v>0</v>
      </c>
      <c r="P570" s="116">
        <f t="shared" si="97"/>
        <v>0</v>
      </c>
      <c r="Q570" s="92">
        <f>+'JRO''s Hours Information'!D1886</f>
        <v>0</v>
      </c>
      <c r="R570" s="114">
        <f t="shared" si="98"/>
        <v>0</v>
      </c>
      <c r="S570" s="92">
        <f>+'JRO''s Hours Information'!G1886</f>
        <v>0</v>
      </c>
      <c r="T570" s="114">
        <f t="shared" si="99"/>
        <v>0</v>
      </c>
      <c r="U570" s="89">
        <f>+'JRO''s Hours Information'!J1886</f>
        <v>0</v>
      </c>
      <c r="V570" s="116">
        <f t="shared" si="100"/>
        <v>0</v>
      </c>
      <c r="W570" s="114">
        <f t="shared" si="101"/>
        <v>0</v>
      </c>
    </row>
    <row r="571" spans="1:23" ht="14.85" customHeight="1" x14ac:dyDescent="0.15">
      <c r="A571" s="176">
        <f>'Employee ROP Information'!A571</f>
        <v>0</v>
      </c>
      <c r="B571" s="169">
        <f>+'Employee ROP Information'!C571</f>
        <v>0</v>
      </c>
      <c r="C571" s="93">
        <f>+'Employee ROP Information'!M571</f>
        <v>0</v>
      </c>
      <c r="D571" s="93">
        <f>+'Employee ROP Information'!N571</f>
        <v>0</v>
      </c>
      <c r="E571" s="127">
        <f>+'JRO''s Hours Information'!B1887</f>
        <v>0</v>
      </c>
      <c r="F571" s="114">
        <f t="shared" si="92"/>
        <v>0</v>
      </c>
      <c r="G571" s="127">
        <f>+'JRO''s Hours Information'!E1887</f>
        <v>0</v>
      </c>
      <c r="H571" s="114">
        <f t="shared" si="93"/>
        <v>0</v>
      </c>
      <c r="I571" s="127">
        <f>+'JRO''s Hours Information'!H1887</f>
        <v>0</v>
      </c>
      <c r="J571" s="116">
        <f t="shared" si="94"/>
        <v>0</v>
      </c>
      <c r="K571" s="131">
        <f>+'JRO''s Hours Information'!C1887</f>
        <v>0</v>
      </c>
      <c r="L571" s="114">
        <f t="shared" si="95"/>
        <v>0</v>
      </c>
      <c r="M571" s="131">
        <f>+'JRO''s Hours Information'!F1887</f>
        <v>0</v>
      </c>
      <c r="N571" s="114">
        <f t="shared" si="96"/>
        <v>0</v>
      </c>
      <c r="O571" s="131">
        <f>+'JRO''s Hours Information'!I1887</f>
        <v>0</v>
      </c>
      <c r="P571" s="116">
        <f t="shared" si="97"/>
        <v>0</v>
      </c>
      <c r="Q571" s="92">
        <f>+'JRO''s Hours Information'!D1887</f>
        <v>0</v>
      </c>
      <c r="R571" s="114">
        <f t="shared" si="98"/>
        <v>0</v>
      </c>
      <c r="S571" s="92">
        <f>+'JRO''s Hours Information'!G1887</f>
        <v>0</v>
      </c>
      <c r="T571" s="114">
        <f t="shared" si="99"/>
        <v>0</v>
      </c>
      <c r="U571" s="89">
        <f>+'JRO''s Hours Information'!J1887</f>
        <v>0</v>
      </c>
      <c r="V571" s="116">
        <f t="shared" si="100"/>
        <v>0</v>
      </c>
      <c r="W571" s="114">
        <f t="shared" si="101"/>
        <v>0</v>
      </c>
    </row>
    <row r="572" spans="1:23" ht="14.85" customHeight="1" x14ac:dyDescent="0.15">
      <c r="A572" s="176">
        <f>'Employee ROP Information'!A572</f>
        <v>0</v>
      </c>
      <c r="B572" s="169">
        <f>+'Employee ROP Information'!C572</f>
        <v>0</v>
      </c>
      <c r="C572" s="93">
        <f>+'Employee ROP Information'!M572</f>
        <v>0</v>
      </c>
      <c r="D572" s="93">
        <f>+'Employee ROP Information'!N572</f>
        <v>0</v>
      </c>
      <c r="E572" s="127">
        <f>+'JRO''s Hours Information'!B1888</f>
        <v>0</v>
      </c>
      <c r="F572" s="114">
        <f t="shared" si="92"/>
        <v>0</v>
      </c>
      <c r="G572" s="127">
        <f>+'JRO''s Hours Information'!E1888</f>
        <v>0</v>
      </c>
      <c r="H572" s="114">
        <f t="shared" si="93"/>
        <v>0</v>
      </c>
      <c r="I572" s="127">
        <f>+'JRO''s Hours Information'!H1888</f>
        <v>0</v>
      </c>
      <c r="J572" s="116">
        <f t="shared" si="94"/>
        <v>0</v>
      </c>
      <c r="K572" s="131">
        <f>+'JRO''s Hours Information'!C1888</f>
        <v>0</v>
      </c>
      <c r="L572" s="114">
        <f t="shared" si="95"/>
        <v>0</v>
      </c>
      <c r="M572" s="131">
        <f>+'JRO''s Hours Information'!F1888</f>
        <v>0</v>
      </c>
      <c r="N572" s="114">
        <f t="shared" si="96"/>
        <v>0</v>
      </c>
      <c r="O572" s="131">
        <f>+'JRO''s Hours Information'!I1888</f>
        <v>0</v>
      </c>
      <c r="P572" s="116">
        <f t="shared" si="97"/>
        <v>0</v>
      </c>
      <c r="Q572" s="92">
        <f>+'JRO''s Hours Information'!D1888</f>
        <v>0</v>
      </c>
      <c r="R572" s="114">
        <f t="shared" si="98"/>
        <v>0</v>
      </c>
      <c r="S572" s="92">
        <f>+'JRO''s Hours Information'!G1888</f>
        <v>0</v>
      </c>
      <c r="T572" s="114">
        <f t="shared" si="99"/>
        <v>0</v>
      </c>
      <c r="U572" s="89">
        <f>+'JRO''s Hours Information'!J1888</f>
        <v>0</v>
      </c>
      <c r="V572" s="116">
        <f t="shared" si="100"/>
        <v>0</v>
      </c>
      <c r="W572" s="114">
        <f t="shared" si="101"/>
        <v>0</v>
      </c>
    </row>
    <row r="573" spans="1:23" ht="14.85" customHeight="1" x14ac:dyDescent="0.15">
      <c r="A573" s="176">
        <f>'Employee ROP Information'!A573</f>
        <v>0</v>
      </c>
      <c r="B573" s="169">
        <f>+'Employee ROP Information'!C573</f>
        <v>0</v>
      </c>
      <c r="C573" s="93">
        <f>+'Employee ROP Information'!M573</f>
        <v>0</v>
      </c>
      <c r="D573" s="93">
        <f>+'Employee ROP Information'!N573</f>
        <v>0</v>
      </c>
      <c r="E573" s="127">
        <f>+'JRO''s Hours Information'!B1889</f>
        <v>0</v>
      </c>
      <c r="F573" s="114">
        <f t="shared" si="92"/>
        <v>0</v>
      </c>
      <c r="G573" s="127">
        <f>+'JRO''s Hours Information'!E1889</f>
        <v>0</v>
      </c>
      <c r="H573" s="114">
        <f t="shared" si="93"/>
        <v>0</v>
      </c>
      <c r="I573" s="127">
        <f>+'JRO''s Hours Information'!H1889</f>
        <v>0</v>
      </c>
      <c r="J573" s="116">
        <f t="shared" si="94"/>
        <v>0</v>
      </c>
      <c r="K573" s="131">
        <f>+'JRO''s Hours Information'!C1889</f>
        <v>0</v>
      </c>
      <c r="L573" s="114">
        <f t="shared" si="95"/>
        <v>0</v>
      </c>
      <c r="M573" s="131">
        <f>+'JRO''s Hours Information'!F1889</f>
        <v>0</v>
      </c>
      <c r="N573" s="114">
        <f t="shared" si="96"/>
        <v>0</v>
      </c>
      <c r="O573" s="131">
        <f>+'JRO''s Hours Information'!I1889</f>
        <v>0</v>
      </c>
      <c r="P573" s="116">
        <f t="shared" si="97"/>
        <v>0</v>
      </c>
      <c r="Q573" s="92">
        <f>+'JRO''s Hours Information'!D1889</f>
        <v>0</v>
      </c>
      <c r="R573" s="114">
        <f t="shared" si="98"/>
        <v>0</v>
      </c>
      <c r="S573" s="92">
        <f>+'JRO''s Hours Information'!G1889</f>
        <v>0</v>
      </c>
      <c r="T573" s="114">
        <f t="shared" si="99"/>
        <v>0</v>
      </c>
      <c r="U573" s="89">
        <f>+'JRO''s Hours Information'!J1889</f>
        <v>0</v>
      </c>
      <c r="V573" s="116">
        <f t="shared" si="100"/>
        <v>0</v>
      </c>
      <c r="W573" s="114">
        <f t="shared" si="101"/>
        <v>0</v>
      </c>
    </row>
    <row r="574" spans="1:23" ht="14.85" customHeight="1" x14ac:dyDescent="0.15">
      <c r="A574" s="176">
        <f>'Employee ROP Information'!A574</f>
        <v>0</v>
      </c>
      <c r="B574" s="169">
        <f>+'Employee ROP Information'!C574</f>
        <v>0</v>
      </c>
      <c r="C574" s="93">
        <f>+'Employee ROP Information'!M574</f>
        <v>0</v>
      </c>
      <c r="D574" s="93">
        <f>+'Employee ROP Information'!N574</f>
        <v>0</v>
      </c>
      <c r="E574" s="127">
        <f>+'JRO''s Hours Information'!B1890</f>
        <v>0</v>
      </c>
      <c r="F574" s="114">
        <f t="shared" si="92"/>
        <v>0</v>
      </c>
      <c r="G574" s="127">
        <f>+'JRO''s Hours Information'!E1890</f>
        <v>0</v>
      </c>
      <c r="H574" s="114">
        <f t="shared" si="93"/>
        <v>0</v>
      </c>
      <c r="I574" s="127">
        <f>+'JRO''s Hours Information'!H1890</f>
        <v>0</v>
      </c>
      <c r="J574" s="116">
        <f t="shared" si="94"/>
        <v>0</v>
      </c>
      <c r="K574" s="131">
        <f>+'JRO''s Hours Information'!C1890</f>
        <v>0</v>
      </c>
      <c r="L574" s="114">
        <f t="shared" si="95"/>
        <v>0</v>
      </c>
      <c r="M574" s="131">
        <f>+'JRO''s Hours Information'!F1890</f>
        <v>0</v>
      </c>
      <c r="N574" s="114">
        <f t="shared" si="96"/>
        <v>0</v>
      </c>
      <c r="O574" s="131">
        <f>+'JRO''s Hours Information'!I1890</f>
        <v>0</v>
      </c>
      <c r="P574" s="116">
        <f t="shared" si="97"/>
        <v>0</v>
      </c>
      <c r="Q574" s="92">
        <f>+'JRO''s Hours Information'!D1890</f>
        <v>0</v>
      </c>
      <c r="R574" s="114">
        <f t="shared" si="98"/>
        <v>0</v>
      </c>
      <c r="S574" s="92">
        <f>+'JRO''s Hours Information'!G1890</f>
        <v>0</v>
      </c>
      <c r="T574" s="114">
        <f t="shared" si="99"/>
        <v>0</v>
      </c>
      <c r="U574" s="89">
        <f>+'JRO''s Hours Information'!J1890</f>
        <v>0</v>
      </c>
      <c r="V574" s="116">
        <f t="shared" si="100"/>
        <v>0</v>
      </c>
      <c r="W574" s="114">
        <f t="shared" si="101"/>
        <v>0</v>
      </c>
    </row>
    <row r="575" spans="1:23" ht="14.85" customHeight="1" x14ac:dyDescent="0.15">
      <c r="A575" s="176">
        <f>'Employee ROP Information'!A575</f>
        <v>0</v>
      </c>
      <c r="B575" s="169">
        <f>+'Employee ROP Information'!C575</f>
        <v>0</v>
      </c>
      <c r="C575" s="93">
        <f>+'Employee ROP Information'!M575</f>
        <v>0</v>
      </c>
      <c r="D575" s="93">
        <f>+'Employee ROP Information'!N575</f>
        <v>0</v>
      </c>
      <c r="E575" s="127">
        <f>+'JRO''s Hours Information'!B1891</f>
        <v>0</v>
      </c>
      <c r="F575" s="114">
        <f t="shared" si="92"/>
        <v>0</v>
      </c>
      <c r="G575" s="127">
        <f>+'JRO''s Hours Information'!E1891</f>
        <v>0</v>
      </c>
      <c r="H575" s="114">
        <f t="shared" si="93"/>
        <v>0</v>
      </c>
      <c r="I575" s="127">
        <f>+'JRO''s Hours Information'!H1891</f>
        <v>0</v>
      </c>
      <c r="J575" s="116">
        <f t="shared" si="94"/>
        <v>0</v>
      </c>
      <c r="K575" s="131">
        <f>+'JRO''s Hours Information'!C1891</f>
        <v>0</v>
      </c>
      <c r="L575" s="114">
        <f t="shared" si="95"/>
        <v>0</v>
      </c>
      <c r="M575" s="131">
        <f>+'JRO''s Hours Information'!F1891</f>
        <v>0</v>
      </c>
      <c r="N575" s="114">
        <f t="shared" si="96"/>
        <v>0</v>
      </c>
      <c r="O575" s="131">
        <f>+'JRO''s Hours Information'!I1891</f>
        <v>0</v>
      </c>
      <c r="P575" s="116">
        <f t="shared" si="97"/>
        <v>0</v>
      </c>
      <c r="Q575" s="92">
        <f>+'JRO''s Hours Information'!D1891</f>
        <v>0</v>
      </c>
      <c r="R575" s="114">
        <f t="shared" si="98"/>
        <v>0</v>
      </c>
      <c r="S575" s="92">
        <f>+'JRO''s Hours Information'!G1891</f>
        <v>0</v>
      </c>
      <c r="T575" s="114">
        <f t="shared" si="99"/>
        <v>0</v>
      </c>
      <c r="U575" s="89">
        <f>+'JRO''s Hours Information'!J1891</f>
        <v>0</v>
      </c>
      <c r="V575" s="116">
        <f t="shared" si="100"/>
        <v>0</v>
      </c>
      <c r="W575" s="114">
        <f t="shared" si="101"/>
        <v>0</v>
      </c>
    </row>
    <row r="576" spans="1:23" ht="14.85" customHeight="1" x14ac:dyDescent="0.15">
      <c r="A576" s="176">
        <f>'Employee ROP Information'!A576</f>
        <v>0</v>
      </c>
      <c r="B576" s="169">
        <f>+'Employee ROP Information'!C576</f>
        <v>0</v>
      </c>
      <c r="C576" s="93">
        <f>+'Employee ROP Information'!M576</f>
        <v>0</v>
      </c>
      <c r="D576" s="93">
        <f>+'Employee ROP Information'!N576</f>
        <v>0</v>
      </c>
      <c r="E576" s="127">
        <f>+'JRO''s Hours Information'!B1892</f>
        <v>0</v>
      </c>
      <c r="F576" s="114">
        <f t="shared" si="92"/>
        <v>0</v>
      </c>
      <c r="G576" s="127">
        <f>+'JRO''s Hours Information'!E1892</f>
        <v>0</v>
      </c>
      <c r="H576" s="114">
        <f t="shared" si="93"/>
        <v>0</v>
      </c>
      <c r="I576" s="127">
        <f>+'JRO''s Hours Information'!H1892</f>
        <v>0</v>
      </c>
      <c r="J576" s="116">
        <f t="shared" si="94"/>
        <v>0</v>
      </c>
      <c r="K576" s="131">
        <f>+'JRO''s Hours Information'!C1892</f>
        <v>0</v>
      </c>
      <c r="L576" s="114">
        <f t="shared" si="95"/>
        <v>0</v>
      </c>
      <c r="M576" s="131">
        <f>+'JRO''s Hours Information'!F1892</f>
        <v>0</v>
      </c>
      <c r="N576" s="114">
        <f t="shared" si="96"/>
        <v>0</v>
      </c>
      <c r="O576" s="131">
        <f>+'JRO''s Hours Information'!I1892</f>
        <v>0</v>
      </c>
      <c r="P576" s="116">
        <f t="shared" si="97"/>
        <v>0</v>
      </c>
      <c r="Q576" s="92">
        <f>+'JRO''s Hours Information'!D1892</f>
        <v>0</v>
      </c>
      <c r="R576" s="114">
        <f t="shared" si="98"/>
        <v>0</v>
      </c>
      <c r="S576" s="92">
        <f>+'JRO''s Hours Information'!G1892</f>
        <v>0</v>
      </c>
      <c r="T576" s="114">
        <f t="shared" si="99"/>
        <v>0</v>
      </c>
      <c r="U576" s="89">
        <f>+'JRO''s Hours Information'!J1892</f>
        <v>0</v>
      </c>
      <c r="V576" s="116">
        <f t="shared" si="100"/>
        <v>0</v>
      </c>
      <c r="W576" s="114">
        <f t="shared" si="101"/>
        <v>0</v>
      </c>
    </row>
    <row r="577" spans="1:23" ht="14.85" customHeight="1" x14ac:dyDescent="0.15">
      <c r="A577" s="176">
        <f>'Employee ROP Information'!A577</f>
        <v>0</v>
      </c>
      <c r="B577" s="169">
        <f>+'Employee ROP Information'!C577</f>
        <v>0</v>
      </c>
      <c r="C577" s="93">
        <f>+'Employee ROP Information'!M577</f>
        <v>0</v>
      </c>
      <c r="D577" s="93">
        <f>+'Employee ROP Information'!N577</f>
        <v>0</v>
      </c>
      <c r="E577" s="127">
        <f>+'JRO''s Hours Information'!B1893</f>
        <v>0</v>
      </c>
      <c r="F577" s="114">
        <f t="shared" si="92"/>
        <v>0</v>
      </c>
      <c r="G577" s="127">
        <f>+'JRO''s Hours Information'!E1893</f>
        <v>0</v>
      </c>
      <c r="H577" s="114">
        <f t="shared" si="93"/>
        <v>0</v>
      </c>
      <c r="I577" s="127">
        <f>+'JRO''s Hours Information'!H1893</f>
        <v>0</v>
      </c>
      <c r="J577" s="116">
        <f t="shared" si="94"/>
        <v>0</v>
      </c>
      <c r="K577" s="131">
        <f>+'JRO''s Hours Information'!C1893</f>
        <v>0</v>
      </c>
      <c r="L577" s="114">
        <f t="shared" si="95"/>
        <v>0</v>
      </c>
      <c r="M577" s="131">
        <f>+'JRO''s Hours Information'!F1893</f>
        <v>0</v>
      </c>
      <c r="N577" s="114">
        <f t="shared" si="96"/>
        <v>0</v>
      </c>
      <c r="O577" s="131">
        <f>+'JRO''s Hours Information'!I1893</f>
        <v>0</v>
      </c>
      <c r="P577" s="116">
        <f t="shared" si="97"/>
        <v>0</v>
      </c>
      <c r="Q577" s="92">
        <f>+'JRO''s Hours Information'!D1893</f>
        <v>0</v>
      </c>
      <c r="R577" s="114">
        <f t="shared" si="98"/>
        <v>0</v>
      </c>
      <c r="S577" s="92">
        <f>+'JRO''s Hours Information'!G1893</f>
        <v>0</v>
      </c>
      <c r="T577" s="114">
        <f t="shared" si="99"/>
        <v>0</v>
      </c>
      <c r="U577" s="89">
        <f>+'JRO''s Hours Information'!J1893</f>
        <v>0</v>
      </c>
      <c r="V577" s="116">
        <f t="shared" si="100"/>
        <v>0</v>
      </c>
      <c r="W577" s="114">
        <f t="shared" si="101"/>
        <v>0</v>
      </c>
    </row>
    <row r="578" spans="1:23" ht="14.85" customHeight="1" x14ac:dyDescent="0.15">
      <c r="A578" s="176">
        <f>'Employee ROP Information'!A578</f>
        <v>0</v>
      </c>
      <c r="B578" s="169">
        <f>+'Employee ROP Information'!C578</f>
        <v>0</v>
      </c>
      <c r="C578" s="93">
        <f>+'Employee ROP Information'!M578</f>
        <v>0</v>
      </c>
      <c r="D578" s="93">
        <f>+'Employee ROP Information'!N578</f>
        <v>0</v>
      </c>
      <c r="E578" s="127">
        <f>+'JRO''s Hours Information'!B1894</f>
        <v>0</v>
      </c>
      <c r="F578" s="114">
        <f t="shared" si="92"/>
        <v>0</v>
      </c>
      <c r="G578" s="127">
        <f>+'JRO''s Hours Information'!E1894</f>
        <v>0</v>
      </c>
      <c r="H578" s="114">
        <f t="shared" si="93"/>
        <v>0</v>
      </c>
      <c r="I578" s="127">
        <f>+'JRO''s Hours Information'!H1894</f>
        <v>0</v>
      </c>
      <c r="J578" s="116">
        <f t="shared" si="94"/>
        <v>0</v>
      </c>
      <c r="K578" s="131">
        <f>+'JRO''s Hours Information'!C1894</f>
        <v>0</v>
      </c>
      <c r="L578" s="114">
        <f t="shared" si="95"/>
        <v>0</v>
      </c>
      <c r="M578" s="131">
        <f>+'JRO''s Hours Information'!F1894</f>
        <v>0</v>
      </c>
      <c r="N578" s="114">
        <f t="shared" si="96"/>
        <v>0</v>
      </c>
      <c r="O578" s="131">
        <f>+'JRO''s Hours Information'!I1894</f>
        <v>0</v>
      </c>
      <c r="P578" s="116">
        <f t="shared" si="97"/>
        <v>0</v>
      </c>
      <c r="Q578" s="92">
        <f>+'JRO''s Hours Information'!D1894</f>
        <v>0</v>
      </c>
      <c r="R578" s="114">
        <f t="shared" si="98"/>
        <v>0</v>
      </c>
      <c r="S578" s="92">
        <f>+'JRO''s Hours Information'!G1894</f>
        <v>0</v>
      </c>
      <c r="T578" s="114">
        <f t="shared" si="99"/>
        <v>0</v>
      </c>
      <c r="U578" s="89">
        <f>+'JRO''s Hours Information'!J1894</f>
        <v>0</v>
      </c>
      <c r="V578" s="116">
        <f t="shared" si="100"/>
        <v>0</v>
      </c>
      <c r="W578" s="114">
        <f t="shared" si="101"/>
        <v>0</v>
      </c>
    </row>
    <row r="579" spans="1:23" ht="14.85" customHeight="1" x14ac:dyDescent="0.15">
      <c r="A579" s="176">
        <f>'Employee ROP Information'!A579</f>
        <v>0</v>
      </c>
      <c r="B579" s="169">
        <f>+'Employee ROP Information'!C579</f>
        <v>0</v>
      </c>
      <c r="C579" s="93">
        <f>+'Employee ROP Information'!M579</f>
        <v>0</v>
      </c>
      <c r="D579" s="93">
        <f>+'Employee ROP Information'!N579</f>
        <v>0</v>
      </c>
      <c r="E579" s="127">
        <f>+'JRO''s Hours Information'!B1895</f>
        <v>0</v>
      </c>
      <c r="F579" s="114">
        <f t="shared" si="92"/>
        <v>0</v>
      </c>
      <c r="G579" s="127">
        <f>+'JRO''s Hours Information'!E1895</f>
        <v>0</v>
      </c>
      <c r="H579" s="114">
        <f t="shared" si="93"/>
        <v>0</v>
      </c>
      <c r="I579" s="127">
        <f>+'JRO''s Hours Information'!H1895</f>
        <v>0</v>
      </c>
      <c r="J579" s="116">
        <f t="shared" si="94"/>
        <v>0</v>
      </c>
      <c r="K579" s="131">
        <f>+'JRO''s Hours Information'!C1895</f>
        <v>0</v>
      </c>
      <c r="L579" s="114">
        <f t="shared" si="95"/>
        <v>0</v>
      </c>
      <c r="M579" s="131">
        <f>+'JRO''s Hours Information'!F1895</f>
        <v>0</v>
      </c>
      <c r="N579" s="114">
        <f t="shared" si="96"/>
        <v>0</v>
      </c>
      <c r="O579" s="131">
        <f>+'JRO''s Hours Information'!I1895</f>
        <v>0</v>
      </c>
      <c r="P579" s="116">
        <f t="shared" si="97"/>
        <v>0</v>
      </c>
      <c r="Q579" s="92">
        <f>+'JRO''s Hours Information'!D1895</f>
        <v>0</v>
      </c>
      <c r="R579" s="114">
        <f t="shared" si="98"/>
        <v>0</v>
      </c>
      <c r="S579" s="92">
        <f>+'JRO''s Hours Information'!G1895</f>
        <v>0</v>
      </c>
      <c r="T579" s="114">
        <f t="shared" si="99"/>
        <v>0</v>
      </c>
      <c r="U579" s="89">
        <f>+'JRO''s Hours Information'!J1895</f>
        <v>0</v>
      </c>
      <c r="V579" s="116">
        <f t="shared" si="100"/>
        <v>0</v>
      </c>
      <c r="W579" s="114">
        <f t="shared" si="101"/>
        <v>0</v>
      </c>
    </row>
    <row r="580" spans="1:23" ht="14.85" customHeight="1" x14ac:dyDescent="0.15">
      <c r="A580" s="176">
        <f>'Employee ROP Information'!A580</f>
        <v>0</v>
      </c>
      <c r="B580" s="169">
        <f>+'Employee ROP Information'!C580</f>
        <v>0</v>
      </c>
      <c r="C580" s="93">
        <f>+'Employee ROP Information'!M580</f>
        <v>0</v>
      </c>
      <c r="D580" s="93">
        <f>+'Employee ROP Information'!N580</f>
        <v>0</v>
      </c>
      <c r="E580" s="127">
        <f>+'JRO''s Hours Information'!B1896</f>
        <v>0</v>
      </c>
      <c r="F580" s="114">
        <f t="shared" si="92"/>
        <v>0</v>
      </c>
      <c r="G580" s="127">
        <f>+'JRO''s Hours Information'!E1896</f>
        <v>0</v>
      </c>
      <c r="H580" s="114">
        <f t="shared" si="93"/>
        <v>0</v>
      </c>
      <c r="I580" s="127">
        <f>+'JRO''s Hours Information'!H1896</f>
        <v>0</v>
      </c>
      <c r="J580" s="116">
        <f t="shared" si="94"/>
        <v>0</v>
      </c>
      <c r="K580" s="131">
        <f>+'JRO''s Hours Information'!C1896</f>
        <v>0</v>
      </c>
      <c r="L580" s="114">
        <f t="shared" si="95"/>
        <v>0</v>
      </c>
      <c r="M580" s="131">
        <f>+'JRO''s Hours Information'!F1896</f>
        <v>0</v>
      </c>
      <c r="N580" s="114">
        <f t="shared" si="96"/>
        <v>0</v>
      </c>
      <c r="O580" s="131">
        <f>+'JRO''s Hours Information'!I1896</f>
        <v>0</v>
      </c>
      <c r="P580" s="116">
        <f t="shared" si="97"/>
        <v>0</v>
      </c>
      <c r="Q580" s="92">
        <f>+'JRO''s Hours Information'!D1896</f>
        <v>0</v>
      </c>
      <c r="R580" s="114">
        <f t="shared" si="98"/>
        <v>0</v>
      </c>
      <c r="S580" s="92">
        <f>+'JRO''s Hours Information'!G1896</f>
        <v>0</v>
      </c>
      <c r="T580" s="114">
        <f t="shared" si="99"/>
        <v>0</v>
      </c>
      <c r="U580" s="89">
        <f>+'JRO''s Hours Information'!J1896</f>
        <v>0</v>
      </c>
      <c r="V580" s="116">
        <f t="shared" si="100"/>
        <v>0</v>
      </c>
      <c r="W580" s="114">
        <f t="shared" si="101"/>
        <v>0</v>
      </c>
    </row>
    <row r="581" spans="1:23" ht="14.85" customHeight="1" x14ac:dyDescent="0.15">
      <c r="A581" s="176">
        <f>'Employee ROP Information'!A581</f>
        <v>0</v>
      </c>
      <c r="B581" s="169">
        <f>+'Employee ROP Information'!C581</f>
        <v>0</v>
      </c>
      <c r="C581" s="93">
        <f>+'Employee ROP Information'!M581</f>
        <v>0</v>
      </c>
      <c r="D581" s="93">
        <f>+'Employee ROP Information'!N581</f>
        <v>0</v>
      </c>
      <c r="E581" s="127">
        <f>+'JRO''s Hours Information'!B1897</f>
        <v>0</v>
      </c>
      <c r="F581" s="114">
        <f t="shared" si="92"/>
        <v>0</v>
      </c>
      <c r="G581" s="127">
        <f>+'JRO''s Hours Information'!E1897</f>
        <v>0</v>
      </c>
      <c r="H581" s="114">
        <f t="shared" si="93"/>
        <v>0</v>
      </c>
      <c r="I581" s="127">
        <f>+'JRO''s Hours Information'!H1897</f>
        <v>0</v>
      </c>
      <c r="J581" s="116">
        <f t="shared" si="94"/>
        <v>0</v>
      </c>
      <c r="K581" s="131">
        <f>+'JRO''s Hours Information'!C1897</f>
        <v>0</v>
      </c>
      <c r="L581" s="114">
        <f t="shared" si="95"/>
        <v>0</v>
      </c>
      <c r="M581" s="131">
        <f>+'JRO''s Hours Information'!F1897</f>
        <v>0</v>
      </c>
      <c r="N581" s="114">
        <f t="shared" si="96"/>
        <v>0</v>
      </c>
      <c r="O581" s="131">
        <f>+'JRO''s Hours Information'!I1897</f>
        <v>0</v>
      </c>
      <c r="P581" s="116">
        <f t="shared" si="97"/>
        <v>0</v>
      </c>
      <c r="Q581" s="92">
        <f>+'JRO''s Hours Information'!D1897</f>
        <v>0</v>
      </c>
      <c r="R581" s="114">
        <f t="shared" si="98"/>
        <v>0</v>
      </c>
      <c r="S581" s="92">
        <f>+'JRO''s Hours Information'!G1897</f>
        <v>0</v>
      </c>
      <c r="T581" s="114">
        <f t="shared" si="99"/>
        <v>0</v>
      </c>
      <c r="U581" s="89">
        <f>+'JRO''s Hours Information'!J1897</f>
        <v>0</v>
      </c>
      <c r="V581" s="116">
        <f t="shared" si="100"/>
        <v>0</v>
      </c>
      <c r="W581" s="114">
        <f t="shared" si="101"/>
        <v>0</v>
      </c>
    </row>
    <row r="582" spans="1:23" ht="14.85" customHeight="1" x14ac:dyDescent="0.15">
      <c r="A582" s="176">
        <f>'Employee ROP Information'!A582</f>
        <v>0</v>
      </c>
      <c r="B582" s="169">
        <f>+'Employee ROP Information'!C582</f>
        <v>0</v>
      </c>
      <c r="C582" s="93">
        <f>+'Employee ROP Information'!M582</f>
        <v>0</v>
      </c>
      <c r="D582" s="93">
        <f>+'Employee ROP Information'!N582</f>
        <v>0</v>
      </c>
      <c r="E582" s="127">
        <f>+'JRO''s Hours Information'!B1898</f>
        <v>0</v>
      </c>
      <c r="F582" s="114">
        <f t="shared" si="92"/>
        <v>0</v>
      </c>
      <c r="G582" s="127">
        <f>+'JRO''s Hours Information'!E1898</f>
        <v>0</v>
      </c>
      <c r="H582" s="114">
        <f t="shared" si="93"/>
        <v>0</v>
      </c>
      <c r="I582" s="127">
        <f>+'JRO''s Hours Information'!H1898</f>
        <v>0</v>
      </c>
      <c r="J582" s="116">
        <f t="shared" si="94"/>
        <v>0</v>
      </c>
      <c r="K582" s="131">
        <f>+'JRO''s Hours Information'!C1898</f>
        <v>0</v>
      </c>
      <c r="L582" s="114">
        <f t="shared" si="95"/>
        <v>0</v>
      </c>
      <c r="M582" s="131">
        <f>+'JRO''s Hours Information'!F1898</f>
        <v>0</v>
      </c>
      <c r="N582" s="114">
        <f t="shared" si="96"/>
        <v>0</v>
      </c>
      <c r="O582" s="131">
        <f>+'JRO''s Hours Information'!I1898</f>
        <v>0</v>
      </c>
      <c r="P582" s="116">
        <f t="shared" si="97"/>
        <v>0</v>
      </c>
      <c r="Q582" s="92">
        <f>+'JRO''s Hours Information'!D1898</f>
        <v>0</v>
      </c>
      <c r="R582" s="114">
        <f t="shared" si="98"/>
        <v>0</v>
      </c>
      <c r="S582" s="92">
        <f>+'JRO''s Hours Information'!G1898</f>
        <v>0</v>
      </c>
      <c r="T582" s="114">
        <f t="shared" si="99"/>
        <v>0</v>
      </c>
      <c r="U582" s="89">
        <f>+'JRO''s Hours Information'!J1898</f>
        <v>0</v>
      </c>
      <c r="V582" s="116">
        <f t="shared" si="100"/>
        <v>0</v>
      </c>
      <c r="W582" s="114">
        <f t="shared" si="101"/>
        <v>0</v>
      </c>
    </row>
    <row r="583" spans="1:23" ht="14.85" customHeight="1" x14ac:dyDescent="0.15">
      <c r="A583" s="176">
        <f>'Employee ROP Information'!A583</f>
        <v>0</v>
      </c>
      <c r="B583" s="169">
        <f>+'Employee ROP Information'!C583</f>
        <v>0</v>
      </c>
      <c r="C583" s="93">
        <f>+'Employee ROP Information'!M583</f>
        <v>0</v>
      </c>
      <c r="D583" s="93">
        <f>+'Employee ROP Information'!N583</f>
        <v>0</v>
      </c>
      <c r="E583" s="127">
        <f>+'JRO''s Hours Information'!B1899</f>
        <v>0</v>
      </c>
      <c r="F583" s="114">
        <f t="shared" si="92"/>
        <v>0</v>
      </c>
      <c r="G583" s="127">
        <f>+'JRO''s Hours Information'!E1899</f>
        <v>0</v>
      </c>
      <c r="H583" s="114">
        <f t="shared" si="93"/>
        <v>0</v>
      </c>
      <c r="I583" s="127">
        <f>+'JRO''s Hours Information'!H1899</f>
        <v>0</v>
      </c>
      <c r="J583" s="116">
        <f t="shared" si="94"/>
        <v>0</v>
      </c>
      <c r="K583" s="131">
        <f>+'JRO''s Hours Information'!C1899</f>
        <v>0</v>
      </c>
      <c r="L583" s="114">
        <f t="shared" si="95"/>
        <v>0</v>
      </c>
      <c r="M583" s="131">
        <f>+'JRO''s Hours Information'!F1899</f>
        <v>0</v>
      </c>
      <c r="N583" s="114">
        <f t="shared" si="96"/>
        <v>0</v>
      </c>
      <c r="O583" s="131">
        <f>+'JRO''s Hours Information'!I1899</f>
        <v>0</v>
      </c>
      <c r="P583" s="116">
        <f t="shared" si="97"/>
        <v>0</v>
      </c>
      <c r="Q583" s="92">
        <f>+'JRO''s Hours Information'!D1899</f>
        <v>0</v>
      </c>
      <c r="R583" s="114">
        <f t="shared" si="98"/>
        <v>0</v>
      </c>
      <c r="S583" s="92">
        <f>+'JRO''s Hours Information'!G1899</f>
        <v>0</v>
      </c>
      <c r="T583" s="114">
        <f t="shared" si="99"/>
        <v>0</v>
      </c>
      <c r="U583" s="89">
        <f>+'JRO''s Hours Information'!J1899</f>
        <v>0</v>
      </c>
      <c r="V583" s="116">
        <f t="shared" si="100"/>
        <v>0</v>
      </c>
      <c r="W583" s="114">
        <f t="shared" si="101"/>
        <v>0</v>
      </c>
    </row>
    <row r="584" spans="1:23" ht="14.85" customHeight="1" x14ac:dyDescent="0.15">
      <c r="A584" s="176">
        <f>'Employee ROP Information'!A584</f>
        <v>0</v>
      </c>
      <c r="B584" s="169">
        <f>+'Employee ROP Information'!C584</f>
        <v>0</v>
      </c>
      <c r="C584" s="93">
        <f>+'Employee ROP Information'!M584</f>
        <v>0</v>
      </c>
      <c r="D584" s="93">
        <f>+'Employee ROP Information'!N584</f>
        <v>0</v>
      </c>
      <c r="E584" s="127">
        <f>+'JRO''s Hours Information'!B1900</f>
        <v>0</v>
      </c>
      <c r="F584" s="114">
        <f t="shared" si="92"/>
        <v>0</v>
      </c>
      <c r="G584" s="127">
        <f>+'JRO''s Hours Information'!E1900</f>
        <v>0</v>
      </c>
      <c r="H584" s="114">
        <f t="shared" si="93"/>
        <v>0</v>
      </c>
      <c r="I584" s="127">
        <f>+'JRO''s Hours Information'!H1900</f>
        <v>0</v>
      </c>
      <c r="J584" s="116">
        <f t="shared" si="94"/>
        <v>0</v>
      </c>
      <c r="K584" s="131">
        <f>+'JRO''s Hours Information'!C1900</f>
        <v>0</v>
      </c>
      <c r="L584" s="114">
        <f t="shared" si="95"/>
        <v>0</v>
      </c>
      <c r="M584" s="131">
        <f>+'JRO''s Hours Information'!F1900</f>
        <v>0</v>
      </c>
      <c r="N584" s="114">
        <f t="shared" si="96"/>
        <v>0</v>
      </c>
      <c r="O584" s="131">
        <f>+'JRO''s Hours Information'!I1900</f>
        <v>0</v>
      </c>
      <c r="P584" s="116">
        <f t="shared" si="97"/>
        <v>0</v>
      </c>
      <c r="Q584" s="92">
        <f>+'JRO''s Hours Information'!D1900</f>
        <v>0</v>
      </c>
      <c r="R584" s="114">
        <f t="shared" si="98"/>
        <v>0</v>
      </c>
      <c r="S584" s="92">
        <f>+'JRO''s Hours Information'!G1900</f>
        <v>0</v>
      </c>
      <c r="T584" s="114">
        <f t="shared" si="99"/>
        <v>0</v>
      </c>
      <c r="U584" s="89">
        <f>+'JRO''s Hours Information'!J1900</f>
        <v>0</v>
      </c>
      <c r="V584" s="116">
        <f t="shared" si="100"/>
        <v>0</v>
      </c>
      <c r="W584" s="114">
        <f t="shared" si="101"/>
        <v>0</v>
      </c>
    </row>
    <row r="585" spans="1:23" ht="14.85" customHeight="1" x14ac:dyDescent="0.15">
      <c r="A585" s="176">
        <f>'Employee ROP Information'!A585</f>
        <v>0</v>
      </c>
      <c r="B585" s="169">
        <f>+'Employee ROP Information'!C585</f>
        <v>0</v>
      </c>
      <c r="C585" s="93">
        <f>+'Employee ROP Information'!M585</f>
        <v>0</v>
      </c>
      <c r="D585" s="93">
        <f>+'Employee ROP Information'!N585</f>
        <v>0</v>
      </c>
      <c r="E585" s="127">
        <f>+'JRO''s Hours Information'!B1901</f>
        <v>0</v>
      </c>
      <c r="F585" s="114">
        <f t="shared" si="92"/>
        <v>0</v>
      </c>
      <c r="G585" s="127">
        <f>+'JRO''s Hours Information'!E1901</f>
        <v>0</v>
      </c>
      <c r="H585" s="114">
        <f t="shared" si="93"/>
        <v>0</v>
      </c>
      <c r="I585" s="127">
        <f>+'JRO''s Hours Information'!H1901</f>
        <v>0</v>
      </c>
      <c r="J585" s="116">
        <f t="shared" si="94"/>
        <v>0</v>
      </c>
      <c r="K585" s="131">
        <f>+'JRO''s Hours Information'!C1901</f>
        <v>0</v>
      </c>
      <c r="L585" s="114">
        <f t="shared" si="95"/>
        <v>0</v>
      </c>
      <c r="M585" s="131">
        <f>+'JRO''s Hours Information'!F1901</f>
        <v>0</v>
      </c>
      <c r="N585" s="114">
        <f t="shared" si="96"/>
        <v>0</v>
      </c>
      <c r="O585" s="131">
        <f>+'JRO''s Hours Information'!I1901</f>
        <v>0</v>
      </c>
      <c r="P585" s="116">
        <f t="shared" si="97"/>
        <v>0</v>
      </c>
      <c r="Q585" s="92">
        <f>+'JRO''s Hours Information'!D1901</f>
        <v>0</v>
      </c>
      <c r="R585" s="114">
        <f t="shared" si="98"/>
        <v>0</v>
      </c>
      <c r="S585" s="92">
        <f>+'JRO''s Hours Information'!G1901</f>
        <v>0</v>
      </c>
      <c r="T585" s="114">
        <f t="shared" si="99"/>
        <v>0</v>
      </c>
      <c r="U585" s="89">
        <f>+'JRO''s Hours Information'!J1901</f>
        <v>0</v>
      </c>
      <c r="V585" s="116">
        <f t="shared" si="100"/>
        <v>0</v>
      </c>
      <c r="W585" s="114">
        <f t="shared" si="101"/>
        <v>0</v>
      </c>
    </row>
    <row r="586" spans="1:23" ht="14.85" customHeight="1" x14ac:dyDescent="0.15">
      <c r="A586" s="176">
        <f>'Employee ROP Information'!A586</f>
        <v>0</v>
      </c>
      <c r="B586" s="169">
        <f>+'Employee ROP Information'!C586</f>
        <v>0</v>
      </c>
      <c r="C586" s="93">
        <f>+'Employee ROP Information'!M586</f>
        <v>0</v>
      </c>
      <c r="D586" s="93">
        <f>+'Employee ROP Information'!N586</f>
        <v>0</v>
      </c>
      <c r="E586" s="127">
        <f>+'JRO''s Hours Information'!B1902</f>
        <v>0</v>
      </c>
      <c r="F586" s="114">
        <f t="shared" si="92"/>
        <v>0</v>
      </c>
      <c r="G586" s="127">
        <f>+'JRO''s Hours Information'!E1902</f>
        <v>0</v>
      </c>
      <c r="H586" s="114">
        <f t="shared" si="93"/>
        <v>0</v>
      </c>
      <c r="I586" s="127">
        <f>+'JRO''s Hours Information'!H1902</f>
        <v>0</v>
      </c>
      <c r="J586" s="116">
        <f t="shared" si="94"/>
        <v>0</v>
      </c>
      <c r="K586" s="131">
        <f>+'JRO''s Hours Information'!C1902</f>
        <v>0</v>
      </c>
      <c r="L586" s="114">
        <f t="shared" si="95"/>
        <v>0</v>
      </c>
      <c r="M586" s="131">
        <f>+'JRO''s Hours Information'!F1902</f>
        <v>0</v>
      </c>
      <c r="N586" s="114">
        <f t="shared" si="96"/>
        <v>0</v>
      </c>
      <c r="O586" s="131">
        <f>+'JRO''s Hours Information'!I1902</f>
        <v>0</v>
      </c>
      <c r="P586" s="116">
        <f t="shared" si="97"/>
        <v>0</v>
      </c>
      <c r="Q586" s="92">
        <f>+'JRO''s Hours Information'!D1902</f>
        <v>0</v>
      </c>
      <c r="R586" s="114">
        <f t="shared" si="98"/>
        <v>0</v>
      </c>
      <c r="S586" s="92">
        <f>+'JRO''s Hours Information'!G1902</f>
        <v>0</v>
      </c>
      <c r="T586" s="114">
        <f t="shared" si="99"/>
        <v>0</v>
      </c>
      <c r="U586" s="89">
        <f>+'JRO''s Hours Information'!J1902</f>
        <v>0</v>
      </c>
      <c r="V586" s="116">
        <f t="shared" si="100"/>
        <v>0</v>
      </c>
      <c r="W586" s="114">
        <f t="shared" si="101"/>
        <v>0</v>
      </c>
    </row>
    <row r="587" spans="1:23" ht="14.85" customHeight="1" x14ac:dyDescent="0.15">
      <c r="A587" s="176">
        <f>'Employee ROP Information'!A587</f>
        <v>0</v>
      </c>
      <c r="B587" s="169">
        <f>+'Employee ROP Information'!C587</f>
        <v>0</v>
      </c>
      <c r="C587" s="93">
        <f>+'Employee ROP Information'!M587</f>
        <v>0</v>
      </c>
      <c r="D587" s="93">
        <f>+'Employee ROP Information'!N587</f>
        <v>0</v>
      </c>
      <c r="E587" s="127">
        <f>+'JRO''s Hours Information'!B1903</f>
        <v>0</v>
      </c>
      <c r="F587" s="114">
        <f t="shared" si="92"/>
        <v>0</v>
      </c>
      <c r="G587" s="127">
        <f>+'JRO''s Hours Information'!E1903</f>
        <v>0</v>
      </c>
      <c r="H587" s="114">
        <f t="shared" si="93"/>
        <v>0</v>
      </c>
      <c r="I587" s="127">
        <f>+'JRO''s Hours Information'!H1903</f>
        <v>0</v>
      </c>
      <c r="J587" s="116">
        <f t="shared" si="94"/>
        <v>0</v>
      </c>
      <c r="K587" s="131">
        <f>+'JRO''s Hours Information'!C1903</f>
        <v>0</v>
      </c>
      <c r="L587" s="114">
        <f t="shared" si="95"/>
        <v>0</v>
      </c>
      <c r="M587" s="131">
        <f>+'JRO''s Hours Information'!F1903</f>
        <v>0</v>
      </c>
      <c r="N587" s="114">
        <f t="shared" si="96"/>
        <v>0</v>
      </c>
      <c r="O587" s="131">
        <f>+'JRO''s Hours Information'!I1903</f>
        <v>0</v>
      </c>
      <c r="P587" s="116">
        <f t="shared" si="97"/>
        <v>0</v>
      </c>
      <c r="Q587" s="92">
        <f>+'JRO''s Hours Information'!D1903</f>
        <v>0</v>
      </c>
      <c r="R587" s="114">
        <f t="shared" si="98"/>
        <v>0</v>
      </c>
      <c r="S587" s="92">
        <f>+'JRO''s Hours Information'!G1903</f>
        <v>0</v>
      </c>
      <c r="T587" s="114">
        <f t="shared" si="99"/>
        <v>0</v>
      </c>
      <c r="U587" s="89">
        <f>+'JRO''s Hours Information'!J1903</f>
        <v>0</v>
      </c>
      <c r="V587" s="116">
        <f t="shared" si="100"/>
        <v>0</v>
      </c>
      <c r="W587" s="114">
        <f t="shared" si="101"/>
        <v>0</v>
      </c>
    </row>
    <row r="588" spans="1:23" ht="14.85" customHeight="1" x14ac:dyDescent="0.15">
      <c r="A588" s="176">
        <f>'Employee ROP Information'!A588</f>
        <v>0</v>
      </c>
      <c r="B588" s="169">
        <f>+'Employee ROP Information'!C588</f>
        <v>0</v>
      </c>
      <c r="C588" s="93">
        <f>+'Employee ROP Information'!M588</f>
        <v>0</v>
      </c>
      <c r="D588" s="93">
        <f>+'Employee ROP Information'!N588</f>
        <v>0</v>
      </c>
      <c r="E588" s="127">
        <f>+'JRO''s Hours Information'!B1904</f>
        <v>0</v>
      </c>
      <c r="F588" s="114">
        <f t="shared" si="92"/>
        <v>0</v>
      </c>
      <c r="G588" s="127">
        <f>+'JRO''s Hours Information'!E1904</f>
        <v>0</v>
      </c>
      <c r="H588" s="114">
        <f t="shared" si="93"/>
        <v>0</v>
      </c>
      <c r="I588" s="127">
        <f>+'JRO''s Hours Information'!H1904</f>
        <v>0</v>
      </c>
      <c r="J588" s="116">
        <f t="shared" si="94"/>
        <v>0</v>
      </c>
      <c r="K588" s="131">
        <f>+'JRO''s Hours Information'!C1904</f>
        <v>0</v>
      </c>
      <c r="L588" s="114">
        <f t="shared" si="95"/>
        <v>0</v>
      </c>
      <c r="M588" s="131">
        <f>+'JRO''s Hours Information'!F1904</f>
        <v>0</v>
      </c>
      <c r="N588" s="114">
        <f t="shared" si="96"/>
        <v>0</v>
      </c>
      <c r="O588" s="131">
        <f>+'JRO''s Hours Information'!I1904</f>
        <v>0</v>
      </c>
      <c r="P588" s="116">
        <f t="shared" si="97"/>
        <v>0</v>
      </c>
      <c r="Q588" s="92">
        <f>+'JRO''s Hours Information'!D1904</f>
        <v>0</v>
      </c>
      <c r="R588" s="114">
        <f t="shared" si="98"/>
        <v>0</v>
      </c>
      <c r="S588" s="92">
        <f>+'JRO''s Hours Information'!G1904</f>
        <v>0</v>
      </c>
      <c r="T588" s="114">
        <f t="shared" si="99"/>
        <v>0</v>
      </c>
      <c r="U588" s="89">
        <f>+'JRO''s Hours Information'!J1904</f>
        <v>0</v>
      </c>
      <c r="V588" s="116">
        <f t="shared" si="100"/>
        <v>0</v>
      </c>
      <c r="W588" s="114">
        <f t="shared" si="101"/>
        <v>0</v>
      </c>
    </row>
    <row r="589" spans="1:23" ht="14.85" customHeight="1" x14ac:dyDescent="0.15">
      <c r="A589" s="176">
        <f>'Employee ROP Information'!A589</f>
        <v>0</v>
      </c>
      <c r="B589" s="169">
        <f>+'Employee ROP Information'!C589</f>
        <v>0</v>
      </c>
      <c r="C589" s="93">
        <f>+'Employee ROP Information'!M589</f>
        <v>0</v>
      </c>
      <c r="D589" s="93">
        <f>+'Employee ROP Information'!N589</f>
        <v>0</v>
      </c>
      <c r="E589" s="127">
        <f>+'JRO''s Hours Information'!B1905</f>
        <v>0</v>
      </c>
      <c r="F589" s="114">
        <f t="shared" si="92"/>
        <v>0</v>
      </c>
      <c r="G589" s="127">
        <f>+'JRO''s Hours Information'!E1905</f>
        <v>0</v>
      </c>
      <c r="H589" s="114">
        <f t="shared" si="93"/>
        <v>0</v>
      </c>
      <c r="I589" s="127">
        <f>+'JRO''s Hours Information'!H1905</f>
        <v>0</v>
      </c>
      <c r="J589" s="116">
        <f t="shared" si="94"/>
        <v>0</v>
      </c>
      <c r="K589" s="131">
        <f>+'JRO''s Hours Information'!C1905</f>
        <v>0</v>
      </c>
      <c r="L589" s="114">
        <f t="shared" si="95"/>
        <v>0</v>
      </c>
      <c r="M589" s="131">
        <f>+'JRO''s Hours Information'!F1905</f>
        <v>0</v>
      </c>
      <c r="N589" s="114">
        <f t="shared" si="96"/>
        <v>0</v>
      </c>
      <c r="O589" s="131">
        <f>+'JRO''s Hours Information'!I1905</f>
        <v>0</v>
      </c>
      <c r="P589" s="116">
        <f t="shared" si="97"/>
        <v>0</v>
      </c>
      <c r="Q589" s="92">
        <f>+'JRO''s Hours Information'!D1905</f>
        <v>0</v>
      </c>
      <c r="R589" s="114">
        <f t="shared" si="98"/>
        <v>0</v>
      </c>
      <c r="S589" s="92">
        <f>+'JRO''s Hours Information'!G1905</f>
        <v>0</v>
      </c>
      <c r="T589" s="114">
        <f t="shared" si="99"/>
        <v>0</v>
      </c>
      <c r="U589" s="89">
        <f>+'JRO''s Hours Information'!J1905</f>
        <v>0</v>
      </c>
      <c r="V589" s="116">
        <f t="shared" si="100"/>
        <v>0</v>
      </c>
      <c r="W589" s="114">
        <f t="shared" si="101"/>
        <v>0</v>
      </c>
    </row>
    <row r="590" spans="1:23" ht="14.85" customHeight="1" x14ac:dyDescent="0.15">
      <c r="A590" s="176">
        <f>'Employee ROP Information'!A590</f>
        <v>0</v>
      </c>
      <c r="B590" s="169">
        <f>+'Employee ROP Information'!C590</f>
        <v>0</v>
      </c>
      <c r="C590" s="93">
        <f>+'Employee ROP Information'!M590</f>
        <v>0</v>
      </c>
      <c r="D590" s="93">
        <f>+'Employee ROP Information'!N590</f>
        <v>0</v>
      </c>
      <c r="E590" s="127">
        <f>+'JRO''s Hours Information'!B1906</f>
        <v>0</v>
      </c>
      <c r="F590" s="114">
        <f t="shared" si="92"/>
        <v>0</v>
      </c>
      <c r="G590" s="127">
        <f>+'JRO''s Hours Information'!E1906</f>
        <v>0</v>
      </c>
      <c r="H590" s="114">
        <f t="shared" si="93"/>
        <v>0</v>
      </c>
      <c r="I590" s="127">
        <f>+'JRO''s Hours Information'!H1906</f>
        <v>0</v>
      </c>
      <c r="J590" s="116">
        <f t="shared" si="94"/>
        <v>0</v>
      </c>
      <c r="K590" s="131">
        <f>+'JRO''s Hours Information'!C1906</f>
        <v>0</v>
      </c>
      <c r="L590" s="114">
        <f t="shared" si="95"/>
        <v>0</v>
      </c>
      <c r="M590" s="131">
        <f>+'JRO''s Hours Information'!F1906</f>
        <v>0</v>
      </c>
      <c r="N590" s="114">
        <f t="shared" si="96"/>
        <v>0</v>
      </c>
      <c r="O590" s="131">
        <f>+'JRO''s Hours Information'!I1906</f>
        <v>0</v>
      </c>
      <c r="P590" s="116">
        <f t="shared" si="97"/>
        <v>0</v>
      </c>
      <c r="Q590" s="92">
        <f>+'JRO''s Hours Information'!D1906</f>
        <v>0</v>
      </c>
      <c r="R590" s="114">
        <f t="shared" si="98"/>
        <v>0</v>
      </c>
      <c r="S590" s="92">
        <f>+'JRO''s Hours Information'!G1906</f>
        <v>0</v>
      </c>
      <c r="T590" s="114">
        <f t="shared" si="99"/>
        <v>0</v>
      </c>
      <c r="U590" s="89">
        <f>+'JRO''s Hours Information'!J1906</f>
        <v>0</v>
      </c>
      <c r="V590" s="116">
        <f t="shared" si="100"/>
        <v>0</v>
      </c>
      <c r="W590" s="114">
        <f t="shared" si="101"/>
        <v>0</v>
      </c>
    </row>
    <row r="591" spans="1:23" ht="14.85" customHeight="1" x14ac:dyDescent="0.15">
      <c r="A591" s="176">
        <f>'Employee ROP Information'!A591</f>
        <v>0</v>
      </c>
      <c r="B591" s="169">
        <f>+'Employee ROP Information'!C591</f>
        <v>0</v>
      </c>
      <c r="C591" s="93">
        <f>+'Employee ROP Information'!M591</f>
        <v>0</v>
      </c>
      <c r="D591" s="93">
        <f>+'Employee ROP Information'!N591</f>
        <v>0</v>
      </c>
      <c r="E591" s="127">
        <f>+'JRO''s Hours Information'!B1907</f>
        <v>0</v>
      </c>
      <c r="F591" s="114">
        <f t="shared" si="92"/>
        <v>0</v>
      </c>
      <c r="G591" s="127">
        <f>+'JRO''s Hours Information'!E1907</f>
        <v>0</v>
      </c>
      <c r="H591" s="114">
        <f t="shared" si="93"/>
        <v>0</v>
      </c>
      <c r="I591" s="127">
        <f>+'JRO''s Hours Information'!H1907</f>
        <v>0</v>
      </c>
      <c r="J591" s="116">
        <f t="shared" si="94"/>
        <v>0</v>
      </c>
      <c r="K591" s="131">
        <f>+'JRO''s Hours Information'!C1907</f>
        <v>0</v>
      </c>
      <c r="L591" s="114">
        <f t="shared" si="95"/>
        <v>0</v>
      </c>
      <c r="M591" s="131">
        <f>+'JRO''s Hours Information'!F1907</f>
        <v>0</v>
      </c>
      <c r="N591" s="114">
        <f t="shared" si="96"/>
        <v>0</v>
      </c>
      <c r="O591" s="131">
        <f>+'JRO''s Hours Information'!I1907</f>
        <v>0</v>
      </c>
      <c r="P591" s="116">
        <f t="shared" si="97"/>
        <v>0</v>
      </c>
      <c r="Q591" s="92">
        <f>+'JRO''s Hours Information'!D1907</f>
        <v>0</v>
      </c>
      <c r="R591" s="114">
        <f t="shared" si="98"/>
        <v>0</v>
      </c>
      <c r="S591" s="92">
        <f>+'JRO''s Hours Information'!G1907</f>
        <v>0</v>
      </c>
      <c r="T591" s="114">
        <f t="shared" si="99"/>
        <v>0</v>
      </c>
      <c r="U591" s="89">
        <f>+'JRO''s Hours Information'!J1907</f>
        <v>0</v>
      </c>
      <c r="V591" s="116">
        <f t="shared" si="100"/>
        <v>0</v>
      </c>
      <c r="W591" s="114">
        <f t="shared" si="101"/>
        <v>0</v>
      </c>
    </row>
    <row r="592" spans="1:23" ht="14.85" customHeight="1" x14ac:dyDescent="0.15">
      <c r="A592" s="176">
        <f>'Employee ROP Information'!A592</f>
        <v>0</v>
      </c>
      <c r="B592" s="169">
        <f>+'Employee ROP Information'!C592</f>
        <v>0</v>
      </c>
      <c r="C592" s="93">
        <f>+'Employee ROP Information'!M592</f>
        <v>0</v>
      </c>
      <c r="D592" s="93">
        <f>+'Employee ROP Information'!N592</f>
        <v>0</v>
      </c>
      <c r="E592" s="127">
        <f>+'JRO''s Hours Information'!B1908</f>
        <v>0</v>
      </c>
      <c r="F592" s="114">
        <f t="shared" si="92"/>
        <v>0</v>
      </c>
      <c r="G592" s="127">
        <f>+'JRO''s Hours Information'!E1908</f>
        <v>0</v>
      </c>
      <c r="H592" s="114">
        <f t="shared" si="93"/>
        <v>0</v>
      </c>
      <c r="I592" s="127">
        <f>+'JRO''s Hours Information'!H1908</f>
        <v>0</v>
      </c>
      <c r="J592" s="116">
        <f t="shared" si="94"/>
        <v>0</v>
      </c>
      <c r="K592" s="131">
        <f>+'JRO''s Hours Information'!C1908</f>
        <v>0</v>
      </c>
      <c r="L592" s="114">
        <f t="shared" si="95"/>
        <v>0</v>
      </c>
      <c r="M592" s="131">
        <f>+'JRO''s Hours Information'!F1908</f>
        <v>0</v>
      </c>
      <c r="N592" s="114">
        <f t="shared" si="96"/>
        <v>0</v>
      </c>
      <c r="O592" s="131">
        <f>+'JRO''s Hours Information'!I1908</f>
        <v>0</v>
      </c>
      <c r="P592" s="116">
        <f t="shared" si="97"/>
        <v>0</v>
      </c>
      <c r="Q592" s="92">
        <f>+'JRO''s Hours Information'!D1908</f>
        <v>0</v>
      </c>
      <c r="R592" s="114">
        <f t="shared" si="98"/>
        <v>0</v>
      </c>
      <c r="S592" s="92">
        <f>+'JRO''s Hours Information'!G1908</f>
        <v>0</v>
      </c>
      <c r="T592" s="114">
        <f t="shared" si="99"/>
        <v>0</v>
      </c>
      <c r="U592" s="89">
        <f>+'JRO''s Hours Information'!J1908</f>
        <v>0</v>
      </c>
      <c r="V592" s="116">
        <f t="shared" si="100"/>
        <v>0</v>
      </c>
      <c r="W592" s="114">
        <f t="shared" si="101"/>
        <v>0</v>
      </c>
    </row>
    <row r="593" spans="1:23" ht="14.85" customHeight="1" x14ac:dyDescent="0.15">
      <c r="A593" s="176">
        <f>'Employee ROP Information'!A593</f>
        <v>0</v>
      </c>
      <c r="B593" s="169">
        <f>+'Employee ROP Information'!C593</f>
        <v>0</v>
      </c>
      <c r="C593" s="93">
        <f>+'Employee ROP Information'!M593</f>
        <v>0</v>
      </c>
      <c r="D593" s="93">
        <f>+'Employee ROP Information'!N593</f>
        <v>0</v>
      </c>
      <c r="E593" s="127">
        <f>+'JRO''s Hours Information'!B1909</f>
        <v>0</v>
      </c>
      <c r="F593" s="114">
        <f t="shared" si="92"/>
        <v>0</v>
      </c>
      <c r="G593" s="127">
        <f>+'JRO''s Hours Information'!E1909</f>
        <v>0</v>
      </c>
      <c r="H593" s="114">
        <f t="shared" si="93"/>
        <v>0</v>
      </c>
      <c r="I593" s="127">
        <f>+'JRO''s Hours Information'!H1909</f>
        <v>0</v>
      </c>
      <c r="J593" s="116">
        <f t="shared" si="94"/>
        <v>0</v>
      </c>
      <c r="K593" s="131">
        <f>+'JRO''s Hours Information'!C1909</f>
        <v>0</v>
      </c>
      <c r="L593" s="114">
        <f t="shared" si="95"/>
        <v>0</v>
      </c>
      <c r="M593" s="131">
        <f>+'JRO''s Hours Information'!F1909</f>
        <v>0</v>
      </c>
      <c r="N593" s="114">
        <f t="shared" si="96"/>
        <v>0</v>
      </c>
      <c r="O593" s="131">
        <f>+'JRO''s Hours Information'!I1909</f>
        <v>0</v>
      </c>
      <c r="P593" s="116">
        <f t="shared" si="97"/>
        <v>0</v>
      </c>
      <c r="Q593" s="92">
        <f>+'JRO''s Hours Information'!D1909</f>
        <v>0</v>
      </c>
      <c r="R593" s="114">
        <f t="shared" si="98"/>
        <v>0</v>
      </c>
      <c r="S593" s="92">
        <f>+'JRO''s Hours Information'!G1909</f>
        <v>0</v>
      </c>
      <c r="T593" s="114">
        <f t="shared" si="99"/>
        <v>0</v>
      </c>
      <c r="U593" s="89">
        <f>+'JRO''s Hours Information'!J1909</f>
        <v>0</v>
      </c>
      <c r="V593" s="116">
        <f t="shared" si="100"/>
        <v>0</v>
      </c>
      <c r="W593" s="114">
        <f t="shared" si="101"/>
        <v>0</v>
      </c>
    </row>
    <row r="594" spans="1:23" ht="14.85" customHeight="1" x14ac:dyDescent="0.15">
      <c r="A594" s="176">
        <f>'Employee ROP Information'!A594</f>
        <v>0</v>
      </c>
      <c r="B594" s="169">
        <f>+'Employee ROP Information'!C594</f>
        <v>0</v>
      </c>
      <c r="C594" s="93">
        <f>+'Employee ROP Information'!M594</f>
        <v>0</v>
      </c>
      <c r="D594" s="93">
        <f>+'Employee ROP Information'!N594</f>
        <v>0</v>
      </c>
      <c r="E594" s="127">
        <f>+'JRO''s Hours Information'!B1910</f>
        <v>0</v>
      </c>
      <c r="F594" s="114">
        <f t="shared" si="92"/>
        <v>0</v>
      </c>
      <c r="G594" s="127">
        <f>+'JRO''s Hours Information'!E1910</f>
        <v>0</v>
      </c>
      <c r="H594" s="114">
        <f t="shared" si="93"/>
        <v>0</v>
      </c>
      <c r="I594" s="127">
        <f>+'JRO''s Hours Information'!H1910</f>
        <v>0</v>
      </c>
      <c r="J594" s="116">
        <f t="shared" si="94"/>
        <v>0</v>
      </c>
      <c r="K594" s="131">
        <f>+'JRO''s Hours Information'!C1910</f>
        <v>0</v>
      </c>
      <c r="L594" s="114">
        <f t="shared" si="95"/>
        <v>0</v>
      </c>
      <c r="M594" s="131">
        <f>+'JRO''s Hours Information'!F1910</f>
        <v>0</v>
      </c>
      <c r="N594" s="114">
        <f t="shared" si="96"/>
        <v>0</v>
      </c>
      <c r="O594" s="131">
        <f>+'JRO''s Hours Information'!I1910</f>
        <v>0</v>
      </c>
      <c r="P594" s="116">
        <f t="shared" si="97"/>
        <v>0</v>
      </c>
      <c r="Q594" s="92">
        <f>+'JRO''s Hours Information'!D1910</f>
        <v>0</v>
      </c>
      <c r="R594" s="114">
        <f t="shared" si="98"/>
        <v>0</v>
      </c>
      <c r="S594" s="92">
        <f>+'JRO''s Hours Information'!G1910</f>
        <v>0</v>
      </c>
      <c r="T594" s="114">
        <f t="shared" si="99"/>
        <v>0</v>
      </c>
      <c r="U594" s="89">
        <f>+'JRO''s Hours Information'!J1910</f>
        <v>0</v>
      </c>
      <c r="V594" s="116">
        <f t="shared" si="100"/>
        <v>0</v>
      </c>
      <c r="W594" s="114">
        <f t="shared" si="101"/>
        <v>0</v>
      </c>
    </row>
    <row r="595" spans="1:23" ht="14.85" customHeight="1" x14ac:dyDescent="0.15">
      <c r="A595" s="176">
        <f>'Employee ROP Information'!A595</f>
        <v>0</v>
      </c>
      <c r="B595" s="169">
        <f>+'Employee ROP Information'!C595</f>
        <v>0</v>
      </c>
      <c r="C595" s="93">
        <f>+'Employee ROP Information'!M595</f>
        <v>0</v>
      </c>
      <c r="D595" s="93">
        <f>+'Employee ROP Information'!N595</f>
        <v>0</v>
      </c>
      <c r="E595" s="127">
        <f>+'JRO''s Hours Information'!B1911</f>
        <v>0</v>
      </c>
      <c r="F595" s="114">
        <f t="shared" si="92"/>
        <v>0</v>
      </c>
      <c r="G595" s="127">
        <f>+'JRO''s Hours Information'!E1911</f>
        <v>0</v>
      </c>
      <c r="H595" s="114">
        <f t="shared" si="93"/>
        <v>0</v>
      </c>
      <c r="I595" s="127">
        <f>+'JRO''s Hours Information'!H1911</f>
        <v>0</v>
      </c>
      <c r="J595" s="116">
        <f t="shared" si="94"/>
        <v>0</v>
      </c>
      <c r="K595" s="131">
        <f>+'JRO''s Hours Information'!C1911</f>
        <v>0</v>
      </c>
      <c r="L595" s="114">
        <f t="shared" si="95"/>
        <v>0</v>
      </c>
      <c r="M595" s="131">
        <f>+'JRO''s Hours Information'!F1911</f>
        <v>0</v>
      </c>
      <c r="N595" s="114">
        <f t="shared" si="96"/>
        <v>0</v>
      </c>
      <c r="O595" s="131">
        <f>+'JRO''s Hours Information'!I1911</f>
        <v>0</v>
      </c>
      <c r="P595" s="116">
        <f t="shared" si="97"/>
        <v>0</v>
      </c>
      <c r="Q595" s="92">
        <f>+'JRO''s Hours Information'!D1911</f>
        <v>0</v>
      </c>
      <c r="R595" s="114">
        <f t="shared" si="98"/>
        <v>0</v>
      </c>
      <c r="S595" s="92">
        <f>+'JRO''s Hours Information'!G1911</f>
        <v>0</v>
      </c>
      <c r="T595" s="114">
        <f t="shared" si="99"/>
        <v>0</v>
      </c>
      <c r="U595" s="89">
        <f>+'JRO''s Hours Information'!J1911</f>
        <v>0</v>
      </c>
      <c r="V595" s="116">
        <f t="shared" si="100"/>
        <v>0</v>
      </c>
      <c r="W595" s="114">
        <f t="shared" si="101"/>
        <v>0</v>
      </c>
    </row>
    <row r="596" spans="1:23" ht="14.85" customHeight="1" x14ac:dyDescent="0.15">
      <c r="A596" s="176">
        <f>'Employee ROP Information'!A596</f>
        <v>0</v>
      </c>
      <c r="B596" s="169">
        <f>+'Employee ROP Information'!C596</f>
        <v>0</v>
      </c>
      <c r="C596" s="93">
        <f>+'Employee ROP Information'!M596</f>
        <v>0</v>
      </c>
      <c r="D596" s="93">
        <f>+'Employee ROP Information'!N596</f>
        <v>0</v>
      </c>
      <c r="E596" s="127">
        <f>+'JRO''s Hours Information'!B1912</f>
        <v>0</v>
      </c>
      <c r="F596" s="114">
        <f t="shared" si="92"/>
        <v>0</v>
      </c>
      <c r="G596" s="127">
        <f>+'JRO''s Hours Information'!E1912</f>
        <v>0</v>
      </c>
      <c r="H596" s="114">
        <f t="shared" si="93"/>
        <v>0</v>
      </c>
      <c r="I596" s="127">
        <f>+'JRO''s Hours Information'!H1912</f>
        <v>0</v>
      </c>
      <c r="J596" s="116">
        <f t="shared" si="94"/>
        <v>0</v>
      </c>
      <c r="K596" s="131">
        <f>+'JRO''s Hours Information'!C1912</f>
        <v>0</v>
      </c>
      <c r="L596" s="114">
        <f t="shared" si="95"/>
        <v>0</v>
      </c>
      <c r="M596" s="131">
        <f>+'JRO''s Hours Information'!F1912</f>
        <v>0</v>
      </c>
      <c r="N596" s="114">
        <f t="shared" si="96"/>
        <v>0</v>
      </c>
      <c r="O596" s="131">
        <f>+'JRO''s Hours Information'!I1912</f>
        <v>0</v>
      </c>
      <c r="P596" s="116">
        <f t="shared" si="97"/>
        <v>0</v>
      </c>
      <c r="Q596" s="92">
        <f>+'JRO''s Hours Information'!D1912</f>
        <v>0</v>
      </c>
      <c r="R596" s="114">
        <f t="shared" si="98"/>
        <v>0</v>
      </c>
      <c r="S596" s="92">
        <f>+'JRO''s Hours Information'!G1912</f>
        <v>0</v>
      </c>
      <c r="T596" s="114">
        <f t="shared" si="99"/>
        <v>0</v>
      </c>
      <c r="U596" s="89">
        <f>+'JRO''s Hours Information'!J1912</f>
        <v>0</v>
      </c>
      <c r="V596" s="116">
        <f t="shared" si="100"/>
        <v>0</v>
      </c>
      <c r="W596" s="114">
        <f t="shared" si="101"/>
        <v>0</v>
      </c>
    </row>
    <row r="597" spans="1:23" ht="14.85" customHeight="1" x14ac:dyDescent="0.15">
      <c r="A597" s="176">
        <f>'Employee ROP Information'!A597</f>
        <v>0</v>
      </c>
      <c r="B597" s="169">
        <f>+'Employee ROP Information'!C597</f>
        <v>0</v>
      </c>
      <c r="C597" s="93">
        <f>+'Employee ROP Information'!M597</f>
        <v>0</v>
      </c>
      <c r="D597" s="93">
        <f>+'Employee ROP Information'!N597</f>
        <v>0</v>
      </c>
      <c r="E597" s="127">
        <f>+'JRO''s Hours Information'!B1913</f>
        <v>0</v>
      </c>
      <c r="F597" s="114">
        <f t="shared" si="92"/>
        <v>0</v>
      </c>
      <c r="G597" s="127">
        <f>+'JRO''s Hours Information'!E1913</f>
        <v>0</v>
      </c>
      <c r="H597" s="114">
        <f t="shared" si="93"/>
        <v>0</v>
      </c>
      <c r="I597" s="127">
        <f>+'JRO''s Hours Information'!H1913</f>
        <v>0</v>
      </c>
      <c r="J597" s="116">
        <f t="shared" si="94"/>
        <v>0</v>
      </c>
      <c r="K597" s="131">
        <f>+'JRO''s Hours Information'!C1913</f>
        <v>0</v>
      </c>
      <c r="L597" s="114">
        <f t="shared" si="95"/>
        <v>0</v>
      </c>
      <c r="M597" s="131">
        <f>+'JRO''s Hours Information'!F1913</f>
        <v>0</v>
      </c>
      <c r="N597" s="114">
        <f t="shared" si="96"/>
        <v>0</v>
      </c>
      <c r="O597" s="131">
        <f>+'JRO''s Hours Information'!I1913</f>
        <v>0</v>
      </c>
      <c r="P597" s="116">
        <f t="shared" si="97"/>
        <v>0</v>
      </c>
      <c r="Q597" s="92">
        <f>+'JRO''s Hours Information'!D1913</f>
        <v>0</v>
      </c>
      <c r="R597" s="114">
        <f t="shared" si="98"/>
        <v>0</v>
      </c>
      <c r="S597" s="92">
        <f>+'JRO''s Hours Information'!G1913</f>
        <v>0</v>
      </c>
      <c r="T597" s="114">
        <f t="shared" si="99"/>
        <v>0</v>
      </c>
      <c r="U597" s="89">
        <f>+'JRO''s Hours Information'!J1913</f>
        <v>0</v>
      </c>
      <c r="V597" s="116">
        <f t="shared" si="100"/>
        <v>0</v>
      </c>
      <c r="W597" s="114">
        <f t="shared" si="101"/>
        <v>0</v>
      </c>
    </row>
    <row r="598" spans="1:23" ht="14.85" customHeight="1" x14ac:dyDescent="0.15">
      <c r="A598" s="176">
        <f>'Employee ROP Information'!A598</f>
        <v>0</v>
      </c>
      <c r="B598" s="169">
        <f>+'Employee ROP Information'!C598</f>
        <v>0</v>
      </c>
      <c r="C598" s="93">
        <f>+'Employee ROP Information'!M598</f>
        <v>0</v>
      </c>
      <c r="D598" s="93">
        <f>+'Employee ROP Information'!N598</f>
        <v>0</v>
      </c>
      <c r="E598" s="127">
        <f>+'JRO''s Hours Information'!B1914</f>
        <v>0</v>
      </c>
      <c r="F598" s="114">
        <f t="shared" si="92"/>
        <v>0</v>
      </c>
      <c r="G598" s="127">
        <f>+'JRO''s Hours Information'!E1914</f>
        <v>0</v>
      </c>
      <c r="H598" s="114">
        <f t="shared" si="93"/>
        <v>0</v>
      </c>
      <c r="I598" s="127">
        <f>+'JRO''s Hours Information'!H1914</f>
        <v>0</v>
      </c>
      <c r="J598" s="116">
        <f t="shared" si="94"/>
        <v>0</v>
      </c>
      <c r="K598" s="131">
        <f>+'JRO''s Hours Information'!C1914</f>
        <v>0</v>
      </c>
      <c r="L598" s="114">
        <f t="shared" si="95"/>
        <v>0</v>
      </c>
      <c r="M598" s="131">
        <f>+'JRO''s Hours Information'!F1914</f>
        <v>0</v>
      </c>
      <c r="N598" s="114">
        <f t="shared" si="96"/>
        <v>0</v>
      </c>
      <c r="O598" s="131">
        <f>+'JRO''s Hours Information'!I1914</f>
        <v>0</v>
      </c>
      <c r="P598" s="116">
        <f t="shared" si="97"/>
        <v>0</v>
      </c>
      <c r="Q598" s="92">
        <f>+'JRO''s Hours Information'!D1914</f>
        <v>0</v>
      </c>
      <c r="R598" s="114">
        <f t="shared" si="98"/>
        <v>0</v>
      </c>
      <c r="S598" s="92">
        <f>+'JRO''s Hours Information'!G1914</f>
        <v>0</v>
      </c>
      <c r="T598" s="114">
        <f t="shared" si="99"/>
        <v>0</v>
      </c>
      <c r="U598" s="89">
        <f>+'JRO''s Hours Information'!J1914</f>
        <v>0</v>
      </c>
      <c r="V598" s="116">
        <f t="shared" si="100"/>
        <v>0</v>
      </c>
      <c r="W598" s="114">
        <f t="shared" si="101"/>
        <v>0</v>
      </c>
    </row>
    <row r="599" spans="1:23" ht="14.85" customHeight="1" x14ac:dyDescent="0.15">
      <c r="A599" s="176">
        <f>'Employee ROP Information'!A599</f>
        <v>0</v>
      </c>
      <c r="B599" s="169">
        <f>+'Employee ROP Information'!C599</f>
        <v>0</v>
      </c>
      <c r="C599" s="93">
        <f>+'Employee ROP Information'!M599</f>
        <v>0</v>
      </c>
      <c r="D599" s="93">
        <f>+'Employee ROP Information'!N599</f>
        <v>0</v>
      </c>
      <c r="E599" s="127">
        <f>+'JRO''s Hours Information'!B1915</f>
        <v>0</v>
      </c>
      <c r="F599" s="114">
        <f t="shared" si="92"/>
        <v>0</v>
      </c>
      <c r="G599" s="127">
        <f>+'JRO''s Hours Information'!E1915</f>
        <v>0</v>
      </c>
      <c r="H599" s="114">
        <f t="shared" si="93"/>
        <v>0</v>
      </c>
      <c r="I599" s="127">
        <f>+'JRO''s Hours Information'!H1915</f>
        <v>0</v>
      </c>
      <c r="J599" s="116">
        <f t="shared" si="94"/>
        <v>0</v>
      </c>
      <c r="K599" s="131">
        <f>+'JRO''s Hours Information'!C1915</f>
        <v>0</v>
      </c>
      <c r="L599" s="114">
        <f t="shared" si="95"/>
        <v>0</v>
      </c>
      <c r="M599" s="131">
        <f>+'JRO''s Hours Information'!F1915</f>
        <v>0</v>
      </c>
      <c r="N599" s="114">
        <f t="shared" si="96"/>
        <v>0</v>
      </c>
      <c r="O599" s="131">
        <f>+'JRO''s Hours Information'!I1915</f>
        <v>0</v>
      </c>
      <c r="P599" s="116">
        <f t="shared" si="97"/>
        <v>0</v>
      </c>
      <c r="Q599" s="92">
        <f>+'JRO''s Hours Information'!D1915</f>
        <v>0</v>
      </c>
      <c r="R599" s="114">
        <f t="shared" si="98"/>
        <v>0</v>
      </c>
      <c r="S599" s="92">
        <f>+'JRO''s Hours Information'!G1915</f>
        <v>0</v>
      </c>
      <c r="T599" s="114">
        <f t="shared" si="99"/>
        <v>0</v>
      </c>
      <c r="U599" s="89">
        <f>+'JRO''s Hours Information'!J1915</f>
        <v>0</v>
      </c>
      <c r="V599" s="116">
        <f t="shared" si="100"/>
        <v>0</v>
      </c>
      <c r="W599" s="114">
        <f t="shared" si="101"/>
        <v>0</v>
      </c>
    </row>
    <row r="600" spans="1:23" ht="14.85" customHeight="1" x14ac:dyDescent="0.15">
      <c r="A600" s="176">
        <f>'Employee ROP Information'!A600</f>
        <v>0</v>
      </c>
      <c r="B600" s="169">
        <f>+'Employee ROP Information'!C600</f>
        <v>0</v>
      </c>
      <c r="C600" s="93">
        <f>+'Employee ROP Information'!M600</f>
        <v>0</v>
      </c>
      <c r="D600" s="93">
        <f>+'Employee ROP Information'!N600</f>
        <v>0</v>
      </c>
      <c r="E600" s="127">
        <f>+'JRO''s Hours Information'!B1916</f>
        <v>0</v>
      </c>
      <c r="F600" s="114">
        <f t="shared" si="92"/>
        <v>0</v>
      </c>
      <c r="G600" s="127">
        <f>+'JRO''s Hours Information'!E1916</f>
        <v>0</v>
      </c>
      <c r="H600" s="114">
        <f t="shared" si="93"/>
        <v>0</v>
      </c>
      <c r="I600" s="127">
        <f>+'JRO''s Hours Information'!H1916</f>
        <v>0</v>
      </c>
      <c r="J600" s="116">
        <f t="shared" si="94"/>
        <v>0</v>
      </c>
      <c r="K600" s="131">
        <f>+'JRO''s Hours Information'!C1916</f>
        <v>0</v>
      </c>
      <c r="L600" s="114">
        <f t="shared" si="95"/>
        <v>0</v>
      </c>
      <c r="M600" s="131">
        <f>+'JRO''s Hours Information'!F1916</f>
        <v>0</v>
      </c>
      <c r="N600" s="114">
        <f t="shared" si="96"/>
        <v>0</v>
      </c>
      <c r="O600" s="131">
        <f>+'JRO''s Hours Information'!I1916</f>
        <v>0</v>
      </c>
      <c r="P600" s="116">
        <f t="shared" si="97"/>
        <v>0</v>
      </c>
      <c r="Q600" s="92">
        <f>+'JRO''s Hours Information'!D1916</f>
        <v>0</v>
      </c>
      <c r="R600" s="114">
        <f t="shared" si="98"/>
        <v>0</v>
      </c>
      <c r="S600" s="92">
        <f>+'JRO''s Hours Information'!G1916</f>
        <v>0</v>
      </c>
      <c r="T600" s="114">
        <f t="shared" si="99"/>
        <v>0</v>
      </c>
      <c r="U600" s="89">
        <f>+'JRO''s Hours Information'!J1916</f>
        <v>0</v>
      </c>
      <c r="V600" s="116">
        <f t="shared" si="100"/>
        <v>0</v>
      </c>
      <c r="W600" s="114">
        <f t="shared" si="101"/>
        <v>0</v>
      </c>
    </row>
    <row r="601" spans="1:23" ht="14.85" customHeight="1" x14ac:dyDescent="0.15">
      <c r="A601" s="176">
        <f>'Employee ROP Information'!A601</f>
        <v>0</v>
      </c>
      <c r="B601" s="169">
        <f>+'Employee ROP Information'!C601</f>
        <v>0</v>
      </c>
      <c r="C601" s="93">
        <f>+'Employee ROP Information'!M601</f>
        <v>0</v>
      </c>
      <c r="D601" s="93">
        <f>+'Employee ROP Information'!N601</f>
        <v>0</v>
      </c>
      <c r="E601" s="127">
        <f>+'JRO''s Hours Information'!B1917</f>
        <v>0</v>
      </c>
      <c r="F601" s="114">
        <f t="shared" si="92"/>
        <v>0</v>
      </c>
      <c r="G601" s="127">
        <f>+'JRO''s Hours Information'!E1917</f>
        <v>0</v>
      </c>
      <c r="H601" s="114">
        <f t="shared" si="93"/>
        <v>0</v>
      </c>
      <c r="I601" s="127">
        <f>+'JRO''s Hours Information'!H1917</f>
        <v>0</v>
      </c>
      <c r="J601" s="116">
        <f t="shared" si="94"/>
        <v>0</v>
      </c>
      <c r="K601" s="131">
        <f>+'JRO''s Hours Information'!C1917</f>
        <v>0</v>
      </c>
      <c r="L601" s="114">
        <f t="shared" si="95"/>
        <v>0</v>
      </c>
      <c r="M601" s="131">
        <f>+'JRO''s Hours Information'!F1917</f>
        <v>0</v>
      </c>
      <c r="N601" s="114">
        <f t="shared" si="96"/>
        <v>0</v>
      </c>
      <c r="O601" s="131">
        <f>+'JRO''s Hours Information'!I1917</f>
        <v>0</v>
      </c>
      <c r="P601" s="116">
        <f t="shared" si="97"/>
        <v>0</v>
      </c>
      <c r="Q601" s="92">
        <f>+'JRO''s Hours Information'!D1917</f>
        <v>0</v>
      </c>
      <c r="R601" s="114">
        <f t="shared" si="98"/>
        <v>0</v>
      </c>
      <c r="S601" s="92">
        <f>+'JRO''s Hours Information'!G1917</f>
        <v>0</v>
      </c>
      <c r="T601" s="114">
        <f t="shared" si="99"/>
        <v>0</v>
      </c>
      <c r="U601" s="89">
        <f>+'JRO''s Hours Information'!J1917</f>
        <v>0</v>
      </c>
      <c r="V601" s="116">
        <f t="shared" si="100"/>
        <v>0</v>
      </c>
      <c r="W601" s="114">
        <f t="shared" si="101"/>
        <v>0</v>
      </c>
    </row>
    <row r="602" spans="1:23" ht="14.85" customHeight="1" x14ac:dyDescent="0.15">
      <c r="A602" s="176">
        <f>'Employee ROP Information'!A602</f>
        <v>0</v>
      </c>
      <c r="B602" s="169">
        <f>+'Employee ROP Information'!C602</f>
        <v>0</v>
      </c>
      <c r="C602" s="93">
        <f>+'Employee ROP Information'!M602</f>
        <v>0</v>
      </c>
      <c r="D602" s="93">
        <f>+'Employee ROP Information'!N602</f>
        <v>0</v>
      </c>
      <c r="E602" s="127">
        <f>+'JRO''s Hours Information'!B1918</f>
        <v>0</v>
      </c>
      <c r="F602" s="114">
        <f t="shared" si="92"/>
        <v>0</v>
      </c>
      <c r="G602" s="127">
        <f>+'JRO''s Hours Information'!E1918</f>
        <v>0</v>
      </c>
      <c r="H602" s="114">
        <f t="shared" si="93"/>
        <v>0</v>
      </c>
      <c r="I602" s="127">
        <f>+'JRO''s Hours Information'!H1918</f>
        <v>0</v>
      </c>
      <c r="J602" s="116">
        <f t="shared" si="94"/>
        <v>0</v>
      </c>
      <c r="K602" s="131">
        <f>+'JRO''s Hours Information'!C1918</f>
        <v>0</v>
      </c>
      <c r="L602" s="114">
        <f t="shared" si="95"/>
        <v>0</v>
      </c>
      <c r="M602" s="131">
        <f>+'JRO''s Hours Information'!F1918</f>
        <v>0</v>
      </c>
      <c r="N602" s="114">
        <f t="shared" si="96"/>
        <v>0</v>
      </c>
      <c r="O602" s="131">
        <f>+'JRO''s Hours Information'!I1918</f>
        <v>0</v>
      </c>
      <c r="P602" s="116">
        <f t="shared" si="97"/>
        <v>0</v>
      </c>
      <c r="Q602" s="92">
        <f>+'JRO''s Hours Information'!D1918</f>
        <v>0</v>
      </c>
      <c r="R602" s="114">
        <f t="shared" si="98"/>
        <v>0</v>
      </c>
      <c r="S602" s="92">
        <f>+'JRO''s Hours Information'!G1918</f>
        <v>0</v>
      </c>
      <c r="T602" s="114">
        <f t="shared" si="99"/>
        <v>0</v>
      </c>
      <c r="U602" s="89">
        <f>+'JRO''s Hours Information'!J1918</f>
        <v>0</v>
      </c>
      <c r="V602" s="116">
        <f t="shared" si="100"/>
        <v>0</v>
      </c>
      <c r="W602" s="114">
        <f t="shared" si="101"/>
        <v>0</v>
      </c>
    </row>
    <row r="603" spans="1:23" ht="14.85" customHeight="1" x14ac:dyDescent="0.15">
      <c r="A603" s="176">
        <f>'Employee ROP Information'!A603</f>
        <v>0</v>
      </c>
      <c r="B603" s="169">
        <f>+'Employee ROP Information'!C603</f>
        <v>0</v>
      </c>
      <c r="C603" s="93">
        <f>+'Employee ROP Information'!M603</f>
        <v>0</v>
      </c>
      <c r="D603" s="93">
        <f>+'Employee ROP Information'!N603</f>
        <v>0</v>
      </c>
      <c r="E603" s="127">
        <f>+'JRO''s Hours Information'!B1919</f>
        <v>0</v>
      </c>
      <c r="F603" s="114">
        <f t="shared" si="92"/>
        <v>0</v>
      </c>
      <c r="G603" s="127">
        <f>+'JRO''s Hours Information'!E1919</f>
        <v>0</v>
      </c>
      <c r="H603" s="114">
        <f t="shared" si="93"/>
        <v>0</v>
      </c>
      <c r="I603" s="127">
        <f>+'JRO''s Hours Information'!H1919</f>
        <v>0</v>
      </c>
      <c r="J603" s="116">
        <f t="shared" si="94"/>
        <v>0</v>
      </c>
      <c r="K603" s="131">
        <f>+'JRO''s Hours Information'!C1919</f>
        <v>0</v>
      </c>
      <c r="L603" s="114">
        <f t="shared" si="95"/>
        <v>0</v>
      </c>
      <c r="M603" s="131">
        <f>+'JRO''s Hours Information'!F1919</f>
        <v>0</v>
      </c>
      <c r="N603" s="114">
        <f t="shared" si="96"/>
        <v>0</v>
      </c>
      <c r="O603" s="131">
        <f>+'JRO''s Hours Information'!I1919</f>
        <v>0</v>
      </c>
      <c r="P603" s="116">
        <f t="shared" si="97"/>
        <v>0</v>
      </c>
      <c r="Q603" s="92">
        <f>+'JRO''s Hours Information'!D1919</f>
        <v>0</v>
      </c>
      <c r="R603" s="114">
        <f t="shared" si="98"/>
        <v>0</v>
      </c>
      <c r="S603" s="92">
        <f>+'JRO''s Hours Information'!G1919</f>
        <v>0</v>
      </c>
      <c r="T603" s="114">
        <f t="shared" si="99"/>
        <v>0</v>
      </c>
      <c r="U603" s="89">
        <f>+'JRO''s Hours Information'!J1919</f>
        <v>0</v>
      </c>
      <c r="V603" s="116">
        <f t="shared" si="100"/>
        <v>0</v>
      </c>
      <c r="W603" s="114">
        <f t="shared" si="101"/>
        <v>0</v>
      </c>
    </row>
    <row r="604" spans="1:23" ht="14.85" customHeight="1" x14ac:dyDescent="0.15">
      <c r="A604" s="176">
        <f>'Employee ROP Information'!A604</f>
        <v>0</v>
      </c>
      <c r="B604" s="169">
        <f>+'Employee ROP Information'!C604</f>
        <v>0</v>
      </c>
      <c r="C604" s="93">
        <f>+'Employee ROP Information'!M604</f>
        <v>0</v>
      </c>
      <c r="D604" s="93">
        <f>+'Employee ROP Information'!N604</f>
        <v>0</v>
      </c>
      <c r="E604" s="127">
        <f>+'JRO''s Hours Information'!B1920</f>
        <v>0</v>
      </c>
      <c r="F604" s="114">
        <f t="shared" si="92"/>
        <v>0</v>
      </c>
      <c r="G604" s="127">
        <f>+'JRO''s Hours Information'!E1920</f>
        <v>0</v>
      </c>
      <c r="H604" s="114">
        <f t="shared" si="93"/>
        <v>0</v>
      </c>
      <c r="I604" s="127">
        <f>+'JRO''s Hours Information'!H1920</f>
        <v>0</v>
      </c>
      <c r="J604" s="116">
        <f t="shared" si="94"/>
        <v>0</v>
      </c>
      <c r="K604" s="131">
        <f>+'JRO''s Hours Information'!C1920</f>
        <v>0</v>
      </c>
      <c r="L604" s="114">
        <f t="shared" si="95"/>
        <v>0</v>
      </c>
      <c r="M604" s="131">
        <f>+'JRO''s Hours Information'!F1920</f>
        <v>0</v>
      </c>
      <c r="N604" s="114">
        <f t="shared" si="96"/>
        <v>0</v>
      </c>
      <c r="O604" s="131">
        <f>+'JRO''s Hours Information'!I1920</f>
        <v>0</v>
      </c>
      <c r="P604" s="116">
        <f t="shared" si="97"/>
        <v>0</v>
      </c>
      <c r="Q604" s="92">
        <f>+'JRO''s Hours Information'!D1920</f>
        <v>0</v>
      </c>
      <c r="R604" s="114">
        <f t="shared" si="98"/>
        <v>0</v>
      </c>
      <c r="S604" s="92">
        <f>+'JRO''s Hours Information'!G1920</f>
        <v>0</v>
      </c>
      <c r="T604" s="114">
        <f t="shared" si="99"/>
        <v>0</v>
      </c>
      <c r="U604" s="89">
        <f>+'JRO''s Hours Information'!J1920</f>
        <v>0</v>
      </c>
      <c r="V604" s="116">
        <f t="shared" si="100"/>
        <v>0</v>
      </c>
      <c r="W604" s="114">
        <f t="shared" si="101"/>
        <v>0</v>
      </c>
    </row>
    <row r="605" spans="1:23" ht="14.85" customHeight="1" x14ac:dyDescent="0.15">
      <c r="A605" s="176">
        <f>'Employee ROP Information'!A605</f>
        <v>0</v>
      </c>
      <c r="B605" s="169">
        <f>+'Employee ROP Information'!C605</f>
        <v>0</v>
      </c>
      <c r="C605" s="93">
        <f>+'Employee ROP Information'!M605</f>
        <v>0</v>
      </c>
      <c r="D605" s="93">
        <f>+'Employee ROP Information'!N605</f>
        <v>0</v>
      </c>
      <c r="E605" s="127">
        <f>+'JRO''s Hours Information'!B1921</f>
        <v>0</v>
      </c>
      <c r="F605" s="114">
        <f t="shared" si="92"/>
        <v>0</v>
      </c>
      <c r="G605" s="127">
        <f>+'JRO''s Hours Information'!E1921</f>
        <v>0</v>
      </c>
      <c r="H605" s="114">
        <f t="shared" si="93"/>
        <v>0</v>
      </c>
      <c r="I605" s="127">
        <f>+'JRO''s Hours Information'!H1921</f>
        <v>0</v>
      </c>
      <c r="J605" s="116">
        <f t="shared" si="94"/>
        <v>0</v>
      </c>
      <c r="K605" s="131">
        <f>+'JRO''s Hours Information'!C1921</f>
        <v>0</v>
      </c>
      <c r="L605" s="114">
        <f t="shared" si="95"/>
        <v>0</v>
      </c>
      <c r="M605" s="131">
        <f>+'JRO''s Hours Information'!F1921</f>
        <v>0</v>
      </c>
      <c r="N605" s="114">
        <f t="shared" si="96"/>
        <v>0</v>
      </c>
      <c r="O605" s="131">
        <f>+'JRO''s Hours Information'!I1921</f>
        <v>0</v>
      </c>
      <c r="P605" s="116">
        <f t="shared" si="97"/>
        <v>0</v>
      </c>
      <c r="Q605" s="92">
        <f>+'JRO''s Hours Information'!D1921</f>
        <v>0</v>
      </c>
      <c r="R605" s="114">
        <f t="shared" si="98"/>
        <v>0</v>
      </c>
      <c r="S605" s="92">
        <f>+'JRO''s Hours Information'!G1921</f>
        <v>0</v>
      </c>
      <c r="T605" s="114">
        <f t="shared" si="99"/>
        <v>0</v>
      </c>
      <c r="U605" s="89">
        <f>+'JRO''s Hours Information'!J1921</f>
        <v>0</v>
      </c>
      <c r="V605" s="116">
        <f t="shared" si="100"/>
        <v>0</v>
      </c>
      <c r="W605" s="114">
        <f t="shared" si="101"/>
        <v>0</v>
      </c>
    </row>
    <row r="606" spans="1:23" ht="14.85" customHeight="1" x14ac:dyDescent="0.15">
      <c r="A606" s="176">
        <f>'Employee ROP Information'!A606</f>
        <v>0</v>
      </c>
      <c r="B606" s="169">
        <f>+'Employee ROP Information'!C606</f>
        <v>0</v>
      </c>
      <c r="C606" s="93">
        <f>+'Employee ROP Information'!M606</f>
        <v>0</v>
      </c>
      <c r="D606" s="93">
        <f>+'Employee ROP Information'!N606</f>
        <v>0</v>
      </c>
      <c r="E606" s="127">
        <f>+'JRO''s Hours Information'!B1922</f>
        <v>0</v>
      </c>
      <c r="F606" s="114">
        <f t="shared" si="92"/>
        <v>0</v>
      </c>
      <c r="G606" s="127">
        <f>+'JRO''s Hours Information'!E1922</f>
        <v>0</v>
      </c>
      <c r="H606" s="114">
        <f t="shared" si="93"/>
        <v>0</v>
      </c>
      <c r="I606" s="127">
        <f>+'JRO''s Hours Information'!H1922</f>
        <v>0</v>
      </c>
      <c r="J606" s="116">
        <f t="shared" si="94"/>
        <v>0</v>
      </c>
      <c r="K606" s="131">
        <f>+'JRO''s Hours Information'!C1922</f>
        <v>0</v>
      </c>
      <c r="L606" s="114">
        <f t="shared" si="95"/>
        <v>0</v>
      </c>
      <c r="M606" s="131">
        <f>+'JRO''s Hours Information'!F1922</f>
        <v>0</v>
      </c>
      <c r="N606" s="114">
        <f t="shared" si="96"/>
        <v>0</v>
      </c>
      <c r="O606" s="131">
        <f>+'JRO''s Hours Information'!I1922</f>
        <v>0</v>
      </c>
      <c r="P606" s="116">
        <f t="shared" si="97"/>
        <v>0</v>
      </c>
      <c r="Q606" s="92">
        <f>+'JRO''s Hours Information'!D1922</f>
        <v>0</v>
      </c>
      <c r="R606" s="114">
        <f t="shared" si="98"/>
        <v>0</v>
      </c>
      <c r="S606" s="92">
        <f>+'JRO''s Hours Information'!G1922</f>
        <v>0</v>
      </c>
      <c r="T606" s="114">
        <f t="shared" si="99"/>
        <v>0</v>
      </c>
      <c r="U606" s="89">
        <f>+'JRO''s Hours Information'!J1922</f>
        <v>0</v>
      </c>
      <c r="V606" s="116">
        <f t="shared" si="100"/>
        <v>0</v>
      </c>
      <c r="W606" s="114">
        <f t="shared" si="101"/>
        <v>0</v>
      </c>
    </row>
    <row r="607" spans="1:23" ht="14.85" customHeight="1" x14ac:dyDescent="0.15">
      <c r="A607" s="176">
        <f>'Employee ROP Information'!A607</f>
        <v>0</v>
      </c>
      <c r="B607" s="169">
        <f>+'Employee ROP Information'!C607</f>
        <v>0</v>
      </c>
      <c r="C607" s="93">
        <f>+'Employee ROP Information'!M607</f>
        <v>0</v>
      </c>
      <c r="D607" s="93">
        <f>+'Employee ROP Information'!N607</f>
        <v>0</v>
      </c>
      <c r="E607" s="127">
        <f>+'JRO''s Hours Information'!B1923</f>
        <v>0</v>
      </c>
      <c r="F607" s="114">
        <f t="shared" si="92"/>
        <v>0</v>
      </c>
      <c r="G607" s="127">
        <f>+'JRO''s Hours Information'!E1923</f>
        <v>0</v>
      </c>
      <c r="H607" s="114">
        <f t="shared" si="93"/>
        <v>0</v>
      </c>
      <c r="I607" s="127">
        <f>+'JRO''s Hours Information'!H1923</f>
        <v>0</v>
      </c>
      <c r="J607" s="116">
        <f t="shared" si="94"/>
        <v>0</v>
      </c>
      <c r="K607" s="131">
        <f>+'JRO''s Hours Information'!C1923</f>
        <v>0</v>
      </c>
      <c r="L607" s="114">
        <f t="shared" si="95"/>
        <v>0</v>
      </c>
      <c r="M607" s="131">
        <f>+'JRO''s Hours Information'!F1923</f>
        <v>0</v>
      </c>
      <c r="N607" s="114">
        <f t="shared" si="96"/>
        <v>0</v>
      </c>
      <c r="O607" s="131">
        <f>+'JRO''s Hours Information'!I1923</f>
        <v>0</v>
      </c>
      <c r="P607" s="116">
        <f t="shared" si="97"/>
        <v>0</v>
      </c>
      <c r="Q607" s="92">
        <f>+'JRO''s Hours Information'!D1923</f>
        <v>0</v>
      </c>
      <c r="R607" s="114">
        <f t="shared" si="98"/>
        <v>0</v>
      </c>
      <c r="S607" s="92">
        <f>+'JRO''s Hours Information'!G1923</f>
        <v>0</v>
      </c>
      <c r="T607" s="114">
        <f t="shared" si="99"/>
        <v>0</v>
      </c>
      <c r="U607" s="89">
        <f>+'JRO''s Hours Information'!J1923</f>
        <v>0</v>
      </c>
      <c r="V607" s="116">
        <f t="shared" si="100"/>
        <v>0</v>
      </c>
      <c r="W607" s="114">
        <f t="shared" si="101"/>
        <v>0</v>
      </c>
    </row>
    <row r="608" spans="1:23" ht="14.85" customHeight="1" x14ac:dyDescent="0.15">
      <c r="A608" s="176">
        <f>'Employee ROP Information'!A608</f>
        <v>0</v>
      </c>
      <c r="B608" s="169">
        <f>+'Employee ROP Information'!C608</f>
        <v>0</v>
      </c>
      <c r="C608" s="93">
        <f>+'Employee ROP Information'!M608</f>
        <v>0</v>
      </c>
      <c r="D608" s="93">
        <f>+'Employee ROP Information'!N608</f>
        <v>0</v>
      </c>
      <c r="E608" s="127">
        <f>+'JRO''s Hours Information'!B1924</f>
        <v>0</v>
      </c>
      <c r="F608" s="114">
        <f t="shared" si="92"/>
        <v>0</v>
      </c>
      <c r="G608" s="127">
        <f>+'JRO''s Hours Information'!E1924</f>
        <v>0</v>
      </c>
      <c r="H608" s="114">
        <f t="shared" si="93"/>
        <v>0</v>
      </c>
      <c r="I608" s="127">
        <f>+'JRO''s Hours Information'!H1924</f>
        <v>0</v>
      </c>
      <c r="J608" s="116">
        <f t="shared" si="94"/>
        <v>0</v>
      </c>
      <c r="K608" s="131">
        <f>+'JRO''s Hours Information'!C1924</f>
        <v>0</v>
      </c>
      <c r="L608" s="114">
        <f t="shared" si="95"/>
        <v>0</v>
      </c>
      <c r="M608" s="131">
        <f>+'JRO''s Hours Information'!F1924</f>
        <v>0</v>
      </c>
      <c r="N608" s="114">
        <f t="shared" si="96"/>
        <v>0</v>
      </c>
      <c r="O608" s="131">
        <f>+'JRO''s Hours Information'!I1924</f>
        <v>0</v>
      </c>
      <c r="P608" s="116">
        <f t="shared" si="97"/>
        <v>0</v>
      </c>
      <c r="Q608" s="92">
        <f>+'JRO''s Hours Information'!D1924</f>
        <v>0</v>
      </c>
      <c r="R608" s="114">
        <f t="shared" si="98"/>
        <v>0</v>
      </c>
      <c r="S608" s="92">
        <f>+'JRO''s Hours Information'!G1924</f>
        <v>0</v>
      </c>
      <c r="T608" s="114">
        <f t="shared" si="99"/>
        <v>0</v>
      </c>
      <c r="U608" s="89">
        <f>+'JRO''s Hours Information'!J1924</f>
        <v>0</v>
      </c>
      <c r="V608" s="116">
        <f t="shared" si="100"/>
        <v>0</v>
      </c>
      <c r="W608" s="114">
        <f t="shared" si="101"/>
        <v>0</v>
      </c>
    </row>
    <row r="609" spans="1:23" ht="14.85" customHeight="1" x14ac:dyDescent="0.15">
      <c r="A609" s="176">
        <f>'Employee ROP Information'!A609</f>
        <v>0</v>
      </c>
      <c r="B609" s="169">
        <f>+'Employee ROP Information'!C609</f>
        <v>0</v>
      </c>
      <c r="C609" s="93">
        <f>+'Employee ROP Information'!M609</f>
        <v>0</v>
      </c>
      <c r="D609" s="93">
        <f>+'Employee ROP Information'!N609</f>
        <v>0</v>
      </c>
      <c r="E609" s="127">
        <f>+'JRO''s Hours Information'!B1925</f>
        <v>0</v>
      </c>
      <c r="F609" s="114">
        <f t="shared" si="92"/>
        <v>0</v>
      </c>
      <c r="G609" s="127">
        <f>+'JRO''s Hours Information'!E1925</f>
        <v>0</v>
      </c>
      <c r="H609" s="114">
        <f t="shared" si="93"/>
        <v>0</v>
      </c>
      <c r="I609" s="127">
        <f>+'JRO''s Hours Information'!H1925</f>
        <v>0</v>
      </c>
      <c r="J609" s="116">
        <f t="shared" si="94"/>
        <v>0</v>
      </c>
      <c r="K609" s="131">
        <f>+'JRO''s Hours Information'!C1925</f>
        <v>0</v>
      </c>
      <c r="L609" s="114">
        <f t="shared" si="95"/>
        <v>0</v>
      </c>
      <c r="M609" s="131">
        <f>+'JRO''s Hours Information'!F1925</f>
        <v>0</v>
      </c>
      <c r="N609" s="114">
        <f t="shared" si="96"/>
        <v>0</v>
      </c>
      <c r="O609" s="131">
        <f>+'JRO''s Hours Information'!I1925</f>
        <v>0</v>
      </c>
      <c r="P609" s="116">
        <f t="shared" si="97"/>
        <v>0</v>
      </c>
      <c r="Q609" s="92">
        <f>+'JRO''s Hours Information'!D1925</f>
        <v>0</v>
      </c>
      <c r="R609" s="114">
        <f t="shared" si="98"/>
        <v>0</v>
      </c>
      <c r="S609" s="92">
        <f>+'JRO''s Hours Information'!G1925</f>
        <v>0</v>
      </c>
      <c r="T609" s="114">
        <f t="shared" si="99"/>
        <v>0</v>
      </c>
      <c r="U609" s="89">
        <f>+'JRO''s Hours Information'!J1925</f>
        <v>0</v>
      </c>
      <c r="V609" s="116">
        <f t="shared" si="100"/>
        <v>0</v>
      </c>
      <c r="W609" s="114">
        <f t="shared" si="101"/>
        <v>0</v>
      </c>
    </row>
    <row r="610" spans="1:23" ht="14.85" customHeight="1" x14ac:dyDescent="0.15">
      <c r="A610" s="176">
        <f>'Employee ROP Information'!A610</f>
        <v>0</v>
      </c>
      <c r="B610" s="169">
        <f>+'Employee ROP Information'!C610</f>
        <v>0</v>
      </c>
      <c r="C610" s="93">
        <f>+'Employee ROP Information'!M610</f>
        <v>0</v>
      </c>
      <c r="D610" s="93">
        <f>+'Employee ROP Information'!N610</f>
        <v>0</v>
      </c>
      <c r="E610" s="127">
        <f>+'JRO''s Hours Information'!B1926</f>
        <v>0</v>
      </c>
      <c r="F610" s="114">
        <f t="shared" ref="F610:F673" si="102">C610*E610</f>
        <v>0</v>
      </c>
      <c r="G610" s="127">
        <f>+'JRO''s Hours Information'!E1926</f>
        <v>0</v>
      </c>
      <c r="H610" s="114">
        <f t="shared" ref="H610:H673" si="103">D610*G610</f>
        <v>0</v>
      </c>
      <c r="I610" s="127">
        <f>+'JRO''s Hours Information'!H1926</f>
        <v>0</v>
      </c>
      <c r="J610" s="116">
        <f t="shared" ref="J610:J673" si="104">D610*I610</f>
        <v>0</v>
      </c>
      <c r="K610" s="131">
        <f>+'JRO''s Hours Information'!C1926</f>
        <v>0</v>
      </c>
      <c r="L610" s="114">
        <f t="shared" ref="L610:L673" si="105">C610*K610</f>
        <v>0</v>
      </c>
      <c r="M610" s="131">
        <f>+'JRO''s Hours Information'!F1926</f>
        <v>0</v>
      </c>
      <c r="N610" s="114">
        <f t="shared" ref="N610:N673" si="106">D610*M610</f>
        <v>0</v>
      </c>
      <c r="O610" s="131">
        <f>+'JRO''s Hours Information'!I1926</f>
        <v>0</v>
      </c>
      <c r="P610" s="116">
        <f t="shared" ref="P610:P673" si="107">D610*O610</f>
        <v>0</v>
      </c>
      <c r="Q610" s="92">
        <f>+'JRO''s Hours Information'!D1926</f>
        <v>0</v>
      </c>
      <c r="R610" s="114">
        <f t="shared" ref="R610:R673" si="108">C610*Q610</f>
        <v>0</v>
      </c>
      <c r="S610" s="92">
        <f>+'JRO''s Hours Information'!G1926</f>
        <v>0</v>
      </c>
      <c r="T610" s="114">
        <f t="shared" ref="T610:T673" si="109">D610*S610</f>
        <v>0</v>
      </c>
      <c r="U610" s="89">
        <f>+'JRO''s Hours Information'!J1926</f>
        <v>0</v>
      </c>
      <c r="V610" s="116">
        <f t="shared" ref="V610:V673" si="110">D610*U610</f>
        <v>0</v>
      </c>
      <c r="W610" s="114">
        <f t="shared" ref="W610:W673" si="111">F610+H610+J610</f>
        <v>0</v>
      </c>
    </row>
    <row r="611" spans="1:23" ht="14.85" customHeight="1" x14ac:dyDescent="0.15">
      <c r="A611" s="176">
        <f>'Employee ROP Information'!A611</f>
        <v>0</v>
      </c>
      <c r="B611" s="169">
        <f>+'Employee ROP Information'!C611</f>
        <v>0</v>
      </c>
      <c r="C611" s="93">
        <f>+'Employee ROP Information'!M611</f>
        <v>0</v>
      </c>
      <c r="D611" s="93">
        <f>+'Employee ROP Information'!N611</f>
        <v>0</v>
      </c>
      <c r="E611" s="127">
        <f>+'JRO''s Hours Information'!B1927</f>
        <v>0</v>
      </c>
      <c r="F611" s="114">
        <f t="shared" si="102"/>
        <v>0</v>
      </c>
      <c r="G611" s="127">
        <f>+'JRO''s Hours Information'!E1927</f>
        <v>0</v>
      </c>
      <c r="H611" s="114">
        <f t="shared" si="103"/>
        <v>0</v>
      </c>
      <c r="I611" s="127">
        <f>+'JRO''s Hours Information'!H1927</f>
        <v>0</v>
      </c>
      <c r="J611" s="116">
        <f t="shared" si="104"/>
        <v>0</v>
      </c>
      <c r="K611" s="131">
        <f>+'JRO''s Hours Information'!C1927</f>
        <v>0</v>
      </c>
      <c r="L611" s="114">
        <f t="shared" si="105"/>
        <v>0</v>
      </c>
      <c r="M611" s="131">
        <f>+'JRO''s Hours Information'!F1927</f>
        <v>0</v>
      </c>
      <c r="N611" s="114">
        <f t="shared" si="106"/>
        <v>0</v>
      </c>
      <c r="O611" s="131">
        <f>+'JRO''s Hours Information'!I1927</f>
        <v>0</v>
      </c>
      <c r="P611" s="116">
        <f t="shared" si="107"/>
        <v>0</v>
      </c>
      <c r="Q611" s="92">
        <f>+'JRO''s Hours Information'!D1927</f>
        <v>0</v>
      </c>
      <c r="R611" s="114">
        <f t="shared" si="108"/>
        <v>0</v>
      </c>
      <c r="S611" s="92">
        <f>+'JRO''s Hours Information'!G1927</f>
        <v>0</v>
      </c>
      <c r="T611" s="114">
        <f t="shared" si="109"/>
        <v>0</v>
      </c>
      <c r="U611" s="89">
        <f>+'JRO''s Hours Information'!J1927</f>
        <v>0</v>
      </c>
      <c r="V611" s="116">
        <f t="shared" si="110"/>
        <v>0</v>
      </c>
      <c r="W611" s="114">
        <f t="shared" si="111"/>
        <v>0</v>
      </c>
    </row>
    <row r="612" spans="1:23" ht="14.85" customHeight="1" x14ac:dyDescent="0.15">
      <c r="A612" s="176">
        <f>'Employee ROP Information'!A612</f>
        <v>0</v>
      </c>
      <c r="B612" s="169">
        <f>+'Employee ROP Information'!C612</f>
        <v>0</v>
      </c>
      <c r="C612" s="93">
        <f>+'Employee ROP Information'!M612</f>
        <v>0</v>
      </c>
      <c r="D612" s="93">
        <f>+'Employee ROP Information'!N612</f>
        <v>0</v>
      </c>
      <c r="E612" s="127">
        <f>+'JRO''s Hours Information'!B1928</f>
        <v>0</v>
      </c>
      <c r="F612" s="114">
        <f t="shared" si="102"/>
        <v>0</v>
      </c>
      <c r="G612" s="127">
        <f>+'JRO''s Hours Information'!E1928</f>
        <v>0</v>
      </c>
      <c r="H612" s="114">
        <f t="shared" si="103"/>
        <v>0</v>
      </c>
      <c r="I612" s="127">
        <f>+'JRO''s Hours Information'!H1928</f>
        <v>0</v>
      </c>
      <c r="J612" s="116">
        <f t="shared" si="104"/>
        <v>0</v>
      </c>
      <c r="K612" s="131">
        <f>+'JRO''s Hours Information'!C1928</f>
        <v>0</v>
      </c>
      <c r="L612" s="114">
        <f t="shared" si="105"/>
        <v>0</v>
      </c>
      <c r="M612" s="131">
        <f>+'JRO''s Hours Information'!F1928</f>
        <v>0</v>
      </c>
      <c r="N612" s="114">
        <f t="shared" si="106"/>
        <v>0</v>
      </c>
      <c r="O612" s="131">
        <f>+'JRO''s Hours Information'!I1928</f>
        <v>0</v>
      </c>
      <c r="P612" s="116">
        <f t="shared" si="107"/>
        <v>0</v>
      </c>
      <c r="Q612" s="92">
        <f>+'JRO''s Hours Information'!D1928</f>
        <v>0</v>
      </c>
      <c r="R612" s="114">
        <f t="shared" si="108"/>
        <v>0</v>
      </c>
      <c r="S612" s="92">
        <f>+'JRO''s Hours Information'!G1928</f>
        <v>0</v>
      </c>
      <c r="T612" s="114">
        <f t="shared" si="109"/>
        <v>0</v>
      </c>
      <c r="U612" s="89">
        <f>+'JRO''s Hours Information'!J1928</f>
        <v>0</v>
      </c>
      <c r="V612" s="116">
        <f t="shared" si="110"/>
        <v>0</v>
      </c>
      <c r="W612" s="114">
        <f t="shared" si="111"/>
        <v>0</v>
      </c>
    </row>
    <row r="613" spans="1:23" ht="14.85" customHeight="1" x14ac:dyDescent="0.15">
      <c r="A613" s="176">
        <f>'Employee ROP Information'!A613</f>
        <v>0</v>
      </c>
      <c r="B613" s="169">
        <f>+'Employee ROP Information'!C613</f>
        <v>0</v>
      </c>
      <c r="C613" s="93">
        <f>+'Employee ROP Information'!M613</f>
        <v>0</v>
      </c>
      <c r="D613" s="93">
        <f>+'Employee ROP Information'!N613</f>
        <v>0</v>
      </c>
      <c r="E613" s="127">
        <f>+'JRO''s Hours Information'!B1929</f>
        <v>0</v>
      </c>
      <c r="F613" s="114">
        <f t="shared" si="102"/>
        <v>0</v>
      </c>
      <c r="G613" s="127">
        <f>+'JRO''s Hours Information'!E1929</f>
        <v>0</v>
      </c>
      <c r="H613" s="114">
        <f t="shared" si="103"/>
        <v>0</v>
      </c>
      <c r="I613" s="127">
        <f>+'JRO''s Hours Information'!H1929</f>
        <v>0</v>
      </c>
      <c r="J613" s="116">
        <f t="shared" si="104"/>
        <v>0</v>
      </c>
      <c r="K613" s="131">
        <f>+'JRO''s Hours Information'!C1929</f>
        <v>0</v>
      </c>
      <c r="L613" s="114">
        <f t="shared" si="105"/>
        <v>0</v>
      </c>
      <c r="M613" s="131">
        <f>+'JRO''s Hours Information'!F1929</f>
        <v>0</v>
      </c>
      <c r="N613" s="114">
        <f t="shared" si="106"/>
        <v>0</v>
      </c>
      <c r="O613" s="131">
        <f>+'JRO''s Hours Information'!I1929</f>
        <v>0</v>
      </c>
      <c r="P613" s="116">
        <f t="shared" si="107"/>
        <v>0</v>
      </c>
      <c r="Q613" s="92">
        <f>+'JRO''s Hours Information'!D1929</f>
        <v>0</v>
      </c>
      <c r="R613" s="114">
        <f t="shared" si="108"/>
        <v>0</v>
      </c>
      <c r="S613" s="92">
        <f>+'JRO''s Hours Information'!G1929</f>
        <v>0</v>
      </c>
      <c r="T613" s="114">
        <f t="shared" si="109"/>
        <v>0</v>
      </c>
      <c r="U613" s="89">
        <f>+'JRO''s Hours Information'!J1929</f>
        <v>0</v>
      </c>
      <c r="V613" s="116">
        <f t="shared" si="110"/>
        <v>0</v>
      </c>
      <c r="W613" s="114">
        <f t="shared" si="111"/>
        <v>0</v>
      </c>
    </row>
    <row r="614" spans="1:23" ht="14.85" customHeight="1" x14ac:dyDescent="0.15">
      <c r="A614" s="176">
        <f>'Employee ROP Information'!A614</f>
        <v>0</v>
      </c>
      <c r="B614" s="169">
        <f>+'Employee ROP Information'!C614</f>
        <v>0</v>
      </c>
      <c r="C614" s="93">
        <f>+'Employee ROP Information'!M614</f>
        <v>0</v>
      </c>
      <c r="D614" s="93">
        <f>+'Employee ROP Information'!N614</f>
        <v>0</v>
      </c>
      <c r="E614" s="127">
        <f>+'JRO''s Hours Information'!B1930</f>
        <v>0</v>
      </c>
      <c r="F614" s="114">
        <f t="shared" si="102"/>
        <v>0</v>
      </c>
      <c r="G614" s="127">
        <f>+'JRO''s Hours Information'!E1930</f>
        <v>0</v>
      </c>
      <c r="H614" s="114">
        <f t="shared" si="103"/>
        <v>0</v>
      </c>
      <c r="I614" s="127">
        <f>+'JRO''s Hours Information'!H1930</f>
        <v>0</v>
      </c>
      <c r="J614" s="116">
        <f t="shared" si="104"/>
        <v>0</v>
      </c>
      <c r="K614" s="131">
        <f>+'JRO''s Hours Information'!C1930</f>
        <v>0</v>
      </c>
      <c r="L614" s="114">
        <f t="shared" si="105"/>
        <v>0</v>
      </c>
      <c r="M614" s="131">
        <f>+'JRO''s Hours Information'!F1930</f>
        <v>0</v>
      </c>
      <c r="N614" s="114">
        <f t="shared" si="106"/>
        <v>0</v>
      </c>
      <c r="O614" s="131">
        <f>+'JRO''s Hours Information'!I1930</f>
        <v>0</v>
      </c>
      <c r="P614" s="116">
        <f t="shared" si="107"/>
        <v>0</v>
      </c>
      <c r="Q614" s="92">
        <f>+'JRO''s Hours Information'!D1930</f>
        <v>0</v>
      </c>
      <c r="R614" s="114">
        <f t="shared" si="108"/>
        <v>0</v>
      </c>
      <c r="S614" s="92">
        <f>+'JRO''s Hours Information'!G1930</f>
        <v>0</v>
      </c>
      <c r="T614" s="114">
        <f t="shared" si="109"/>
        <v>0</v>
      </c>
      <c r="U614" s="89">
        <f>+'JRO''s Hours Information'!J1930</f>
        <v>0</v>
      </c>
      <c r="V614" s="116">
        <f t="shared" si="110"/>
        <v>0</v>
      </c>
      <c r="W614" s="114">
        <f t="shared" si="111"/>
        <v>0</v>
      </c>
    </row>
    <row r="615" spans="1:23" ht="14.85" customHeight="1" x14ac:dyDescent="0.15">
      <c r="A615" s="176">
        <f>'Employee ROP Information'!A615</f>
        <v>0</v>
      </c>
      <c r="B615" s="169">
        <f>+'Employee ROP Information'!C615</f>
        <v>0</v>
      </c>
      <c r="C615" s="93">
        <f>+'Employee ROP Information'!M615</f>
        <v>0</v>
      </c>
      <c r="D615" s="93">
        <f>+'Employee ROP Information'!N615</f>
        <v>0</v>
      </c>
      <c r="E615" s="127">
        <f>+'JRO''s Hours Information'!B1931</f>
        <v>0</v>
      </c>
      <c r="F615" s="114">
        <f t="shared" si="102"/>
        <v>0</v>
      </c>
      <c r="G615" s="127">
        <f>+'JRO''s Hours Information'!E1931</f>
        <v>0</v>
      </c>
      <c r="H615" s="114">
        <f t="shared" si="103"/>
        <v>0</v>
      </c>
      <c r="I615" s="127">
        <f>+'JRO''s Hours Information'!H1931</f>
        <v>0</v>
      </c>
      <c r="J615" s="116">
        <f t="shared" si="104"/>
        <v>0</v>
      </c>
      <c r="K615" s="131">
        <f>+'JRO''s Hours Information'!C1931</f>
        <v>0</v>
      </c>
      <c r="L615" s="114">
        <f t="shared" si="105"/>
        <v>0</v>
      </c>
      <c r="M615" s="131">
        <f>+'JRO''s Hours Information'!F1931</f>
        <v>0</v>
      </c>
      <c r="N615" s="114">
        <f t="shared" si="106"/>
        <v>0</v>
      </c>
      <c r="O615" s="131">
        <f>+'JRO''s Hours Information'!I1931</f>
        <v>0</v>
      </c>
      <c r="P615" s="116">
        <f t="shared" si="107"/>
        <v>0</v>
      </c>
      <c r="Q615" s="92">
        <f>+'JRO''s Hours Information'!D1931</f>
        <v>0</v>
      </c>
      <c r="R615" s="114">
        <f t="shared" si="108"/>
        <v>0</v>
      </c>
      <c r="S615" s="92">
        <f>+'JRO''s Hours Information'!G1931</f>
        <v>0</v>
      </c>
      <c r="T615" s="114">
        <f t="shared" si="109"/>
        <v>0</v>
      </c>
      <c r="U615" s="89">
        <f>+'JRO''s Hours Information'!J1931</f>
        <v>0</v>
      </c>
      <c r="V615" s="116">
        <f t="shared" si="110"/>
        <v>0</v>
      </c>
      <c r="W615" s="114">
        <f t="shared" si="111"/>
        <v>0</v>
      </c>
    </row>
    <row r="616" spans="1:23" ht="14.85" customHeight="1" x14ac:dyDescent="0.15">
      <c r="A616" s="176">
        <f>'Employee ROP Information'!A616</f>
        <v>0</v>
      </c>
      <c r="B616" s="169">
        <f>+'Employee ROP Information'!C616</f>
        <v>0</v>
      </c>
      <c r="C616" s="93">
        <f>+'Employee ROP Information'!M616</f>
        <v>0</v>
      </c>
      <c r="D616" s="93">
        <f>+'Employee ROP Information'!N616</f>
        <v>0</v>
      </c>
      <c r="E616" s="127">
        <f>+'JRO''s Hours Information'!B1932</f>
        <v>0</v>
      </c>
      <c r="F616" s="114">
        <f t="shared" si="102"/>
        <v>0</v>
      </c>
      <c r="G616" s="127">
        <f>+'JRO''s Hours Information'!E1932</f>
        <v>0</v>
      </c>
      <c r="H616" s="114">
        <f t="shared" si="103"/>
        <v>0</v>
      </c>
      <c r="I616" s="127">
        <f>+'JRO''s Hours Information'!H1932</f>
        <v>0</v>
      </c>
      <c r="J616" s="116">
        <f t="shared" si="104"/>
        <v>0</v>
      </c>
      <c r="K616" s="131">
        <f>+'JRO''s Hours Information'!C1932</f>
        <v>0</v>
      </c>
      <c r="L616" s="114">
        <f t="shared" si="105"/>
        <v>0</v>
      </c>
      <c r="M616" s="131">
        <f>+'JRO''s Hours Information'!F1932</f>
        <v>0</v>
      </c>
      <c r="N616" s="114">
        <f t="shared" si="106"/>
        <v>0</v>
      </c>
      <c r="O616" s="131">
        <f>+'JRO''s Hours Information'!I1932</f>
        <v>0</v>
      </c>
      <c r="P616" s="116">
        <f t="shared" si="107"/>
        <v>0</v>
      </c>
      <c r="Q616" s="92">
        <f>+'JRO''s Hours Information'!D1932</f>
        <v>0</v>
      </c>
      <c r="R616" s="114">
        <f t="shared" si="108"/>
        <v>0</v>
      </c>
      <c r="S616" s="92">
        <f>+'JRO''s Hours Information'!G1932</f>
        <v>0</v>
      </c>
      <c r="T616" s="114">
        <f t="shared" si="109"/>
        <v>0</v>
      </c>
      <c r="U616" s="89">
        <f>+'JRO''s Hours Information'!J1932</f>
        <v>0</v>
      </c>
      <c r="V616" s="116">
        <f t="shared" si="110"/>
        <v>0</v>
      </c>
      <c r="W616" s="114">
        <f t="shared" si="111"/>
        <v>0</v>
      </c>
    </row>
    <row r="617" spans="1:23" ht="14.85" customHeight="1" x14ac:dyDescent="0.15">
      <c r="A617" s="176">
        <f>'Employee ROP Information'!A617</f>
        <v>0</v>
      </c>
      <c r="B617" s="169">
        <f>+'Employee ROP Information'!C617</f>
        <v>0</v>
      </c>
      <c r="C617" s="93">
        <f>+'Employee ROP Information'!M617</f>
        <v>0</v>
      </c>
      <c r="D617" s="93">
        <f>+'Employee ROP Information'!N617</f>
        <v>0</v>
      </c>
      <c r="E617" s="127">
        <f>+'JRO''s Hours Information'!B1933</f>
        <v>0</v>
      </c>
      <c r="F617" s="114">
        <f t="shared" si="102"/>
        <v>0</v>
      </c>
      <c r="G617" s="127">
        <f>+'JRO''s Hours Information'!E1933</f>
        <v>0</v>
      </c>
      <c r="H617" s="114">
        <f t="shared" si="103"/>
        <v>0</v>
      </c>
      <c r="I617" s="127">
        <f>+'JRO''s Hours Information'!H1933</f>
        <v>0</v>
      </c>
      <c r="J617" s="116">
        <f t="shared" si="104"/>
        <v>0</v>
      </c>
      <c r="K617" s="131">
        <f>+'JRO''s Hours Information'!C1933</f>
        <v>0</v>
      </c>
      <c r="L617" s="114">
        <f t="shared" si="105"/>
        <v>0</v>
      </c>
      <c r="M617" s="131">
        <f>+'JRO''s Hours Information'!F1933</f>
        <v>0</v>
      </c>
      <c r="N617" s="114">
        <f t="shared" si="106"/>
        <v>0</v>
      </c>
      <c r="O617" s="131">
        <f>+'JRO''s Hours Information'!I1933</f>
        <v>0</v>
      </c>
      <c r="P617" s="116">
        <f t="shared" si="107"/>
        <v>0</v>
      </c>
      <c r="Q617" s="92">
        <f>+'JRO''s Hours Information'!D1933</f>
        <v>0</v>
      </c>
      <c r="R617" s="114">
        <f t="shared" si="108"/>
        <v>0</v>
      </c>
      <c r="S617" s="92">
        <f>+'JRO''s Hours Information'!G1933</f>
        <v>0</v>
      </c>
      <c r="T617" s="114">
        <f t="shared" si="109"/>
        <v>0</v>
      </c>
      <c r="U617" s="89">
        <f>+'JRO''s Hours Information'!J1933</f>
        <v>0</v>
      </c>
      <c r="V617" s="116">
        <f t="shared" si="110"/>
        <v>0</v>
      </c>
      <c r="W617" s="114">
        <f t="shared" si="111"/>
        <v>0</v>
      </c>
    </row>
    <row r="618" spans="1:23" ht="14.85" customHeight="1" x14ac:dyDescent="0.15">
      <c r="A618" s="176">
        <f>'Employee ROP Information'!A618</f>
        <v>0</v>
      </c>
      <c r="B618" s="169">
        <f>+'Employee ROP Information'!C618</f>
        <v>0</v>
      </c>
      <c r="C618" s="93">
        <f>+'Employee ROP Information'!M618</f>
        <v>0</v>
      </c>
      <c r="D618" s="93">
        <f>+'Employee ROP Information'!N618</f>
        <v>0</v>
      </c>
      <c r="E618" s="127">
        <f>+'JRO''s Hours Information'!B1934</f>
        <v>0</v>
      </c>
      <c r="F618" s="114">
        <f t="shared" si="102"/>
        <v>0</v>
      </c>
      <c r="G618" s="127">
        <f>+'JRO''s Hours Information'!E1934</f>
        <v>0</v>
      </c>
      <c r="H618" s="114">
        <f t="shared" si="103"/>
        <v>0</v>
      </c>
      <c r="I618" s="127">
        <f>+'JRO''s Hours Information'!H1934</f>
        <v>0</v>
      </c>
      <c r="J618" s="116">
        <f t="shared" si="104"/>
        <v>0</v>
      </c>
      <c r="K618" s="131">
        <f>+'JRO''s Hours Information'!C1934</f>
        <v>0</v>
      </c>
      <c r="L618" s="114">
        <f t="shared" si="105"/>
        <v>0</v>
      </c>
      <c r="M618" s="131">
        <f>+'JRO''s Hours Information'!F1934</f>
        <v>0</v>
      </c>
      <c r="N618" s="114">
        <f t="shared" si="106"/>
        <v>0</v>
      </c>
      <c r="O618" s="131">
        <f>+'JRO''s Hours Information'!I1934</f>
        <v>0</v>
      </c>
      <c r="P618" s="116">
        <f t="shared" si="107"/>
        <v>0</v>
      </c>
      <c r="Q618" s="92">
        <f>+'JRO''s Hours Information'!D1934</f>
        <v>0</v>
      </c>
      <c r="R618" s="114">
        <f t="shared" si="108"/>
        <v>0</v>
      </c>
      <c r="S618" s="92">
        <f>+'JRO''s Hours Information'!G1934</f>
        <v>0</v>
      </c>
      <c r="T618" s="114">
        <f t="shared" si="109"/>
        <v>0</v>
      </c>
      <c r="U618" s="89">
        <f>+'JRO''s Hours Information'!J1934</f>
        <v>0</v>
      </c>
      <c r="V618" s="116">
        <f t="shared" si="110"/>
        <v>0</v>
      </c>
      <c r="W618" s="114">
        <f t="shared" si="111"/>
        <v>0</v>
      </c>
    </row>
    <row r="619" spans="1:23" ht="14.85" customHeight="1" x14ac:dyDescent="0.15">
      <c r="A619" s="176">
        <f>'Employee ROP Information'!A619</f>
        <v>0</v>
      </c>
      <c r="B619" s="169">
        <f>+'Employee ROP Information'!C619</f>
        <v>0</v>
      </c>
      <c r="C619" s="93">
        <f>+'Employee ROP Information'!M619</f>
        <v>0</v>
      </c>
      <c r="D619" s="93">
        <f>+'Employee ROP Information'!N619</f>
        <v>0</v>
      </c>
      <c r="E619" s="127">
        <f>+'JRO''s Hours Information'!B1935</f>
        <v>0</v>
      </c>
      <c r="F619" s="114">
        <f t="shared" si="102"/>
        <v>0</v>
      </c>
      <c r="G619" s="127">
        <f>+'JRO''s Hours Information'!E1935</f>
        <v>0</v>
      </c>
      <c r="H619" s="114">
        <f t="shared" si="103"/>
        <v>0</v>
      </c>
      <c r="I619" s="127">
        <f>+'JRO''s Hours Information'!H1935</f>
        <v>0</v>
      </c>
      <c r="J619" s="116">
        <f t="shared" si="104"/>
        <v>0</v>
      </c>
      <c r="K619" s="131">
        <f>+'JRO''s Hours Information'!C1935</f>
        <v>0</v>
      </c>
      <c r="L619" s="114">
        <f t="shared" si="105"/>
        <v>0</v>
      </c>
      <c r="M619" s="131">
        <f>+'JRO''s Hours Information'!F1935</f>
        <v>0</v>
      </c>
      <c r="N619" s="114">
        <f t="shared" si="106"/>
        <v>0</v>
      </c>
      <c r="O619" s="131">
        <f>+'JRO''s Hours Information'!I1935</f>
        <v>0</v>
      </c>
      <c r="P619" s="116">
        <f t="shared" si="107"/>
        <v>0</v>
      </c>
      <c r="Q619" s="92">
        <f>+'JRO''s Hours Information'!D1935</f>
        <v>0</v>
      </c>
      <c r="R619" s="114">
        <f t="shared" si="108"/>
        <v>0</v>
      </c>
      <c r="S619" s="92">
        <f>+'JRO''s Hours Information'!G1935</f>
        <v>0</v>
      </c>
      <c r="T619" s="114">
        <f t="shared" si="109"/>
        <v>0</v>
      </c>
      <c r="U619" s="89">
        <f>+'JRO''s Hours Information'!J1935</f>
        <v>0</v>
      </c>
      <c r="V619" s="116">
        <f t="shared" si="110"/>
        <v>0</v>
      </c>
      <c r="W619" s="114">
        <f t="shared" si="111"/>
        <v>0</v>
      </c>
    </row>
    <row r="620" spans="1:23" ht="14.85" customHeight="1" x14ac:dyDescent="0.15">
      <c r="A620" s="176">
        <f>'Employee ROP Information'!A620</f>
        <v>0</v>
      </c>
      <c r="B620" s="169">
        <f>+'Employee ROP Information'!C620</f>
        <v>0</v>
      </c>
      <c r="C620" s="93">
        <f>+'Employee ROP Information'!M620</f>
        <v>0</v>
      </c>
      <c r="D620" s="93">
        <f>+'Employee ROP Information'!N620</f>
        <v>0</v>
      </c>
      <c r="E620" s="127">
        <f>+'JRO''s Hours Information'!B1936</f>
        <v>0</v>
      </c>
      <c r="F620" s="114">
        <f t="shared" si="102"/>
        <v>0</v>
      </c>
      <c r="G620" s="127">
        <f>+'JRO''s Hours Information'!E1936</f>
        <v>0</v>
      </c>
      <c r="H620" s="114">
        <f t="shared" si="103"/>
        <v>0</v>
      </c>
      <c r="I620" s="127">
        <f>+'JRO''s Hours Information'!H1936</f>
        <v>0</v>
      </c>
      <c r="J620" s="116">
        <f t="shared" si="104"/>
        <v>0</v>
      </c>
      <c r="K620" s="131">
        <f>+'JRO''s Hours Information'!C1936</f>
        <v>0</v>
      </c>
      <c r="L620" s="114">
        <f t="shared" si="105"/>
        <v>0</v>
      </c>
      <c r="M620" s="131">
        <f>+'JRO''s Hours Information'!F1936</f>
        <v>0</v>
      </c>
      <c r="N620" s="114">
        <f t="shared" si="106"/>
        <v>0</v>
      </c>
      <c r="O620" s="131">
        <f>+'JRO''s Hours Information'!I1936</f>
        <v>0</v>
      </c>
      <c r="P620" s="116">
        <f t="shared" si="107"/>
        <v>0</v>
      </c>
      <c r="Q620" s="92">
        <f>+'JRO''s Hours Information'!D1936</f>
        <v>0</v>
      </c>
      <c r="R620" s="114">
        <f t="shared" si="108"/>
        <v>0</v>
      </c>
      <c r="S620" s="92">
        <f>+'JRO''s Hours Information'!G1936</f>
        <v>0</v>
      </c>
      <c r="T620" s="114">
        <f t="shared" si="109"/>
        <v>0</v>
      </c>
      <c r="U620" s="89">
        <f>+'JRO''s Hours Information'!J1936</f>
        <v>0</v>
      </c>
      <c r="V620" s="116">
        <f t="shared" si="110"/>
        <v>0</v>
      </c>
      <c r="W620" s="114">
        <f t="shared" si="111"/>
        <v>0</v>
      </c>
    </row>
    <row r="621" spans="1:23" ht="14.85" customHeight="1" x14ac:dyDescent="0.15">
      <c r="A621" s="176">
        <f>'Employee ROP Information'!A621</f>
        <v>0</v>
      </c>
      <c r="B621" s="169">
        <f>+'Employee ROP Information'!C621</f>
        <v>0</v>
      </c>
      <c r="C621" s="93">
        <f>+'Employee ROP Information'!M621</f>
        <v>0</v>
      </c>
      <c r="D621" s="93">
        <f>+'Employee ROP Information'!N621</f>
        <v>0</v>
      </c>
      <c r="E621" s="127">
        <f>+'JRO''s Hours Information'!B1937</f>
        <v>0</v>
      </c>
      <c r="F621" s="114">
        <f t="shared" si="102"/>
        <v>0</v>
      </c>
      <c r="G621" s="127">
        <f>+'JRO''s Hours Information'!E1937</f>
        <v>0</v>
      </c>
      <c r="H621" s="114">
        <f t="shared" si="103"/>
        <v>0</v>
      </c>
      <c r="I621" s="127">
        <f>+'JRO''s Hours Information'!H1937</f>
        <v>0</v>
      </c>
      <c r="J621" s="116">
        <f t="shared" si="104"/>
        <v>0</v>
      </c>
      <c r="K621" s="131">
        <f>+'JRO''s Hours Information'!C1937</f>
        <v>0</v>
      </c>
      <c r="L621" s="114">
        <f t="shared" si="105"/>
        <v>0</v>
      </c>
      <c r="M621" s="131">
        <f>+'JRO''s Hours Information'!F1937</f>
        <v>0</v>
      </c>
      <c r="N621" s="114">
        <f t="shared" si="106"/>
        <v>0</v>
      </c>
      <c r="O621" s="131">
        <f>+'JRO''s Hours Information'!I1937</f>
        <v>0</v>
      </c>
      <c r="P621" s="116">
        <f t="shared" si="107"/>
        <v>0</v>
      </c>
      <c r="Q621" s="92">
        <f>+'JRO''s Hours Information'!D1937</f>
        <v>0</v>
      </c>
      <c r="R621" s="114">
        <f t="shared" si="108"/>
        <v>0</v>
      </c>
      <c r="S621" s="92">
        <f>+'JRO''s Hours Information'!G1937</f>
        <v>0</v>
      </c>
      <c r="T621" s="114">
        <f t="shared" si="109"/>
        <v>0</v>
      </c>
      <c r="U621" s="89">
        <f>+'JRO''s Hours Information'!J1937</f>
        <v>0</v>
      </c>
      <c r="V621" s="116">
        <f t="shared" si="110"/>
        <v>0</v>
      </c>
      <c r="W621" s="114">
        <f t="shared" si="111"/>
        <v>0</v>
      </c>
    </row>
    <row r="622" spans="1:23" ht="14.85" customHeight="1" x14ac:dyDescent="0.15">
      <c r="A622" s="176">
        <f>'Employee ROP Information'!A622</f>
        <v>0</v>
      </c>
      <c r="B622" s="169">
        <f>+'Employee ROP Information'!C622</f>
        <v>0</v>
      </c>
      <c r="C622" s="93">
        <f>+'Employee ROP Information'!M622</f>
        <v>0</v>
      </c>
      <c r="D622" s="93">
        <f>+'Employee ROP Information'!N622</f>
        <v>0</v>
      </c>
      <c r="E622" s="127">
        <f>+'JRO''s Hours Information'!B1938</f>
        <v>0</v>
      </c>
      <c r="F622" s="114">
        <f t="shared" si="102"/>
        <v>0</v>
      </c>
      <c r="G622" s="127">
        <f>+'JRO''s Hours Information'!E1938</f>
        <v>0</v>
      </c>
      <c r="H622" s="114">
        <f t="shared" si="103"/>
        <v>0</v>
      </c>
      <c r="I622" s="127">
        <f>+'JRO''s Hours Information'!H1938</f>
        <v>0</v>
      </c>
      <c r="J622" s="116">
        <f t="shared" si="104"/>
        <v>0</v>
      </c>
      <c r="K622" s="131">
        <f>+'JRO''s Hours Information'!C1938</f>
        <v>0</v>
      </c>
      <c r="L622" s="114">
        <f t="shared" si="105"/>
        <v>0</v>
      </c>
      <c r="M622" s="131">
        <f>+'JRO''s Hours Information'!F1938</f>
        <v>0</v>
      </c>
      <c r="N622" s="114">
        <f t="shared" si="106"/>
        <v>0</v>
      </c>
      <c r="O622" s="131">
        <f>+'JRO''s Hours Information'!I1938</f>
        <v>0</v>
      </c>
      <c r="P622" s="116">
        <f t="shared" si="107"/>
        <v>0</v>
      </c>
      <c r="Q622" s="92">
        <f>+'JRO''s Hours Information'!D1938</f>
        <v>0</v>
      </c>
      <c r="R622" s="114">
        <f t="shared" si="108"/>
        <v>0</v>
      </c>
      <c r="S622" s="92">
        <f>+'JRO''s Hours Information'!G1938</f>
        <v>0</v>
      </c>
      <c r="T622" s="114">
        <f t="shared" si="109"/>
        <v>0</v>
      </c>
      <c r="U622" s="89">
        <f>+'JRO''s Hours Information'!J1938</f>
        <v>0</v>
      </c>
      <c r="V622" s="116">
        <f t="shared" si="110"/>
        <v>0</v>
      </c>
      <c r="W622" s="114">
        <f t="shared" si="111"/>
        <v>0</v>
      </c>
    </row>
    <row r="623" spans="1:23" ht="14.85" customHeight="1" x14ac:dyDescent="0.15">
      <c r="A623" s="176">
        <f>'Employee ROP Information'!A623</f>
        <v>0</v>
      </c>
      <c r="B623" s="169">
        <f>+'Employee ROP Information'!C623</f>
        <v>0</v>
      </c>
      <c r="C623" s="93">
        <f>+'Employee ROP Information'!M623</f>
        <v>0</v>
      </c>
      <c r="D623" s="93">
        <f>+'Employee ROP Information'!N623</f>
        <v>0</v>
      </c>
      <c r="E623" s="127">
        <f>+'JRO''s Hours Information'!B1939</f>
        <v>0</v>
      </c>
      <c r="F623" s="114">
        <f t="shared" si="102"/>
        <v>0</v>
      </c>
      <c r="G623" s="127">
        <f>+'JRO''s Hours Information'!E1939</f>
        <v>0</v>
      </c>
      <c r="H623" s="114">
        <f t="shared" si="103"/>
        <v>0</v>
      </c>
      <c r="I623" s="127">
        <f>+'JRO''s Hours Information'!H1939</f>
        <v>0</v>
      </c>
      <c r="J623" s="116">
        <f t="shared" si="104"/>
        <v>0</v>
      </c>
      <c r="K623" s="131">
        <f>+'JRO''s Hours Information'!C1939</f>
        <v>0</v>
      </c>
      <c r="L623" s="114">
        <f t="shared" si="105"/>
        <v>0</v>
      </c>
      <c r="M623" s="131">
        <f>+'JRO''s Hours Information'!F1939</f>
        <v>0</v>
      </c>
      <c r="N623" s="114">
        <f t="shared" si="106"/>
        <v>0</v>
      </c>
      <c r="O623" s="131">
        <f>+'JRO''s Hours Information'!I1939</f>
        <v>0</v>
      </c>
      <c r="P623" s="116">
        <f t="shared" si="107"/>
        <v>0</v>
      </c>
      <c r="Q623" s="92">
        <f>+'JRO''s Hours Information'!D1939</f>
        <v>0</v>
      </c>
      <c r="R623" s="114">
        <f t="shared" si="108"/>
        <v>0</v>
      </c>
      <c r="S623" s="92">
        <f>+'JRO''s Hours Information'!G1939</f>
        <v>0</v>
      </c>
      <c r="T623" s="114">
        <f t="shared" si="109"/>
        <v>0</v>
      </c>
      <c r="U623" s="89">
        <f>+'JRO''s Hours Information'!J1939</f>
        <v>0</v>
      </c>
      <c r="V623" s="116">
        <f t="shared" si="110"/>
        <v>0</v>
      </c>
      <c r="W623" s="114">
        <f t="shared" si="111"/>
        <v>0</v>
      </c>
    </row>
    <row r="624" spans="1:23" ht="14.85" customHeight="1" x14ac:dyDescent="0.15">
      <c r="A624" s="176">
        <f>'Employee ROP Information'!A624</f>
        <v>0</v>
      </c>
      <c r="B624" s="169">
        <f>+'Employee ROP Information'!C624</f>
        <v>0</v>
      </c>
      <c r="C624" s="93">
        <f>+'Employee ROP Information'!M624</f>
        <v>0</v>
      </c>
      <c r="D624" s="93">
        <f>+'Employee ROP Information'!N624</f>
        <v>0</v>
      </c>
      <c r="E624" s="127">
        <f>+'JRO''s Hours Information'!B1940</f>
        <v>0</v>
      </c>
      <c r="F624" s="114">
        <f t="shared" si="102"/>
        <v>0</v>
      </c>
      <c r="G624" s="127">
        <f>+'JRO''s Hours Information'!E1940</f>
        <v>0</v>
      </c>
      <c r="H624" s="114">
        <f t="shared" si="103"/>
        <v>0</v>
      </c>
      <c r="I624" s="127">
        <f>+'JRO''s Hours Information'!H1940</f>
        <v>0</v>
      </c>
      <c r="J624" s="116">
        <f t="shared" si="104"/>
        <v>0</v>
      </c>
      <c r="K624" s="131">
        <f>+'JRO''s Hours Information'!C1940</f>
        <v>0</v>
      </c>
      <c r="L624" s="114">
        <f t="shared" si="105"/>
        <v>0</v>
      </c>
      <c r="M624" s="131">
        <f>+'JRO''s Hours Information'!F1940</f>
        <v>0</v>
      </c>
      <c r="N624" s="114">
        <f t="shared" si="106"/>
        <v>0</v>
      </c>
      <c r="O624" s="131">
        <f>+'JRO''s Hours Information'!I1940</f>
        <v>0</v>
      </c>
      <c r="P624" s="116">
        <f t="shared" si="107"/>
        <v>0</v>
      </c>
      <c r="Q624" s="92">
        <f>+'JRO''s Hours Information'!D1940</f>
        <v>0</v>
      </c>
      <c r="R624" s="114">
        <f t="shared" si="108"/>
        <v>0</v>
      </c>
      <c r="S624" s="92">
        <f>+'JRO''s Hours Information'!G1940</f>
        <v>0</v>
      </c>
      <c r="T624" s="114">
        <f t="shared" si="109"/>
        <v>0</v>
      </c>
      <c r="U624" s="89">
        <f>+'JRO''s Hours Information'!J1940</f>
        <v>0</v>
      </c>
      <c r="V624" s="116">
        <f t="shared" si="110"/>
        <v>0</v>
      </c>
      <c r="W624" s="114">
        <f t="shared" si="111"/>
        <v>0</v>
      </c>
    </row>
    <row r="625" spans="1:23" ht="14.85" customHeight="1" x14ac:dyDescent="0.15">
      <c r="A625" s="176">
        <f>'Employee ROP Information'!A625</f>
        <v>0</v>
      </c>
      <c r="B625" s="169">
        <f>+'Employee ROP Information'!C625</f>
        <v>0</v>
      </c>
      <c r="C625" s="93">
        <f>+'Employee ROP Information'!M625</f>
        <v>0</v>
      </c>
      <c r="D625" s="93">
        <f>+'Employee ROP Information'!N625</f>
        <v>0</v>
      </c>
      <c r="E625" s="127">
        <f>+'JRO''s Hours Information'!B1941</f>
        <v>0</v>
      </c>
      <c r="F625" s="114">
        <f t="shared" si="102"/>
        <v>0</v>
      </c>
      <c r="G625" s="127">
        <f>+'JRO''s Hours Information'!E1941</f>
        <v>0</v>
      </c>
      <c r="H625" s="114">
        <f t="shared" si="103"/>
        <v>0</v>
      </c>
      <c r="I625" s="127">
        <f>+'JRO''s Hours Information'!H1941</f>
        <v>0</v>
      </c>
      <c r="J625" s="116">
        <f t="shared" si="104"/>
        <v>0</v>
      </c>
      <c r="K625" s="131">
        <f>+'JRO''s Hours Information'!C1941</f>
        <v>0</v>
      </c>
      <c r="L625" s="114">
        <f t="shared" si="105"/>
        <v>0</v>
      </c>
      <c r="M625" s="131">
        <f>+'JRO''s Hours Information'!F1941</f>
        <v>0</v>
      </c>
      <c r="N625" s="114">
        <f t="shared" si="106"/>
        <v>0</v>
      </c>
      <c r="O625" s="131">
        <f>+'JRO''s Hours Information'!I1941</f>
        <v>0</v>
      </c>
      <c r="P625" s="116">
        <f t="shared" si="107"/>
        <v>0</v>
      </c>
      <c r="Q625" s="92">
        <f>+'JRO''s Hours Information'!D1941</f>
        <v>0</v>
      </c>
      <c r="R625" s="114">
        <f t="shared" si="108"/>
        <v>0</v>
      </c>
      <c r="S625" s="92">
        <f>+'JRO''s Hours Information'!G1941</f>
        <v>0</v>
      </c>
      <c r="T625" s="114">
        <f t="shared" si="109"/>
        <v>0</v>
      </c>
      <c r="U625" s="89">
        <f>+'JRO''s Hours Information'!J1941</f>
        <v>0</v>
      </c>
      <c r="V625" s="116">
        <f t="shared" si="110"/>
        <v>0</v>
      </c>
      <c r="W625" s="114">
        <f t="shared" si="111"/>
        <v>0</v>
      </c>
    </row>
    <row r="626" spans="1:23" ht="14.85" customHeight="1" x14ac:dyDescent="0.15">
      <c r="A626" s="176">
        <f>'Employee ROP Information'!A626</f>
        <v>0</v>
      </c>
      <c r="B626" s="169">
        <f>+'Employee ROP Information'!C626</f>
        <v>0</v>
      </c>
      <c r="C626" s="93">
        <f>+'Employee ROP Information'!M626</f>
        <v>0</v>
      </c>
      <c r="D626" s="93">
        <f>+'Employee ROP Information'!N626</f>
        <v>0</v>
      </c>
      <c r="E626" s="127">
        <f>+'JRO''s Hours Information'!B1942</f>
        <v>0</v>
      </c>
      <c r="F626" s="114">
        <f t="shared" si="102"/>
        <v>0</v>
      </c>
      <c r="G626" s="127">
        <f>+'JRO''s Hours Information'!E1942</f>
        <v>0</v>
      </c>
      <c r="H626" s="114">
        <f t="shared" si="103"/>
        <v>0</v>
      </c>
      <c r="I626" s="127">
        <f>+'JRO''s Hours Information'!H1942</f>
        <v>0</v>
      </c>
      <c r="J626" s="116">
        <f t="shared" si="104"/>
        <v>0</v>
      </c>
      <c r="K626" s="131">
        <f>+'JRO''s Hours Information'!C1942</f>
        <v>0</v>
      </c>
      <c r="L626" s="114">
        <f t="shared" si="105"/>
        <v>0</v>
      </c>
      <c r="M626" s="131">
        <f>+'JRO''s Hours Information'!F1942</f>
        <v>0</v>
      </c>
      <c r="N626" s="114">
        <f t="shared" si="106"/>
        <v>0</v>
      </c>
      <c r="O626" s="131">
        <f>+'JRO''s Hours Information'!I1942</f>
        <v>0</v>
      </c>
      <c r="P626" s="116">
        <f t="shared" si="107"/>
        <v>0</v>
      </c>
      <c r="Q626" s="92">
        <f>+'JRO''s Hours Information'!D1942</f>
        <v>0</v>
      </c>
      <c r="R626" s="114">
        <f t="shared" si="108"/>
        <v>0</v>
      </c>
      <c r="S626" s="92">
        <f>+'JRO''s Hours Information'!G1942</f>
        <v>0</v>
      </c>
      <c r="T626" s="114">
        <f t="shared" si="109"/>
        <v>0</v>
      </c>
      <c r="U626" s="89">
        <f>+'JRO''s Hours Information'!J1942</f>
        <v>0</v>
      </c>
      <c r="V626" s="116">
        <f t="shared" si="110"/>
        <v>0</v>
      </c>
      <c r="W626" s="114">
        <f t="shared" si="111"/>
        <v>0</v>
      </c>
    </row>
    <row r="627" spans="1:23" ht="14.85" customHeight="1" x14ac:dyDescent="0.15">
      <c r="A627" s="176">
        <f>'Employee ROP Information'!A627</f>
        <v>0</v>
      </c>
      <c r="B627" s="169">
        <f>+'Employee ROP Information'!C627</f>
        <v>0</v>
      </c>
      <c r="C627" s="93">
        <f>+'Employee ROP Information'!M627</f>
        <v>0</v>
      </c>
      <c r="D627" s="93">
        <f>+'Employee ROP Information'!N627</f>
        <v>0</v>
      </c>
      <c r="E627" s="127">
        <f>+'JRO''s Hours Information'!B1943</f>
        <v>0</v>
      </c>
      <c r="F627" s="114">
        <f t="shared" si="102"/>
        <v>0</v>
      </c>
      <c r="G627" s="127">
        <f>+'JRO''s Hours Information'!E1943</f>
        <v>0</v>
      </c>
      <c r="H627" s="114">
        <f t="shared" si="103"/>
        <v>0</v>
      </c>
      <c r="I627" s="127">
        <f>+'JRO''s Hours Information'!H1943</f>
        <v>0</v>
      </c>
      <c r="J627" s="116">
        <f t="shared" si="104"/>
        <v>0</v>
      </c>
      <c r="K627" s="131">
        <f>+'JRO''s Hours Information'!C1943</f>
        <v>0</v>
      </c>
      <c r="L627" s="114">
        <f t="shared" si="105"/>
        <v>0</v>
      </c>
      <c r="M627" s="131">
        <f>+'JRO''s Hours Information'!F1943</f>
        <v>0</v>
      </c>
      <c r="N627" s="114">
        <f t="shared" si="106"/>
        <v>0</v>
      </c>
      <c r="O627" s="131">
        <f>+'JRO''s Hours Information'!I1943</f>
        <v>0</v>
      </c>
      <c r="P627" s="116">
        <f t="shared" si="107"/>
        <v>0</v>
      </c>
      <c r="Q627" s="92">
        <f>+'JRO''s Hours Information'!D1943</f>
        <v>0</v>
      </c>
      <c r="R627" s="114">
        <f t="shared" si="108"/>
        <v>0</v>
      </c>
      <c r="S627" s="92">
        <f>+'JRO''s Hours Information'!G1943</f>
        <v>0</v>
      </c>
      <c r="T627" s="114">
        <f t="shared" si="109"/>
        <v>0</v>
      </c>
      <c r="U627" s="89">
        <f>+'JRO''s Hours Information'!J1943</f>
        <v>0</v>
      </c>
      <c r="V627" s="116">
        <f t="shared" si="110"/>
        <v>0</v>
      </c>
      <c r="W627" s="114">
        <f t="shared" si="111"/>
        <v>0</v>
      </c>
    </row>
    <row r="628" spans="1:23" ht="14.85" customHeight="1" x14ac:dyDescent="0.15">
      <c r="A628" s="176">
        <f>'Employee ROP Information'!A628</f>
        <v>0</v>
      </c>
      <c r="B628" s="169">
        <f>+'Employee ROP Information'!C628</f>
        <v>0</v>
      </c>
      <c r="C628" s="93">
        <f>+'Employee ROP Information'!M628</f>
        <v>0</v>
      </c>
      <c r="D628" s="93">
        <f>+'Employee ROP Information'!N628</f>
        <v>0</v>
      </c>
      <c r="E628" s="127">
        <f>+'JRO''s Hours Information'!B1944</f>
        <v>0</v>
      </c>
      <c r="F628" s="114">
        <f t="shared" si="102"/>
        <v>0</v>
      </c>
      <c r="G628" s="127">
        <f>+'JRO''s Hours Information'!E1944</f>
        <v>0</v>
      </c>
      <c r="H628" s="114">
        <f t="shared" si="103"/>
        <v>0</v>
      </c>
      <c r="I628" s="127">
        <f>+'JRO''s Hours Information'!H1944</f>
        <v>0</v>
      </c>
      <c r="J628" s="116">
        <f t="shared" si="104"/>
        <v>0</v>
      </c>
      <c r="K628" s="131">
        <f>+'JRO''s Hours Information'!C1944</f>
        <v>0</v>
      </c>
      <c r="L628" s="114">
        <f t="shared" si="105"/>
        <v>0</v>
      </c>
      <c r="M628" s="131">
        <f>+'JRO''s Hours Information'!F1944</f>
        <v>0</v>
      </c>
      <c r="N628" s="114">
        <f t="shared" si="106"/>
        <v>0</v>
      </c>
      <c r="O628" s="131">
        <f>+'JRO''s Hours Information'!I1944</f>
        <v>0</v>
      </c>
      <c r="P628" s="116">
        <f t="shared" si="107"/>
        <v>0</v>
      </c>
      <c r="Q628" s="92">
        <f>+'JRO''s Hours Information'!D1944</f>
        <v>0</v>
      </c>
      <c r="R628" s="114">
        <f t="shared" si="108"/>
        <v>0</v>
      </c>
      <c r="S628" s="92">
        <f>+'JRO''s Hours Information'!G1944</f>
        <v>0</v>
      </c>
      <c r="T628" s="114">
        <f t="shared" si="109"/>
        <v>0</v>
      </c>
      <c r="U628" s="89">
        <f>+'JRO''s Hours Information'!J1944</f>
        <v>0</v>
      </c>
      <c r="V628" s="116">
        <f t="shared" si="110"/>
        <v>0</v>
      </c>
      <c r="W628" s="114">
        <f t="shared" si="111"/>
        <v>0</v>
      </c>
    </row>
    <row r="629" spans="1:23" ht="14.85" customHeight="1" x14ac:dyDescent="0.15">
      <c r="A629" s="176">
        <f>'Employee ROP Information'!A629</f>
        <v>0</v>
      </c>
      <c r="B629" s="169">
        <f>+'Employee ROP Information'!C629</f>
        <v>0</v>
      </c>
      <c r="C629" s="93">
        <f>+'Employee ROP Information'!M629</f>
        <v>0</v>
      </c>
      <c r="D629" s="93">
        <f>+'Employee ROP Information'!N629</f>
        <v>0</v>
      </c>
      <c r="E629" s="127">
        <f>+'JRO''s Hours Information'!B1945</f>
        <v>0</v>
      </c>
      <c r="F629" s="114">
        <f t="shared" si="102"/>
        <v>0</v>
      </c>
      <c r="G629" s="127">
        <f>+'JRO''s Hours Information'!E1945</f>
        <v>0</v>
      </c>
      <c r="H629" s="114">
        <f t="shared" si="103"/>
        <v>0</v>
      </c>
      <c r="I629" s="127">
        <f>+'JRO''s Hours Information'!H1945</f>
        <v>0</v>
      </c>
      <c r="J629" s="116">
        <f t="shared" si="104"/>
        <v>0</v>
      </c>
      <c r="K629" s="131">
        <f>+'JRO''s Hours Information'!C1945</f>
        <v>0</v>
      </c>
      <c r="L629" s="114">
        <f t="shared" si="105"/>
        <v>0</v>
      </c>
      <c r="M629" s="131">
        <f>+'JRO''s Hours Information'!F1945</f>
        <v>0</v>
      </c>
      <c r="N629" s="114">
        <f t="shared" si="106"/>
        <v>0</v>
      </c>
      <c r="O629" s="131">
        <f>+'JRO''s Hours Information'!I1945</f>
        <v>0</v>
      </c>
      <c r="P629" s="116">
        <f t="shared" si="107"/>
        <v>0</v>
      </c>
      <c r="Q629" s="92">
        <f>+'JRO''s Hours Information'!D1945</f>
        <v>0</v>
      </c>
      <c r="R629" s="114">
        <f t="shared" si="108"/>
        <v>0</v>
      </c>
      <c r="S629" s="92">
        <f>+'JRO''s Hours Information'!G1945</f>
        <v>0</v>
      </c>
      <c r="T629" s="114">
        <f t="shared" si="109"/>
        <v>0</v>
      </c>
      <c r="U629" s="89">
        <f>+'JRO''s Hours Information'!J1945</f>
        <v>0</v>
      </c>
      <c r="V629" s="116">
        <f t="shared" si="110"/>
        <v>0</v>
      </c>
      <c r="W629" s="114">
        <f t="shared" si="111"/>
        <v>0</v>
      </c>
    </row>
    <row r="630" spans="1:23" ht="14.85" customHeight="1" x14ac:dyDescent="0.15">
      <c r="A630" s="176">
        <f>'Employee ROP Information'!A630</f>
        <v>0</v>
      </c>
      <c r="B630" s="169">
        <f>+'Employee ROP Information'!C630</f>
        <v>0</v>
      </c>
      <c r="C630" s="93">
        <f>+'Employee ROP Information'!M630</f>
        <v>0</v>
      </c>
      <c r="D630" s="93">
        <f>+'Employee ROP Information'!N630</f>
        <v>0</v>
      </c>
      <c r="E630" s="127">
        <f>+'JRO''s Hours Information'!B1946</f>
        <v>0</v>
      </c>
      <c r="F630" s="114">
        <f t="shared" si="102"/>
        <v>0</v>
      </c>
      <c r="G630" s="127">
        <f>+'JRO''s Hours Information'!E1946</f>
        <v>0</v>
      </c>
      <c r="H630" s="114">
        <f t="shared" si="103"/>
        <v>0</v>
      </c>
      <c r="I630" s="127">
        <f>+'JRO''s Hours Information'!H1946</f>
        <v>0</v>
      </c>
      <c r="J630" s="116">
        <f t="shared" si="104"/>
        <v>0</v>
      </c>
      <c r="K630" s="131">
        <f>+'JRO''s Hours Information'!C1946</f>
        <v>0</v>
      </c>
      <c r="L630" s="114">
        <f t="shared" si="105"/>
        <v>0</v>
      </c>
      <c r="M630" s="131">
        <f>+'JRO''s Hours Information'!F1946</f>
        <v>0</v>
      </c>
      <c r="N630" s="114">
        <f t="shared" si="106"/>
        <v>0</v>
      </c>
      <c r="O630" s="131">
        <f>+'JRO''s Hours Information'!I1946</f>
        <v>0</v>
      </c>
      <c r="P630" s="116">
        <f t="shared" si="107"/>
        <v>0</v>
      </c>
      <c r="Q630" s="92">
        <f>+'JRO''s Hours Information'!D1946</f>
        <v>0</v>
      </c>
      <c r="R630" s="114">
        <f t="shared" si="108"/>
        <v>0</v>
      </c>
      <c r="S630" s="92">
        <f>+'JRO''s Hours Information'!G1946</f>
        <v>0</v>
      </c>
      <c r="T630" s="114">
        <f t="shared" si="109"/>
        <v>0</v>
      </c>
      <c r="U630" s="89">
        <f>+'JRO''s Hours Information'!J1946</f>
        <v>0</v>
      </c>
      <c r="V630" s="116">
        <f t="shared" si="110"/>
        <v>0</v>
      </c>
      <c r="W630" s="114">
        <f t="shared" si="111"/>
        <v>0</v>
      </c>
    </row>
    <row r="631" spans="1:23" ht="14.85" customHeight="1" x14ac:dyDescent="0.15">
      <c r="A631" s="176">
        <f>'Employee ROP Information'!A631</f>
        <v>0</v>
      </c>
      <c r="B631" s="169">
        <f>+'Employee ROP Information'!C631</f>
        <v>0</v>
      </c>
      <c r="C631" s="93">
        <f>+'Employee ROP Information'!M631</f>
        <v>0</v>
      </c>
      <c r="D631" s="93">
        <f>+'Employee ROP Information'!N631</f>
        <v>0</v>
      </c>
      <c r="E631" s="127">
        <f>+'JRO''s Hours Information'!B1947</f>
        <v>0</v>
      </c>
      <c r="F631" s="114">
        <f t="shared" si="102"/>
        <v>0</v>
      </c>
      <c r="G631" s="127">
        <f>+'JRO''s Hours Information'!E1947</f>
        <v>0</v>
      </c>
      <c r="H631" s="114">
        <f t="shared" si="103"/>
        <v>0</v>
      </c>
      <c r="I631" s="127">
        <f>+'JRO''s Hours Information'!H1947</f>
        <v>0</v>
      </c>
      <c r="J631" s="116">
        <f t="shared" si="104"/>
        <v>0</v>
      </c>
      <c r="K631" s="131">
        <f>+'JRO''s Hours Information'!C1947</f>
        <v>0</v>
      </c>
      <c r="L631" s="114">
        <f t="shared" si="105"/>
        <v>0</v>
      </c>
      <c r="M631" s="131">
        <f>+'JRO''s Hours Information'!F1947</f>
        <v>0</v>
      </c>
      <c r="N631" s="114">
        <f t="shared" si="106"/>
        <v>0</v>
      </c>
      <c r="O631" s="131">
        <f>+'JRO''s Hours Information'!I1947</f>
        <v>0</v>
      </c>
      <c r="P631" s="116">
        <f t="shared" si="107"/>
        <v>0</v>
      </c>
      <c r="Q631" s="92">
        <f>+'JRO''s Hours Information'!D1947</f>
        <v>0</v>
      </c>
      <c r="R631" s="114">
        <f t="shared" si="108"/>
        <v>0</v>
      </c>
      <c r="S631" s="92">
        <f>+'JRO''s Hours Information'!G1947</f>
        <v>0</v>
      </c>
      <c r="T631" s="114">
        <f t="shared" si="109"/>
        <v>0</v>
      </c>
      <c r="U631" s="89">
        <f>+'JRO''s Hours Information'!J1947</f>
        <v>0</v>
      </c>
      <c r="V631" s="116">
        <f t="shared" si="110"/>
        <v>0</v>
      </c>
      <c r="W631" s="114">
        <f t="shared" si="111"/>
        <v>0</v>
      </c>
    </row>
    <row r="632" spans="1:23" ht="14.85" customHeight="1" x14ac:dyDescent="0.15">
      <c r="A632" s="176">
        <f>'Employee ROP Information'!A632</f>
        <v>0</v>
      </c>
      <c r="B632" s="169">
        <f>+'Employee ROP Information'!C632</f>
        <v>0</v>
      </c>
      <c r="C632" s="93">
        <f>+'Employee ROP Information'!M632</f>
        <v>0</v>
      </c>
      <c r="D632" s="93">
        <f>+'Employee ROP Information'!N632</f>
        <v>0</v>
      </c>
      <c r="E632" s="127">
        <f>+'JRO''s Hours Information'!B1948</f>
        <v>0</v>
      </c>
      <c r="F632" s="114">
        <f t="shared" si="102"/>
        <v>0</v>
      </c>
      <c r="G632" s="127">
        <f>+'JRO''s Hours Information'!E1948</f>
        <v>0</v>
      </c>
      <c r="H632" s="114">
        <f t="shared" si="103"/>
        <v>0</v>
      </c>
      <c r="I632" s="127">
        <f>+'JRO''s Hours Information'!H1948</f>
        <v>0</v>
      </c>
      <c r="J632" s="116">
        <f t="shared" si="104"/>
        <v>0</v>
      </c>
      <c r="K632" s="131">
        <f>+'JRO''s Hours Information'!C1948</f>
        <v>0</v>
      </c>
      <c r="L632" s="114">
        <f t="shared" si="105"/>
        <v>0</v>
      </c>
      <c r="M632" s="131">
        <f>+'JRO''s Hours Information'!F1948</f>
        <v>0</v>
      </c>
      <c r="N632" s="114">
        <f t="shared" si="106"/>
        <v>0</v>
      </c>
      <c r="O632" s="131">
        <f>+'JRO''s Hours Information'!I1948</f>
        <v>0</v>
      </c>
      <c r="P632" s="116">
        <f t="shared" si="107"/>
        <v>0</v>
      </c>
      <c r="Q632" s="92">
        <f>+'JRO''s Hours Information'!D1948</f>
        <v>0</v>
      </c>
      <c r="R632" s="114">
        <f t="shared" si="108"/>
        <v>0</v>
      </c>
      <c r="S632" s="92">
        <f>+'JRO''s Hours Information'!G1948</f>
        <v>0</v>
      </c>
      <c r="T632" s="114">
        <f t="shared" si="109"/>
        <v>0</v>
      </c>
      <c r="U632" s="89">
        <f>+'JRO''s Hours Information'!J1948</f>
        <v>0</v>
      </c>
      <c r="V632" s="116">
        <f t="shared" si="110"/>
        <v>0</v>
      </c>
      <c r="W632" s="114">
        <f t="shared" si="111"/>
        <v>0</v>
      </c>
    </row>
    <row r="633" spans="1:23" ht="14.85" customHeight="1" x14ac:dyDescent="0.15">
      <c r="A633" s="176">
        <f>'Employee ROP Information'!A633</f>
        <v>0</v>
      </c>
      <c r="B633" s="169">
        <f>+'Employee ROP Information'!C633</f>
        <v>0</v>
      </c>
      <c r="C633" s="93">
        <f>+'Employee ROP Information'!M633</f>
        <v>0</v>
      </c>
      <c r="D633" s="93">
        <f>+'Employee ROP Information'!N633</f>
        <v>0</v>
      </c>
      <c r="E633" s="127">
        <f>+'JRO''s Hours Information'!B1949</f>
        <v>0</v>
      </c>
      <c r="F633" s="114">
        <f t="shared" si="102"/>
        <v>0</v>
      </c>
      <c r="G633" s="127">
        <f>+'JRO''s Hours Information'!E1949</f>
        <v>0</v>
      </c>
      <c r="H633" s="114">
        <f t="shared" si="103"/>
        <v>0</v>
      </c>
      <c r="I633" s="127">
        <f>+'JRO''s Hours Information'!H1949</f>
        <v>0</v>
      </c>
      <c r="J633" s="116">
        <f t="shared" si="104"/>
        <v>0</v>
      </c>
      <c r="K633" s="131">
        <f>+'JRO''s Hours Information'!C1949</f>
        <v>0</v>
      </c>
      <c r="L633" s="114">
        <f t="shared" si="105"/>
        <v>0</v>
      </c>
      <c r="M633" s="131">
        <f>+'JRO''s Hours Information'!F1949</f>
        <v>0</v>
      </c>
      <c r="N633" s="114">
        <f t="shared" si="106"/>
        <v>0</v>
      </c>
      <c r="O633" s="131">
        <f>+'JRO''s Hours Information'!I1949</f>
        <v>0</v>
      </c>
      <c r="P633" s="116">
        <f t="shared" si="107"/>
        <v>0</v>
      </c>
      <c r="Q633" s="92">
        <f>+'JRO''s Hours Information'!D1949</f>
        <v>0</v>
      </c>
      <c r="R633" s="114">
        <f t="shared" si="108"/>
        <v>0</v>
      </c>
      <c r="S633" s="92">
        <f>+'JRO''s Hours Information'!G1949</f>
        <v>0</v>
      </c>
      <c r="T633" s="114">
        <f t="shared" si="109"/>
        <v>0</v>
      </c>
      <c r="U633" s="89">
        <f>+'JRO''s Hours Information'!J1949</f>
        <v>0</v>
      </c>
      <c r="V633" s="116">
        <f t="shared" si="110"/>
        <v>0</v>
      </c>
      <c r="W633" s="114">
        <f t="shared" si="111"/>
        <v>0</v>
      </c>
    </row>
    <row r="634" spans="1:23" ht="14.85" customHeight="1" x14ac:dyDescent="0.15">
      <c r="A634" s="176">
        <f>'Employee ROP Information'!A634</f>
        <v>0</v>
      </c>
      <c r="B634" s="169">
        <f>+'Employee ROP Information'!C634</f>
        <v>0</v>
      </c>
      <c r="C634" s="93">
        <f>+'Employee ROP Information'!M634</f>
        <v>0</v>
      </c>
      <c r="D634" s="93">
        <f>+'Employee ROP Information'!N634</f>
        <v>0</v>
      </c>
      <c r="E634" s="127">
        <f>+'JRO''s Hours Information'!B1950</f>
        <v>0</v>
      </c>
      <c r="F634" s="114">
        <f t="shared" si="102"/>
        <v>0</v>
      </c>
      <c r="G634" s="127">
        <f>+'JRO''s Hours Information'!E1950</f>
        <v>0</v>
      </c>
      <c r="H634" s="114">
        <f t="shared" si="103"/>
        <v>0</v>
      </c>
      <c r="I634" s="127">
        <f>+'JRO''s Hours Information'!H1950</f>
        <v>0</v>
      </c>
      <c r="J634" s="116">
        <f t="shared" si="104"/>
        <v>0</v>
      </c>
      <c r="K634" s="131">
        <f>+'JRO''s Hours Information'!C1950</f>
        <v>0</v>
      </c>
      <c r="L634" s="114">
        <f t="shared" si="105"/>
        <v>0</v>
      </c>
      <c r="M634" s="131">
        <f>+'JRO''s Hours Information'!F1950</f>
        <v>0</v>
      </c>
      <c r="N634" s="114">
        <f t="shared" si="106"/>
        <v>0</v>
      </c>
      <c r="O634" s="131">
        <f>+'JRO''s Hours Information'!I1950</f>
        <v>0</v>
      </c>
      <c r="P634" s="116">
        <f t="shared" si="107"/>
        <v>0</v>
      </c>
      <c r="Q634" s="92">
        <f>+'JRO''s Hours Information'!D1950</f>
        <v>0</v>
      </c>
      <c r="R634" s="114">
        <f t="shared" si="108"/>
        <v>0</v>
      </c>
      <c r="S634" s="92">
        <f>+'JRO''s Hours Information'!G1950</f>
        <v>0</v>
      </c>
      <c r="T634" s="114">
        <f t="shared" si="109"/>
        <v>0</v>
      </c>
      <c r="U634" s="89">
        <f>+'JRO''s Hours Information'!J1950</f>
        <v>0</v>
      </c>
      <c r="V634" s="116">
        <f t="shared" si="110"/>
        <v>0</v>
      </c>
      <c r="W634" s="114">
        <f t="shared" si="111"/>
        <v>0</v>
      </c>
    </row>
    <row r="635" spans="1:23" ht="14.85" customHeight="1" x14ac:dyDescent="0.15">
      <c r="A635" s="176">
        <f>'Employee ROP Information'!A635</f>
        <v>0</v>
      </c>
      <c r="B635" s="169">
        <f>+'Employee ROP Information'!C635</f>
        <v>0</v>
      </c>
      <c r="C635" s="93">
        <f>+'Employee ROP Information'!M635</f>
        <v>0</v>
      </c>
      <c r="D635" s="93">
        <f>+'Employee ROP Information'!N635</f>
        <v>0</v>
      </c>
      <c r="E635" s="127">
        <f>+'JRO''s Hours Information'!B1951</f>
        <v>0</v>
      </c>
      <c r="F635" s="114">
        <f t="shared" si="102"/>
        <v>0</v>
      </c>
      <c r="G635" s="127">
        <f>+'JRO''s Hours Information'!E1951</f>
        <v>0</v>
      </c>
      <c r="H635" s="114">
        <f t="shared" si="103"/>
        <v>0</v>
      </c>
      <c r="I635" s="127">
        <f>+'JRO''s Hours Information'!H1951</f>
        <v>0</v>
      </c>
      <c r="J635" s="116">
        <f t="shared" si="104"/>
        <v>0</v>
      </c>
      <c r="K635" s="131">
        <f>+'JRO''s Hours Information'!C1951</f>
        <v>0</v>
      </c>
      <c r="L635" s="114">
        <f t="shared" si="105"/>
        <v>0</v>
      </c>
      <c r="M635" s="131">
        <f>+'JRO''s Hours Information'!F1951</f>
        <v>0</v>
      </c>
      <c r="N635" s="114">
        <f t="shared" si="106"/>
        <v>0</v>
      </c>
      <c r="O635" s="131">
        <f>+'JRO''s Hours Information'!I1951</f>
        <v>0</v>
      </c>
      <c r="P635" s="116">
        <f t="shared" si="107"/>
        <v>0</v>
      </c>
      <c r="Q635" s="92">
        <f>+'JRO''s Hours Information'!D1951</f>
        <v>0</v>
      </c>
      <c r="R635" s="114">
        <f t="shared" si="108"/>
        <v>0</v>
      </c>
      <c r="S635" s="92">
        <f>+'JRO''s Hours Information'!G1951</f>
        <v>0</v>
      </c>
      <c r="T635" s="114">
        <f t="shared" si="109"/>
        <v>0</v>
      </c>
      <c r="U635" s="89">
        <f>+'JRO''s Hours Information'!J1951</f>
        <v>0</v>
      </c>
      <c r="V635" s="116">
        <f t="shared" si="110"/>
        <v>0</v>
      </c>
      <c r="W635" s="114">
        <f t="shared" si="111"/>
        <v>0</v>
      </c>
    </row>
    <row r="636" spans="1:23" ht="14.85" customHeight="1" x14ac:dyDescent="0.15">
      <c r="A636" s="176">
        <f>'Employee ROP Information'!A636</f>
        <v>0</v>
      </c>
      <c r="B636" s="169">
        <f>+'Employee ROP Information'!C636</f>
        <v>0</v>
      </c>
      <c r="C636" s="93">
        <f>+'Employee ROP Information'!M636</f>
        <v>0</v>
      </c>
      <c r="D636" s="93">
        <f>+'Employee ROP Information'!N636</f>
        <v>0</v>
      </c>
      <c r="E636" s="127">
        <f>+'JRO''s Hours Information'!B1952</f>
        <v>0</v>
      </c>
      <c r="F636" s="114">
        <f t="shared" si="102"/>
        <v>0</v>
      </c>
      <c r="G636" s="127">
        <f>+'JRO''s Hours Information'!E1952</f>
        <v>0</v>
      </c>
      <c r="H636" s="114">
        <f t="shared" si="103"/>
        <v>0</v>
      </c>
      <c r="I636" s="127">
        <f>+'JRO''s Hours Information'!H1952</f>
        <v>0</v>
      </c>
      <c r="J636" s="116">
        <f t="shared" si="104"/>
        <v>0</v>
      </c>
      <c r="K636" s="131">
        <f>+'JRO''s Hours Information'!C1952</f>
        <v>0</v>
      </c>
      <c r="L636" s="114">
        <f t="shared" si="105"/>
        <v>0</v>
      </c>
      <c r="M636" s="131">
        <f>+'JRO''s Hours Information'!F1952</f>
        <v>0</v>
      </c>
      <c r="N636" s="114">
        <f t="shared" si="106"/>
        <v>0</v>
      </c>
      <c r="O636" s="131">
        <f>+'JRO''s Hours Information'!I1952</f>
        <v>0</v>
      </c>
      <c r="P636" s="116">
        <f t="shared" si="107"/>
        <v>0</v>
      </c>
      <c r="Q636" s="92">
        <f>+'JRO''s Hours Information'!D1952</f>
        <v>0</v>
      </c>
      <c r="R636" s="114">
        <f t="shared" si="108"/>
        <v>0</v>
      </c>
      <c r="S636" s="92">
        <f>+'JRO''s Hours Information'!G1952</f>
        <v>0</v>
      </c>
      <c r="T636" s="114">
        <f t="shared" si="109"/>
        <v>0</v>
      </c>
      <c r="U636" s="89">
        <f>+'JRO''s Hours Information'!J1952</f>
        <v>0</v>
      </c>
      <c r="V636" s="116">
        <f t="shared" si="110"/>
        <v>0</v>
      </c>
      <c r="W636" s="114">
        <f t="shared" si="111"/>
        <v>0</v>
      </c>
    </row>
    <row r="637" spans="1:23" ht="14.85" customHeight="1" x14ac:dyDescent="0.15">
      <c r="A637" s="176">
        <f>'Employee ROP Information'!A637</f>
        <v>0</v>
      </c>
      <c r="B637" s="169">
        <f>+'Employee ROP Information'!C637</f>
        <v>0</v>
      </c>
      <c r="C637" s="93">
        <f>+'Employee ROP Information'!M637</f>
        <v>0</v>
      </c>
      <c r="D637" s="93">
        <f>+'Employee ROP Information'!N637</f>
        <v>0</v>
      </c>
      <c r="E637" s="127">
        <f>+'JRO''s Hours Information'!B1953</f>
        <v>0</v>
      </c>
      <c r="F637" s="114">
        <f t="shared" si="102"/>
        <v>0</v>
      </c>
      <c r="G637" s="127">
        <f>+'JRO''s Hours Information'!E1953</f>
        <v>0</v>
      </c>
      <c r="H637" s="114">
        <f t="shared" si="103"/>
        <v>0</v>
      </c>
      <c r="I637" s="127">
        <f>+'JRO''s Hours Information'!H1953</f>
        <v>0</v>
      </c>
      <c r="J637" s="116">
        <f t="shared" si="104"/>
        <v>0</v>
      </c>
      <c r="K637" s="131">
        <f>+'JRO''s Hours Information'!C1953</f>
        <v>0</v>
      </c>
      <c r="L637" s="114">
        <f t="shared" si="105"/>
        <v>0</v>
      </c>
      <c r="M637" s="131">
        <f>+'JRO''s Hours Information'!F1953</f>
        <v>0</v>
      </c>
      <c r="N637" s="114">
        <f t="shared" si="106"/>
        <v>0</v>
      </c>
      <c r="O637" s="131">
        <f>+'JRO''s Hours Information'!I1953</f>
        <v>0</v>
      </c>
      <c r="P637" s="116">
        <f t="shared" si="107"/>
        <v>0</v>
      </c>
      <c r="Q637" s="92">
        <f>+'JRO''s Hours Information'!D1953</f>
        <v>0</v>
      </c>
      <c r="R637" s="114">
        <f t="shared" si="108"/>
        <v>0</v>
      </c>
      <c r="S637" s="92">
        <f>+'JRO''s Hours Information'!G1953</f>
        <v>0</v>
      </c>
      <c r="T637" s="114">
        <f t="shared" si="109"/>
        <v>0</v>
      </c>
      <c r="U637" s="89">
        <f>+'JRO''s Hours Information'!J1953</f>
        <v>0</v>
      </c>
      <c r="V637" s="116">
        <f t="shared" si="110"/>
        <v>0</v>
      </c>
      <c r="W637" s="114">
        <f t="shared" si="111"/>
        <v>0</v>
      </c>
    </row>
    <row r="638" spans="1:23" ht="14.85" customHeight="1" x14ac:dyDescent="0.15">
      <c r="A638" s="176">
        <f>'Employee ROP Information'!A638</f>
        <v>0</v>
      </c>
      <c r="B638" s="169">
        <f>+'Employee ROP Information'!C638</f>
        <v>0</v>
      </c>
      <c r="C638" s="93">
        <f>+'Employee ROP Information'!M638</f>
        <v>0</v>
      </c>
      <c r="D638" s="93">
        <f>+'Employee ROP Information'!N638</f>
        <v>0</v>
      </c>
      <c r="E638" s="127">
        <f>+'JRO''s Hours Information'!B1954</f>
        <v>0</v>
      </c>
      <c r="F638" s="114">
        <f t="shared" si="102"/>
        <v>0</v>
      </c>
      <c r="G638" s="127">
        <f>+'JRO''s Hours Information'!E1954</f>
        <v>0</v>
      </c>
      <c r="H638" s="114">
        <f t="shared" si="103"/>
        <v>0</v>
      </c>
      <c r="I638" s="127">
        <f>+'JRO''s Hours Information'!H1954</f>
        <v>0</v>
      </c>
      <c r="J638" s="116">
        <f t="shared" si="104"/>
        <v>0</v>
      </c>
      <c r="K638" s="131">
        <f>+'JRO''s Hours Information'!C1954</f>
        <v>0</v>
      </c>
      <c r="L638" s="114">
        <f t="shared" si="105"/>
        <v>0</v>
      </c>
      <c r="M638" s="131">
        <f>+'JRO''s Hours Information'!F1954</f>
        <v>0</v>
      </c>
      <c r="N638" s="114">
        <f t="shared" si="106"/>
        <v>0</v>
      </c>
      <c r="O638" s="131">
        <f>+'JRO''s Hours Information'!I1954</f>
        <v>0</v>
      </c>
      <c r="P638" s="116">
        <f t="shared" si="107"/>
        <v>0</v>
      </c>
      <c r="Q638" s="92">
        <f>+'JRO''s Hours Information'!D1954</f>
        <v>0</v>
      </c>
      <c r="R638" s="114">
        <f t="shared" si="108"/>
        <v>0</v>
      </c>
      <c r="S638" s="92">
        <f>+'JRO''s Hours Information'!G1954</f>
        <v>0</v>
      </c>
      <c r="T638" s="114">
        <f t="shared" si="109"/>
        <v>0</v>
      </c>
      <c r="U638" s="89">
        <f>+'JRO''s Hours Information'!J1954</f>
        <v>0</v>
      </c>
      <c r="V638" s="116">
        <f t="shared" si="110"/>
        <v>0</v>
      </c>
      <c r="W638" s="114">
        <f t="shared" si="111"/>
        <v>0</v>
      </c>
    </row>
    <row r="639" spans="1:23" ht="14.85" customHeight="1" x14ac:dyDescent="0.15">
      <c r="A639" s="176">
        <f>'Employee ROP Information'!A639</f>
        <v>0</v>
      </c>
      <c r="B639" s="169">
        <f>+'Employee ROP Information'!C639</f>
        <v>0</v>
      </c>
      <c r="C639" s="93">
        <f>+'Employee ROP Information'!M639</f>
        <v>0</v>
      </c>
      <c r="D639" s="93">
        <f>+'Employee ROP Information'!N639</f>
        <v>0</v>
      </c>
      <c r="E639" s="127">
        <f>+'JRO''s Hours Information'!B1955</f>
        <v>0</v>
      </c>
      <c r="F639" s="114">
        <f t="shared" si="102"/>
        <v>0</v>
      </c>
      <c r="G639" s="127">
        <f>+'JRO''s Hours Information'!E1955</f>
        <v>0</v>
      </c>
      <c r="H639" s="114">
        <f t="shared" si="103"/>
        <v>0</v>
      </c>
      <c r="I639" s="127">
        <f>+'JRO''s Hours Information'!H1955</f>
        <v>0</v>
      </c>
      <c r="J639" s="116">
        <f t="shared" si="104"/>
        <v>0</v>
      </c>
      <c r="K639" s="131">
        <f>+'JRO''s Hours Information'!C1955</f>
        <v>0</v>
      </c>
      <c r="L639" s="114">
        <f t="shared" si="105"/>
        <v>0</v>
      </c>
      <c r="M639" s="131">
        <f>+'JRO''s Hours Information'!F1955</f>
        <v>0</v>
      </c>
      <c r="N639" s="114">
        <f t="shared" si="106"/>
        <v>0</v>
      </c>
      <c r="O639" s="131">
        <f>+'JRO''s Hours Information'!I1955</f>
        <v>0</v>
      </c>
      <c r="P639" s="116">
        <f t="shared" si="107"/>
        <v>0</v>
      </c>
      <c r="Q639" s="92">
        <f>+'JRO''s Hours Information'!D1955</f>
        <v>0</v>
      </c>
      <c r="R639" s="114">
        <f t="shared" si="108"/>
        <v>0</v>
      </c>
      <c r="S639" s="92">
        <f>+'JRO''s Hours Information'!G1955</f>
        <v>0</v>
      </c>
      <c r="T639" s="114">
        <f t="shared" si="109"/>
        <v>0</v>
      </c>
      <c r="U639" s="89">
        <f>+'JRO''s Hours Information'!J1955</f>
        <v>0</v>
      </c>
      <c r="V639" s="116">
        <f t="shared" si="110"/>
        <v>0</v>
      </c>
      <c r="W639" s="114">
        <f t="shared" si="111"/>
        <v>0</v>
      </c>
    </row>
    <row r="640" spans="1:23" ht="14.85" customHeight="1" x14ac:dyDescent="0.15">
      <c r="A640" s="176">
        <f>'Employee ROP Information'!A640</f>
        <v>0</v>
      </c>
      <c r="B640" s="169">
        <f>+'Employee ROP Information'!C640</f>
        <v>0</v>
      </c>
      <c r="C640" s="93">
        <f>+'Employee ROP Information'!M640</f>
        <v>0</v>
      </c>
      <c r="D640" s="93">
        <f>+'Employee ROP Information'!N640</f>
        <v>0</v>
      </c>
      <c r="E640" s="127">
        <f>+'JRO''s Hours Information'!B1956</f>
        <v>0</v>
      </c>
      <c r="F640" s="114">
        <f t="shared" si="102"/>
        <v>0</v>
      </c>
      <c r="G640" s="127">
        <f>+'JRO''s Hours Information'!E1956</f>
        <v>0</v>
      </c>
      <c r="H640" s="114">
        <f t="shared" si="103"/>
        <v>0</v>
      </c>
      <c r="I640" s="127">
        <f>+'JRO''s Hours Information'!H1956</f>
        <v>0</v>
      </c>
      <c r="J640" s="116">
        <f t="shared" si="104"/>
        <v>0</v>
      </c>
      <c r="K640" s="131">
        <f>+'JRO''s Hours Information'!C1956</f>
        <v>0</v>
      </c>
      <c r="L640" s="114">
        <f t="shared" si="105"/>
        <v>0</v>
      </c>
      <c r="M640" s="131">
        <f>+'JRO''s Hours Information'!F1956</f>
        <v>0</v>
      </c>
      <c r="N640" s="114">
        <f t="shared" si="106"/>
        <v>0</v>
      </c>
      <c r="O640" s="131">
        <f>+'JRO''s Hours Information'!I1956</f>
        <v>0</v>
      </c>
      <c r="P640" s="116">
        <f t="shared" si="107"/>
        <v>0</v>
      </c>
      <c r="Q640" s="92">
        <f>+'JRO''s Hours Information'!D1956</f>
        <v>0</v>
      </c>
      <c r="R640" s="114">
        <f t="shared" si="108"/>
        <v>0</v>
      </c>
      <c r="S640" s="92">
        <f>+'JRO''s Hours Information'!G1956</f>
        <v>0</v>
      </c>
      <c r="T640" s="114">
        <f t="shared" si="109"/>
        <v>0</v>
      </c>
      <c r="U640" s="89">
        <f>+'JRO''s Hours Information'!J1956</f>
        <v>0</v>
      </c>
      <c r="V640" s="116">
        <f t="shared" si="110"/>
        <v>0</v>
      </c>
      <c r="W640" s="114">
        <f t="shared" si="111"/>
        <v>0</v>
      </c>
    </row>
    <row r="641" spans="1:23" ht="14.85" customHeight="1" x14ac:dyDescent="0.15">
      <c r="A641" s="176">
        <f>'Employee ROP Information'!A641</f>
        <v>0</v>
      </c>
      <c r="B641" s="169">
        <f>+'Employee ROP Information'!C641</f>
        <v>0</v>
      </c>
      <c r="C641" s="93">
        <f>+'Employee ROP Information'!M641</f>
        <v>0</v>
      </c>
      <c r="D641" s="93">
        <f>+'Employee ROP Information'!N641</f>
        <v>0</v>
      </c>
      <c r="E641" s="127">
        <f>+'JRO''s Hours Information'!B1957</f>
        <v>0</v>
      </c>
      <c r="F641" s="114">
        <f t="shared" si="102"/>
        <v>0</v>
      </c>
      <c r="G641" s="127">
        <f>+'JRO''s Hours Information'!E1957</f>
        <v>0</v>
      </c>
      <c r="H641" s="114">
        <f t="shared" si="103"/>
        <v>0</v>
      </c>
      <c r="I641" s="127">
        <f>+'JRO''s Hours Information'!H1957</f>
        <v>0</v>
      </c>
      <c r="J641" s="116">
        <f t="shared" si="104"/>
        <v>0</v>
      </c>
      <c r="K641" s="131">
        <f>+'JRO''s Hours Information'!C1957</f>
        <v>0</v>
      </c>
      <c r="L641" s="114">
        <f t="shared" si="105"/>
        <v>0</v>
      </c>
      <c r="M641" s="131">
        <f>+'JRO''s Hours Information'!F1957</f>
        <v>0</v>
      </c>
      <c r="N641" s="114">
        <f t="shared" si="106"/>
        <v>0</v>
      </c>
      <c r="O641" s="131">
        <f>+'JRO''s Hours Information'!I1957</f>
        <v>0</v>
      </c>
      <c r="P641" s="116">
        <f t="shared" si="107"/>
        <v>0</v>
      </c>
      <c r="Q641" s="92">
        <f>+'JRO''s Hours Information'!D1957</f>
        <v>0</v>
      </c>
      <c r="R641" s="114">
        <f t="shared" si="108"/>
        <v>0</v>
      </c>
      <c r="S641" s="92">
        <f>+'JRO''s Hours Information'!G1957</f>
        <v>0</v>
      </c>
      <c r="T641" s="114">
        <f t="shared" si="109"/>
        <v>0</v>
      </c>
      <c r="U641" s="89">
        <f>+'JRO''s Hours Information'!J1957</f>
        <v>0</v>
      </c>
      <c r="V641" s="116">
        <f t="shared" si="110"/>
        <v>0</v>
      </c>
      <c r="W641" s="114">
        <f t="shared" si="111"/>
        <v>0</v>
      </c>
    </row>
    <row r="642" spans="1:23" ht="14.85" customHeight="1" x14ac:dyDescent="0.15">
      <c r="A642" s="176">
        <f>'Employee ROP Information'!A642</f>
        <v>0</v>
      </c>
      <c r="B642" s="169">
        <f>+'Employee ROP Information'!C642</f>
        <v>0</v>
      </c>
      <c r="C642" s="93">
        <f>+'Employee ROP Information'!M642</f>
        <v>0</v>
      </c>
      <c r="D642" s="93">
        <f>+'Employee ROP Information'!N642</f>
        <v>0</v>
      </c>
      <c r="E642" s="127">
        <f>+'JRO''s Hours Information'!B1958</f>
        <v>0</v>
      </c>
      <c r="F642" s="114">
        <f t="shared" si="102"/>
        <v>0</v>
      </c>
      <c r="G642" s="127">
        <f>+'JRO''s Hours Information'!E1958</f>
        <v>0</v>
      </c>
      <c r="H642" s="114">
        <f t="shared" si="103"/>
        <v>0</v>
      </c>
      <c r="I642" s="127">
        <f>+'JRO''s Hours Information'!H1958</f>
        <v>0</v>
      </c>
      <c r="J642" s="116">
        <f t="shared" si="104"/>
        <v>0</v>
      </c>
      <c r="K642" s="131">
        <f>+'JRO''s Hours Information'!C1958</f>
        <v>0</v>
      </c>
      <c r="L642" s="114">
        <f t="shared" si="105"/>
        <v>0</v>
      </c>
      <c r="M642" s="131">
        <f>+'JRO''s Hours Information'!F1958</f>
        <v>0</v>
      </c>
      <c r="N642" s="114">
        <f t="shared" si="106"/>
        <v>0</v>
      </c>
      <c r="O642" s="131">
        <f>+'JRO''s Hours Information'!I1958</f>
        <v>0</v>
      </c>
      <c r="P642" s="116">
        <f t="shared" si="107"/>
        <v>0</v>
      </c>
      <c r="Q642" s="92">
        <f>+'JRO''s Hours Information'!D1958</f>
        <v>0</v>
      </c>
      <c r="R642" s="114">
        <f t="shared" si="108"/>
        <v>0</v>
      </c>
      <c r="S642" s="92">
        <f>+'JRO''s Hours Information'!G1958</f>
        <v>0</v>
      </c>
      <c r="T642" s="114">
        <f t="shared" si="109"/>
        <v>0</v>
      </c>
      <c r="U642" s="89">
        <f>+'JRO''s Hours Information'!J1958</f>
        <v>0</v>
      </c>
      <c r="V642" s="116">
        <f t="shared" si="110"/>
        <v>0</v>
      </c>
      <c r="W642" s="114">
        <f t="shared" si="111"/>
        <v>0</v>
      </c>
    </row>
    <row r="643" spans="1:23" ht="14.85" customHeight="1" x14ac:dyDescent="0.15">
      <c r="A643" s="176">
        <f>'Employee ROP Information'!A643</f>
        <v>0</v>
      </c>
      <c r="B643" s="169">
        <f>+'Employee ROP Information'!C643</f>
        <v>0</v>
      </c>
      <c r="C643" s="93">
        <f>+'Employee ROP Information'!M643</f>
        <v>0</v>
      </c>
      <c r="D643" s="93">
        <f>+'Employee ROP Information'!N643</f>
        <v>0</v>
      </c>
      <c r="E643" s="127">
        <f>+'JRO''s Hours Information'!B1959</f>
        <v>0</v>
      </c>
      <c r="F643" s="114">
        <f t="shared" si="102"/>
        <v>0</v>
      </c>
      <c r="G643" s="127">
        <f>+'JRO''s Hours Information'!E1959</f>
        <v>0</v>
      </c>
      <c r="H643" s="114">
        <f t="shared" si="103"/>
        <v>0</v>
      </c>
      <c r="I643" s="127">
        <f>+'JRO''s Hours Information'!H1959</f>
        <v>0</v>
      </c>
      <c r="J643" s="116">
        <f t="shared" si="104"/>
        <v>0</v>
      </c>
      <c r="K643" s="131">
        <f>+'JRO''s Hours Information'!C1959</f>
        <v>0</v>
      </c>
      <c r="L643" s="114">
        <f t="shared" si="105"/>
        <v>0</v>
      </c>
      <c r="M643" s="131">
        <f>+'JRO''s Hours Information'!F1959</f>
        <v>0</v>
      </c>
      <c r="N643" s="114">
        <f t="shared" si="106"/>
        <v>0</v>
      </c>
      <c r="O643" s="131">
        <f>+'JRO''s Hours Information'!I1959</f>
        <v>0</v>
      </c>
      <c r="P643" s="116">
        <f t="shared" si="107"/>
        <v>0</v>
      </c>
      <c r="Q643" s="92">
        <f>+'JRO''s Hours Information'!D1959</f>
        <v>0</v>
      </c>
      <c r="R643" s="114">
        <f t="shared" si="108"/>
        <v>0</v>
      </c>
      <c r="S643" s="92">
        <f>+'JRO''s Hours Information'!G1959</f>
        <v>0</v>
      </c>
      <c r="T643" s="114">
        <f t="shared" si="109"/>
        <v>0</v>
      </c>
      <c r="U643" s="89">
        <f>+'JRO''s Hours Information'!J1959</f>
        <v>0</v>
      </c>
      <c r="V643" s="116">
        <f t="shared" si="110"/>
        <v>0</v>
      </c>
      <c r="W643" s="114">
        <f t="shared" si="111"/>
        <v>0</v>
      </c>
    </row>
    <row r="644" spans="1:23" ht="14.85" customHeight="1" x14ac:dyDescent="0.15">
      <c r="A644" s="176">
        <f>'Employee ROP Information'!A644</f>
        <v>0</v>
      </c>
      <c r="B644" s="169">
        <f>+'Employee ROP Information'!C644</f>
        <v>0</v>
      </c>
      <c r="C644" s="93">
        <f>+'Employee ROP Information'!M644</f>
        <v>0</v>
      </c>
      <c r="D644" s="93">
        <f>+'Employee ROP Information'!N644</f>
        <v>0</v>
      </c>
      <c r="E644" s="127">
        <f>+'JRO''s Hours Information'!B1960</f>
        <v>0</v>
      </c>
      <c r="F644" s="114">
        <f t="shared" si="102"/>
        <v>0</v>
      </c>
      <c r="G644" s="127">
        <f>+'JRO''s Hours Information'!E1960</f>
        <v>0</v>
      </c>
      <c r="H644" s="114">
        <f t="shared" si="103"/>
        <v>0</v>
      </c>
      <c r="I644" s="127">
        <f>+'JRO''s Hours Information'!H1960</f>
        <v>0</v>
      </c>
      <c r="J644" s="116">
        <f t="shared" si="104"/>
        <v>0</v>
      </c>
      <c r="K644" s="131">
        <f>+'JRO''s Hours Information'!C1960</f>
        <v>0</v>
      </c>
      <c r="L644" s="114">
        <f t="shared" si="105"/>
        <v>0</v>
      </c>
      <c r="M644" s="131">
        <f>+'JRO''s Hours Information'!F1960</f>
        <v>0</v>
      </c>
      <c r="N644" s="114">
        <f t="shared" si="106"/>
        <v>0</v>
      </c>
      <c r="O644" s="131">
        <f>+'JRO''s Hours Information'!I1960</f>
        <v>0</v>
      </c>
      <c r="P644" s="116">
        <f t="shared" si="107"/>
        <v>0</v>
      </c>
      <c r="Q644" s="92">
        <f>+'JRO''s Hours Information'!D1960</f>
        <v>0</v>
      </c>
      <c r="R644" s="114">
        <f t="shared" si="108"/>
        <v>0</v>
      </c>
      <c r="S644" s="92">
        <f>+'JRO''s Hours Information'!G1960</f>
        <v>0</v>
      </c>
      <c r="T644" s="114">
        <f t="shared" si="109"/>
        <v>0</v>
      </c>
      <c r="U644" s="89">
        <f>+'JRO''s Hours Information'!J1960</f>
        <v>0</v>
      </c>
      <c r="V644" s="116">
        <f t="shared" si="110"/>
        <v>0</v>
      </c>
      <c r="W644" s="114">
        <f t="shared" si="111"/>
        <v>0</v>
      </c>
    </row>
    <row r="645" spans="1:23" ht="14.85" customHeight="1" x14ac:dyDescent="0.15">
      <c r="A645" s="176">
        <f>'Employee ROP Information'!A645</f>
        <v>0</v>
      </c>
      <c r="B645" s="169">
        <f>+'Employee ROP Information'!C645</f>
        <v>0</v>
      </c>
      <c r="C645" s="93">
        <f>+'Employee ROP Information'!M645</f>
        <v>0</v>
      </c>
      <c r="D645" s="93">
        <f>+'Employee ROP Information'!N645</f>
        <v>0</v>
      </c>
      <c r="E645" s="127">
        <f>+'JRO''s Hours Information'!B1961</f>
        <v>0</v>
      </c>
      <c r="F645" s="114">
        <f t="shared" si="102"/>
        <v>0</v>
      </c>
      <c r="G645" s="127">
        <f>+'JRO''s Hours Information'!E1961</f>
        <v>0</v>
      </c>
      <c r="H645" s="114">
        <f t="shared" si="103"/>
        <v>0</v>
      </c>
      <c r="I645" s="127">
        <f>+'JRO''s Hours Information'!H1961</f>
        <v>0</v>
      </c>
      <c r="J645" s="116">
        <f t="shared" si="104"/>
        <v>0</v>
      </c>
      <c r="K645" s="131">
        <f>+'JRO''s Hours Information'!C1961</f>
        <v>0</v>
      </c>
      <c r="L645" s="114">
        <f t="shared" si="105"/>
        <v>0</v>
      </c>
      <c r="M645" s="131">
        <f>+'JRO''s Hours Information'!F1961</f>
        <v>0</v>
      </c>
      <c r="N645" s="114">
        <f t="shared" si="106"/>
        <v>0</v>
      </c>
      <c r="O645" s="131">
        <f>+'JRO''s Hours Information'!I1961</f>
        <v>0</v>
      </c>
      <c r="P645" s="116">
        <f t="shared" si="107"/>
        <v>0</v>
      </c>
      <c r="Q645" s="92">
        <f>+'JRO''s Hours Information'!D1961</f>
        <v>0</v>
      </c>
      <c r="R645" s="114">
        <f t="shared" si="108"/>
        <v>0</v>
      </c>
      <c r="S645" s="92">
        <f>+'JRO''s Hours Information'!G1961</f>
        <v>0</v>
      </c>
      <c r="T645" s="114">
        <f t="shared" si="109"/>
        <v>0</v>
      </c>
      <c r="U645" s="89">
        <f>+'JRO''s Hours Information'!J1961</f>
        <v>0</v>
      </c>
      <c r="V645" s="116">
        <f t="shared" si="110"/>
        <v>0</v>
      </c>
      <c r="W645" s="114">
        <f t="shared" si="111"/>
        <v>0</v>
      </c>
    </row>
    <row r="646" spans="1:23" ht="14.85" customHeight="1" x14ac:dyDescent="0.15">
      <c r="A646" s="176">
        <f>'Employee ROP Information'!A646</f>
        <v>0</v>
      </c>
      <c r="B646" s="169">
        <f>+'Employee ROP Information'!C646</f>
        <v>0</v>
      </c>
      <c r="C646" s="93">
        <f>+'Employee ROP Information'!M646</f>
        <v>0</v>
      </c>
      <c r="D646" s="93">
        <f>+'Employee ROP Information'!N646</f>
        <v>0</v>
      </c>
      <c r="E646" s="127">
        <f>+'JRO''s Hours Information'!B1962</f>
        <v>0</v>
      </c>
      <c r="F646" s="114">
        <f t="shared" si="102"/>
        <v>0</v>
      </c>
      <c r="G646" s="127">
        <f>+'JRO''s Hours Information'!E1962</f>
        <v>0</v>
      </c>
      <c r="H646" s="114">
        <f t="shared" si="103"/>
        <v>0</v>
      </c>
      <c r="I646" s="127">
        <f>+'JRO''s Hours Information'!H1962</f>
        <v>0</v>
      </c>
      <c r="J646" s="116">
        <f t="shared" si="104"/>
        <v>0</v>
      </c>
      <c r="K646" s="131">
        <f>+'JRO''s Hours Information'!C1962</f>
        <v>0</v>
      </c>
      <c r="L646" s="114">
        <f t="shared" si="105"/>
        <v>0</v>
      </c>
      <c r="M646" s="131">
        <f>+'JRO''s Hours Information'!F1962</f>
        <v>0</v>
      </c>
      <c r="N646" s="114">
        <f t="shared" si="106"/>
        <v>0</v>
      </c>
      <c r="O646" s="131">
        <f>+'JRO''s Hours Information'!I1962</f>
        <v>0</v>
      </c>
      <c r="P646" s="116">
        <f t="shared" si="107"/>
        <v>0</v>
      </c>
      <c r="Q646" s="92">
        <f>+'JRO''s Hours Information'!D1962</f>
        <v>0</v>
      </c>
      <c r="R646" s="114">
        <f t="shared" si="108"/>
        <v>0</v>
      </c>
      <c r="S646" s="92">
        <f>+'JRO''s Hours Information'!G1962</f>
        <v>0</v>
      </c>
      <c r="T646" s="114">
        <f t="shared" si="109"/>
        <v>0</v>
      </c>
      <c r="U646" s="89">
        <f>+'JRO''s Hours Information'!J1962</f>
        <v>0</v>
      </c>
      <c r="V646" s="116">
        <f t="shared" si="110"/>
        <v>0</v>
      </c>
      <c r="W646" s="114">
        <f t="shared" si="111"/>
        <v>0</v>
      </c>
    </row>
    <row r="647" spans="1:23" ht="14.85" customHeight="1" x14ac:dyDescent="0.15">
      <c r="A647" s="176">
        <f>'Employee ROP Information'!A647</f>
        <v>0</v>
      </c>
      <c r="B647" s="169">
        <f>+'Employee ROP Information'!C647</f>
        <v>0</v>
      </c>
      <c r="C647" s="93">
        <f>+'Employee ROP Information'!M647</f>
        <v>0</v>
      </c>
      <c r="D647" s="93">
        <f>+'Employee ROP Information'!N647</f>
        <v>0</v>
      </c>
      <c r="E647" s="127">
        <f>+'JRO''s Hours Information'!B1963</f>
        <v>0</v>
      </c>
      <c r="F647" s="114">
        <f t="shared" si="102"/>
        <v>0</v>
      </c>
      <c r="G647" s="127">
        <f>+'JRO''s Hours Information'!E1963</f>
        <v>0</v>
      </c>
      <c r="H647" s="114">
        <f t="shared" si="103"/>
        <v>0</v>
      </c>
      <c r="I647" s="127">
        <f>+'JRO''s Hours Information'!H1963</f>
        <v>0</v>
      </c>
      <c r="J647" s="116">
        <f t="shared" si="104"/>
        <v>0</v>
      </c>
      <c r="K647" s="131">
        <f>+'JRO''s Hours Information'!C1963</f>
        <v>0</v>
      </c>
      <c r="L647" s="114">
        <f t="shared" si="105"/>
        <v>0</v>
      </c>
      <c r="M647" s="131">
        <f>+'JRO''s Hours Information'!F1963</f>
        <v>0</v>
      </c>
      <c r="N647" s="114">
        <f t="shared" si="106"/>
        <v>0</v>
      </c>
      <c r="O647" s="131">
        <f>+'JRO''s Hours Information'!I1963</f>
        <v>0</v>
      </c>
      <c r="P647" s="116">
        <f t="shared" si="107"/>
        <v>0</v>
      </c>
      <c r="Q647" s="92">
        <f>+'JRO''s Hours Information'!D1963</f>
        <v>0</v>
      </c>
      <c r="R647" s="114">
        <f t="shared" si="108"/>
        <v>0</v>
      </c>
      <c r="S647" s="92">
        <f>+'JRO''s Hours Information'!G1963</f>
        <v>0</v>
      </c>
      <c r="T647" s="114">
        <f t="shared" si="109"/>
        <v>0</v>
      </c>
      <c r="U647" s="89">
        <f>+'JRO''s Hours Information'!J1963</f>
        <v>0</v>
      </c>
      <c r="V647" s="116">
        <f t="shared" si="110"/>
        <v>0</v>
      </c>
      <c r="W647" s="114">
        <f t="shared" si="111"/>
        <v>0</v>
      </c>
    </row>
    <row r="648" spans="1:23" ht="14.85" customHeight="1" x14ac:dyDescent="0.15">
      <c r="A648" s="176">
        <f>'Employee ROP Information'!A648</f>
        <v>0</v>
      </c>
      <c r="B648" s="169">
        <f>+'Employee ROP Information'!C648</f>
        <v>0</v>
      </c>
      <c r="C648" s="93">
        <f>+'Employee ROP Information'!M648</f>
        <v>0</v>
      </c>
      <c r="D648" s="93">
        <f>+'Employee ROP Information'!N648</f>
        <v>0</v>
      </c>
      <c r="E648" s="127">
        <f>+'JRO''s Hours Information'!B1964</f>
        <v>0</v>
      </c>
      <c r="F648" s="114">
        <f t="shared" si="102"/>
        <v>0</v>
      </c>
      <c r="G648" s="127">
        <f>+'JRO''s Hours Information'!E1964</f>
        <v>0</v>
      </c>
      <c r="H648" s="114">
        <f t="shared" si="103"/>
        <v>0</v>
      </c>
      <c r="I648" s="127">
        <f>+'JRO''s Hours Information'!H1964</f>
        <v>0</v>
      </c>
      <c r="J648" s="116">
        <f t="shared" si="104"/>
        <v>0</v>
      </c>
      <c r="K648" s="131">
        <f>+'JRO''s Hours Information'!C1964</f>
        <v>0</v>
      </c>
      <c r="L648" s="114">
        <f t="shared" si="105"/>
        <v>0</v>
      </c>
      <c r="M648" s="131">
        <f>+'JRO''s Hours Information'!F1964</f>
        <v>0</v>
      </c>
      <c r="N648" s="114">
        <f t="shared" si="106"/>
        <v>0</v>
      </c>
      <c r="O648" s="131">
        <f>+'JRO''s Hours Information'!I1964</f>
        <v>0</v>
      </c>
      <c r="P648" s="116">
        <f t="shared" si="107"/>
        <v>0</v>
      </c>
      <c r="Q648" s="92">
        <f>+'JRO''s Hours Information'!D1964</f>
        <v>0</v>
      </c>
      <c r="R648" s="114">
        <f t="shared" si="108"/>
        <v>0</v>
      </c>
      <c r="S648" s="92">
        <f>+'JRO''s Hours Information'!G1964</f>
        <v>0</v>
      </c>
      <c r="T648" s="114">
        <f t="shared" si="109"/>
        <v>0</v>
      </c>
      <c r="U648" s="89">
        <f>+'JRO''s Hours Information'!J1964</f>
        <v>0</v>
      </c>
      <c r="V648" s="116">
        <f t="shared" si="110"/>
        <v>0</v>
      </c>
      <c r="W648" s="114">
        <f t="shared" si="111"/>
        <v>0</v>
      </c>
    </row>
    <row r="649" spans="1:23" ht="14.85" customHeight="1" x14ac:dyDescent="0.15">
      <c r="A649" s="176">
        <f>'Employee ROP Information'!A649</f>
        <v>0</v>
      </c>
      <c r="B649" s="169">
        <f>+'Employee ROP Information'!C649</f>
        <v>0</v>
      </c>
      <c r="C649" s="93">
        <f>+'Employee ROP Information'!M649</f>
        <v>0</v>
      </c>
      <c r="D649" s="93">
        <f>+'Employee ROP Information'!N649</f>
        <v>0</v>
      </c>
      <c r="E649" s="127">
        <f>+'JRO''s Hours Information'!B1965</f>
        <v>0</v>
      </c>
      <c r="F649" s="114">
        <f t="shared" si="102"/>
        <v>0</v>
      </c>
      <c r="G649" s="127">
        <f>+'JRO''s Hours Information'!E1965</f>
        <v>0</v>
      </c>
      <c r="H649" s="114">
        <f t="shared" si="103"/>
        <v>0</v>
      </c>
      <c r="I649" s="127">
        <f>+'JRO''s Hours Information'!H1965</f>
        <v>0</v>
      </c>
      <c r="J649" s="116">
        <f t="shared" si="104"/>
        <v>0</v>
      </c>
      <c r="K649" s="131">
        <f>+'JRO''s Hours Information'!C1965</f>
        <v>0</v>
      </c>
      <c r="L649" s="114">
        <f t="shared" si="105"/>
        <v>0</v>
      </c>
      <c r="M649" s="131">
        <f>+'JRO''s Hours Information'!F1965</f>
        <v>0</v>
      </c>
      <c r="N649" s="114">
        <f t="shared" si="106"/>
        <v>0</v>
      </c>
      <c r="O649" s="131">
        <f>+'JRO''s Hours Information'!I1965</f>
        <v>0</v>
      </c>
      <c r="P649" s="116">
        <f t="shared" si="107"/>
        <v>0</v>
      </c>
      <c r="Q649" s="92">
        <f>+'JRO''s Hours Information'!D1965</f>
        <v>0</v>
      </c>
      <c r="R649" s="114">
        <f t="shared" si="108"/>
        <v>0</v>
      </c>
      <c r="S649" s="92">
        <f>+'JRO''s Hours Information'!G1965</f>
        <v>0</v>
      </c>
      <c r="T649" s="114">
        <f t="shared" si="109"/>
        <v>0</v>
      </c>
      <c r="U649" s="89">
        <f>+'JRO''s Hours Information'!J1965</f>
        <v>0</v>
      </c>
      <c r="V649" s="116">
        <f t="shared" si="110"/>
        <v>0</v>
      </c>
      <c r="W649" s="114">
        <f t="shared" si="111"/>
        <v>0</v>
      </c>
    </row>
    <row r="650" spans="1:23" ht="14.85" customHeight="1" x14ac:dyDescent="0.15">
      <c r="A650" s="176">
        <f>'Employee ROP Information'!A650</f>
        <v>0</v>
      </c>
      <c r="B650" s="169">
        <f>+'Employee ROP Information'!C650</f>
        <v>0</v>
      </c>
      <c r="C650" s="93">
        <f>+'Employee ROP Information'!M650</f>
        <v>0</v>
      </c>
      <c r="D650" s="93">
        <f>+'Employee ROP Information'!N650</f>
        <v>0</v>
      </c>
      <c r="E650" s="127">
        <f>+'JRO''s Hours Information'!B1966</f>
        <v>0</v>
      </c>
      <c r="F650" s="114">
        <f t="shared" si="102"/>
        <v>0</v>
      </c>
      <c r="G650" s="127">
        <f>+'JRO''s Hours Information'!E1966</f>
        <v>0</v>
      </c>
      <c r="H650" s="114">
        <f t="shared" si="103"/>
        <v>0</v>
      </c>
      <c r="I650" s="127">
        <f>+'JRO''s Hours Information'!H1966</f>
        <v>0</v>
      </c>
      <c r="J650" s="116">
        <f t="shared" si="104"/>
        <v>0</v>
      </c>
      <c r="K650" s="131">
        <f>+'JRO''s Hours Information'!C1966</f>
        <v>0</v>
      </c>
      <c r="L650" s="114">
        <f t="shared" si="105"/>
        <v>0</v>
      </c>
      <c r="M650" s="131">
        <f>+'JRO''s Hours Information'!F1966</f>
        <v>0</v>
      </c>
      <c r="N650" s="114">
        <f t="shared" si="106"/>
        <v>0</v>
      </c>
      <c r="O650" s="131">
        <f>+'JRO''s Hours Information'!I1966</f>
        <v>0</v>
      </c>
      <c r="P650" s="116">
        <f t="shared" si="107"/>
        <v>0</v>
      </c>
      <c r="Q650" s="92">
        <f>+'JRO''s Hours Information'!D1966</f>
        <v>0</v>
      </c>
      <c r="R650" s="114">
        <f t="shared" si="108"/>
        <v>0</v>
      </c>
      <c r="S650" s="92">
        <f>+'JRO''s Hours Information'!G1966</f>
        <v>0</v>
      </c>
      <c r="T650" s="114">
        <f t="shared" si="109"/>
        <v>0</v>
      </c>
      <c r="U650" s="89">
        <f>+'JRO''s Hours Information'!J1966</f>
        <v>0</v>
      </c>
      <c r="V650" s="116">
        <f t="shared" si="110"/>
        <v>0</v>
      </c>
      <c r="W650" s="114">
        <f t="shared" si="111"/>
        <v>0</v>
      </c>
    </row>
    <row r="651" spans="1:23" ht="14.85" customHeight="1" x14ac:dyDescent="0.15">
      <c r="A651" s="176">
        <f>'Employee ROP Information'!A651</f>
        <v>0</v>
      </c>
      <c r="B651" s="169">
        <f>+'Employee ROP Information'!C651</f>
        <v>0</v>
      </c>
      <c r="C651" s="93">
        <f>+'Employee ROP Information'!M651</f>
        <v>0</v>
      </c>
      <c r="D651" s="93">
        <f>+'Employee ROP Information'!N651</f>
        <v>0</v>
      </c>
      <c r="E651" s="127">
        <f>+'JRO''s Hours Information'!B1967</f>
        <v>0</v>
      </c>
      <c r="F651" s="114">
        <f t="shared" si="102"/>
        <v>0</v>
      </c>
      <c r="G651" s="127">
        <f>+'JRO''s Hours Information'!E1967</f>
        <v>0</v>
      </c>
      <c r="H651" s="114">
        <f t="shared" si="103"/>
        <v>0</v>
      </c>
      <c r="I651" s="127">
        <f>+'JRO''s Hours Information'!H1967</f>
        <v>0</v>
      </c>
      <c r="J651" s="116">
        <f t="shared" si="104"/>
        <v>0</v>
      </c>
      <c r="K651" s="131">
        <f>+'JRO''s Hours Information'!C1967</f>
        <v>0</v>
      </c>
      <c r="L651" s="114">
        <f t="shared" si="105"/>
        <v>0</v>
      </c>
      <c r="M651" s="131">
        <f>+'JRO''s Hours Information'!F1967</f>
        <v>0</v>
      </c>
      <c r="N651" s="114">
        <f t="shared" si="106"/>
        <v>0</v>
      </c>
      <c r="O651" s="131">
        <f>+'JRO''s Hours Information'!I1967</f>
        <v>0</v>
      </c>
      <c r="P651" s="116">
        <f t="shared" si="107"/>
        <v>0</v>
      </c>
      <c r="Q651" s="92">
        <f>+'JRO''s Hours Information'!D1967</f>
        <v>0</v>
      </c>
      <c r="R651" s="114">
        <f t="shared" si="108"/>
        <v>0</v>
      </c>
      <c r="S651" s="92">
        <f>+'JRO''s Hours Information'!G1967</f>
        <v>0</v>
      </c>
      <c r="T651" s="114">
        <f t="shared" si="109"/>
        <v>0</v>
      </c>
      <c r="U651" s="89">
        <f>+'JRO''s Hours Information'!J1967</f>
        <v>0</v>
      </c>
      <c r="V651" s="116">
        <f t="shared" si="110"/>
        <v>0</v>
      </c>
      <c r="W651" s="114">
        <f t="shared" si="111"/>
        <v>0</v>
      </c>
    </row>
    <row r="652" spans="1:23" ht="14.85" customHeight="1" x14ac:dyDescent="0.15">
      <c r="A652" s="176">
        <f>'Employee ROP Information'!A652</f>
        <v>0</v>
      </c>
      <c r="B652" s="169">
        <f>+'Employee ROP Information'!C652</f>
        <v>0</v>
      </c>
      <c r="C652" s="93">
        <f>+'Employee ROP Information'!M652</f>
        <v>0</v>
      </c>
      <c r="D652" s="93">
        <f>+'Employee ROP Information'!N652</f>
        <v>0</v>
      </c>
      <c r="E652" s="127">
        <f>+'JRO''s Hours Information'!B1968</f>
        <v>0</v>
      </c>
      <c r="F652" s="114">
        <f t="shared" si="102"/>
        <v>0</v>
      </c>
      <c r="G652" s="127">
        <f>+'JRO''s Hours Information'!E1968</f>
        <v>0</v>
      </c>
      <c r="H652" s="114">
        <f t="shared" si="103"/>
        <v>0</v>
      </c>
      <c r="I652" s="127">
        <f>+'JRO''s Hours Information'!H1968</f>
        <v>0</v>
      </c>
      <c r="J652" s="116">
        <f t="shared" si="104"/>
        <v>0</v>
      </c>
      <c r="K652" s="131">
        <f>+'JRO''s Hours Information'!C1968</f>
        <v>0</v>
      </c>
      <c r="L652" s="114">
        <f t="shared" si="105"/>
        <v>0</v>
      </c>
      <c r="M652" s="131">
        <f>+'JRO''s Hours Information'!F1968</f>
        <v>0</v>
      </c>
      <c r="N652" s="114">
        <f t="shared" si="106"/>
        <v>0</v>
      </c>
      <c r="O652" s="131">
        <f>+'JRO''s Hours Information'!I1968</f>
        <v>0</v>
      </c>
      <c r="P652" s="116">
        <f t="shared" si="107"/>
        <v>0</v>
      </c>
      <c r="Q652" s="92">
        <f>+'JRO''s Hours Information'!D1968</f>
        <v>0</v>
      </c>
      <c r="R652" s="114">
        <f t="shared" si="108"/>
        <v>0</v>
      </c>
      <c r="S652" s="92">
        <f>+'JRO''s Hours Information'!G1968</f>
        <v>0</v>
      </c>
      <c r="T652" s="114">
        <f t="shared" si="109"/>
        <v>0</v>
      </c>
      <c r="U652" s="89">
        <f>+'JRO''s Hours Information'!J1968</f>
        <v>0</v>
      </c>
      <c r="V652" s="116">
        <f t="shared" si="110"/>
        <v>0</v>
      </c>
      <c r="W652" s="114">
        <f t="shared" si="111"/>
        <v>0</v>
      </c>
    </row>
    <row r="653" spans="1:23" ht="14.85" customHeight="1" x14ac:dyDescent="0.15">
      <c r="A653" s="176">
        <f>'Employee ROP Information'!A653</f>
        <v>0</v>
      </c>
      <c r="B653" s="169">
        <f>+'Employee ROP Information'!C653</f>
        <v>0</v>
      </c>
      <c r="C653" s="93">
        <f>+'Employee ROP Information'!M653</f>
        <v>0</v>
      </c>
      <c r="D653" s="93">
        <f>+'Employee ROP Information'!N653</f>
        <v>0</v>
      </c>
      <c r="E653" s="127">
        <f>+'JRO''s Hours Information'!B1969</f>
        <v>0</v>
      </c>
      <c r="F653" s="114">
        <f t="shared" si="102"/>
        <v>0</v>
      </c>
      <c r="G653" s="127">
        <f>+'JRO''s Hours Information'!E1969</f>
        <v>0</v>
      </c>
      <c r="H653" s="114">
        <f t="shared" si="103"/>
        <v>0</v>
      </c>
      <c r="I653" s="127">
        <f>+'JRO''s Hours Information'!H1969</f>
        <v>0</v>
      </c>
      <c r="J653" s="116">
        <f t="shared" si="104"/>
        <v>0</v>
      </c>
      <c r="K653" s="131">
        <f>+'JRO''s Hours Information'!C1969</f>
        <v>0</v>
      </c>
      <c r="L653" s="114">
        <f t="shared" si="105"/>
        <v>0</v>
      </c>
      <c r="M653" s="131">
        <f>+'JRO''s Hours Information'!F1969</f>
        <v>0</v>
      </c>
      <c r="N653" s="114">
        <f t="shared" si="106"/>
        <v>0</v>
      </c>
      <c r="O653" s="131">
        <f>+'JRO''s Hours Information'!I1969</f>
        <v>0</v>
      </c>
      <c r="P653" s="116">
        <f t="shared" si="107"/>
        <v>0</v>
      </c>
      <c r="Q653" s="92">
        <f>+'JRO''s Hours Information'!D1969</f>
        <v>0</v>
      </c>
      <c r="R653" s="114">
        <f t="shared" si="108"/>
        <v>0</v>
      </c>
      <c r="S653" s="92">
        <f>+'JRO''s Hours Information'!G1969</f>
        <v>0</v>
      </c>
      <c r="T653" s="114">
        <f t="shared" si="109"/>
        <v>0</v>
      </c>
      <c r="U653" s="89">
        <f>+'JRO''s Hours Information'!J1969</f>
        <v>0</v>
      </c>
      <c r="V653" s="116">
        <f t="shared" si="110"/>
        <v>0</v>
      </c>
      <c r="W653" s="114">
        <f t="shared" si="111"/>
        <v>0</v>
      </c>
    </row>
    <row r="654" spans="1:23" ht="14.85" customHeight="1" x14ac:dyDescent="0.15">
      <c r="A654" s="176">
        <f>'Employee ROP Information'!A654</f>
        <v>0</v>
      </c>
      <c r="B654" s="169">
        <f>+'Employee ROP Information'!C654</f>
        <v>0</v>
      </c>
      <c r="C654" s="93">
        <f>+'Employee ROP Information'!M654</f>
        <v>0</v>
      </c>
      <c r="D654" s="93">
        <f>+'Employee ROP Information'!N654</f>
        <v>0</v>
      </c>
      <c r="E654" s="127">
        <f>+'JRO''s Hours Information'!B1970</f>
        <v>0</v>
      </c>
      <c r="F654" s="114">
        <f t="shared" si="102"/>
        <v>0</v>
      </c>
      <c r="G654" s="127">
        <f>+'JRO''s Hours Information'!E1970</f>
        <v>0</v>
      </c>
      <c r="H654" s="114">
        <f t="shared" si="103"/>
        <v>0</v>
      </c>
      <c r="I654" s="127">
        <f>+'JRO''s Hours Information'!H1970</f>
        <v>0</v>
      </c>
      <c r="J654" s="116">
        <f t="shared" si="104"/>
        <v>0</v>
      </c>
      <c r="K654" s="131">
        <f>+'JRO''s Hours Information'!C1970</f>
        <v>0</v>
      </c>
      <c r="L654" s="114">
        <f t="shared" si="105"/>
        <v>0</v>
      </c>
      <c r="M654" s="131">
        <f>+'JRO''s Hours Information'!F1970</f>
        <v>0</v>
      </c>
      <c r="N654" s="114">
        <f t="shared" si="106"/>
        <v>0</v>
      </c>
      <c r="O654" s="131">
        <f>+'JRO''s Hours Information'!I1970</f>
        <v>0</v>
      </c>
      <c r="P654" s="116">
        <f t="shared" si="107"/>
        <v>0</v>
      </c>
      <c r="Q654" s="92">
        <f>+'JRO''s Hours Information'!D1970</f>
        <v>0</v>
      </c>
      <c r="R654" s="114">
        <f t="shared" si="108"/>
        <v>0</v>
      </c>
      <c r="S654" s="92">
        <f>+'JRO''s Hours Information'!G1970</f>
        <v>0</v>
      </c>
      <c r="T654" s="114">
        <f t="shared" si="109"/>
        <v>0</v>
      </c>
      <c r="U654" s="89">
        <f>+'JRO''s Hours Information'!J1970</f>
        <v>0</v>
      </c>
      <c r="V654" s="116">
        <f t="shared" si="110"/>
        <v>0</v>
      </c>
      <c r="W654" s="114">
        <f t="shared" si="111"/>
        <v>0</v>
      </c>
    </row>
    <row r="655" spans="1:23" ht="14.85" customHeight="1" x14ac:dyDescent="0.15">
      <c r="A655" s="176">
        <f>'Employee ROP Information'!A655</f>
        <v>0</v>
      </c>
      <c r="B655" s="169">
        <f>+'Employee ROP Information'!C655</f>
        <v>0</v>
      </c>
      <c r="C655" s="93">
        <f>+'Employee ROP Information'!M655</f>
        <v>0</v>
      </c>
      <c r="D655" s="93">
        <f>+'Employee ROP Information'!N655</f>
        <v>0</v>
      </c>
      <c r="E655" s="127">
        <f>+'JRO''s Hours Information'!B1971</f>
        <v>0</v>
      </c>
      <c r="F655" s="114">
        <f t="shared" si="102"/>
        <v>0</v>
      </c>
      <c r="G655" s="127">
        <f>+'JRO''s Hours Information'!E1971</f>
        <v>0</v>
      </c>
      <c r="H655" s="114">
        <f t="shared" si="103"/>
        <v>0</v>
      </c>
      <c r="I655" s="127">
        <f>+'JRO''s Hours Information'!H1971</f>
        <v>0</v>
      </c>
      <c r="J655" s="116">
        <f t="shared" si="104"/>
        <v>0</v>
      </c>
      <c r="K655" s="131">
        <f>+'JRO''s Hours Information'!C1971</f>
        <v>0</v>
      </c>
      <c r="L655" s="114">
        <f t="shared" si="105"/>
        <v>0</v>
      </c>
      <c r="M655" s="131">
        <f>+'JRO''s Hours Information'!F1971</f>
        <v>0</v>
      </c>
      <c r="N655" s="114">
        <f t="shared" si="106"/>
        <v>0</v>
      </c>
      <c r="O655" s="131">
        <f>+'JRO''s Hours Information'!I1971</f>
        <v>0</v>
      </c>
      <c r="P655" s="116">
        <f t="shared" si="107"/>
        <v>0</v>
      </c>
      <c r="Q655" s="92">
        <f>+'JRO''s Hours Information'!D1971</f>
        <v>0</v>
      </c>
      <c r="R655" s="114">
        <f t="shared" si="108"/>
        <v>0</v>
      </c>
      <c r="S655" s="92">
        <f>+'JRO''s Hours Information'!G1971</f>
        <v>0</v>
      </c>
      <c r="T655" s="114">
        <f t="shared" si="109"/>
        <v>0</v>
      </c>
      <c r="U655" s="89">
        <f>+'JRO''s Hours Information'!J1971</f>
        <v>0</v>
      </c>
      <c r="V655" s="116">
        <f t="shared" si="110"/>
        <v>0</v>
      </c>
      <c r="W655" s="114">
        <f t="shared" si="111"/>
        <v>0</v>
      </c>
    </row>
    <row r="656" spans="1:23" ht="14.85" customHeight="1" x14ac:dyDescent="0.15">
      <c r="A656" s="176">
        <f>'Employee ROP Information'!A656</f>
        <v>0</v>
      </c>
      <c r="B656" s="169">
        <f>+'Employee ROP Information'!C656</f>
        <v>0</v>
      </c>
      <c r="C656" s="93">
        <f>+'Employee ROP Information'!M656</f>
        <v>0</v>
      </c>
      <c r="D656" s="93">
        <f>+'Employee ROP Information'!N656</f>
        <v>0</v>
      </c>
      <c r="E656" s="127">
        <f>+'JRO''s Hours Information'!B1972</f>
        <v>0</v>
      </c>
      <c r="F656" s="114">
        <f t="shared" si="102"/>
        <v>0</v>
      </c>
      <c r="G656" s="127">
        <f>+'JRO''s Hours Information'!E1972</f>
        <v>0</v>
      </c>
      <c r="H656" s="114">
        <f t="shared" si="103"/>
        <v>0</v>
      </c>
      <c r="I656" s="127">
        <f>+'JRO''s Hours Information'!H1972</f>
        <v>0</v>
      </c>
      <c r="J656" s="116">
        <f t="shared" si="104"/>
        <v>0</v>
      </c>
      <c r="K656" s="131">
        <f>+'JRO''s Hours Information'!C1972</f>
        <v>0</v>
      </c>
      <c r="L656" s="114">
        <f t="shared" si="105"/>
        <v>0</v>
      </c>
      <c r="M656" s="131">
        <f>+'JRO''s Hours Information'!F1972</f>
        <v>0</v>
      </c>
      <c r="N656" s="114">
        <f t="shared" si="106"/>
        <v>0</v>
      </c>
      <c r="O656" s="131">
        <f>+'JRO''s Hours Information'!I1972</f>
        <v>0</v>
      </c>
      <c r="P656" s="116">
        <f t="shared" si="107"/>
        <v>0</v>
      </c>
      <c r="Q656" s="92">
        <f>+'JRO''s Hours Information'!D1972</f>
        <v>0</v>
      </c>
      <c r="R656" s="114">
        <f t="shared" si="108"/>
        <v>0</v>
      </c>
      <c r="S656" s="92">
        <f>+'JRO''s Hours Information'!G1972</f>
        <v>0</v>
      </c>
      <c r="T656" s="114">
        <f t="shared" si="109"/>
        <v>0</v>
      </c>
      <c r="U656" s="89">
        <f>+'JRO''s Hours Information'!J1972</f>
        <v>0</v>
      </c>
      <c r="V656" s="116">
        <f t="shared" si="110"/>
        <v>0</v>
      </c>
      <c r="W656" s="114">
        <f t="shared" si="111"/>
        <v>0</v>
      </c>
    </row>
    <row r="657" spans="1:23" ht="14.85" customHeight="1" x14ac:dyDescent="0.15">
      <c r="A657" s="176">
        <f>'Employee ROP Information'!A657</f>
        <v>0</v>
      </c>
      <c r="B657" s="169">
        <f>+'Employee ROP Information'!C657</f>
        <v>0</v>
      </c>
      <c r="C657" s="93">
        <f>+'Employee ROP Information'!M657</f>
        <v>0</v>
      </c>
      <c r="D657" s="93">
        <f>+'Employee ROP Information'!N657</f>
        <v>0</v>
      </c>
      <c r="E657" s="127">
        <f>+'JRO''s Hours Information'!B1973</f>
        <v>0</v>
      </c>
      <c r="F657" s="114">
        <f t="shared" si="102"/>
        <v>0</v>
      </c>
      <c r="G657" s="127">
        <f>+'JRO''s Hours Information'!E1973</f>
        <v>0</v>
      </c>
      <c r="H657" s="114">
        <f t="shared" si="103"/>
        <v>0</v>
      </c>
      <c r="I657" s="127">
        <f>+'JRO''s Hours Information'!H1973</f>
        <v>0</v>
      </c>
      <c r="J657" s="116">
        <f t="shared" si="104"/>
        <v>0</v>
      </c>
      <c r="K657" s="131">
        <f>+'JRO''s Hours Information'!C1973</f>
        <v>0</v>
      </c>
      <c r="L657" s="114">
        <f t="shared" si="105"/>
        <v>0</v>
      </c>
      <c r="M657" s="131">
        <f>+'JRO''s Hours Information'!F1973</f>
        <v>0</v>
      </c>
      <c r="N657" s="114">
        <f t="shared" si="106"/>
        <v>0</v>
      </c>
      <c r="O657" s="131">
        <f>+'JRO''s Hours Information'!I1973</f>
        <v>0</v>
      </c>
      <c r="P657" s="116">
        <f t="shared" si="107"/>
        <v>0</v>
      </c>
      <c r="Q657" s="92">
        <f>+'JRO''s Hours Information'!D1973</f>
        <v>0</v>
      </c>
      <c r="R657" s="114">
        <f t="shared" si="108"/>
        <v>0</v>
      </c>
      <c r="S657" s="92">
        <f>+'JRO''s Hours Information'!G1973</f>
        <v>0</v>
      </c>
      <c r="T657" s="114">
        <f t="shared" si="109"/>
        <v>0</v>
      </c>
      <c r="U657" s="89">
        <f>+'JRO''s Hours Information'!J1973</f>
        <v>0</v>
      </c>
      <c r="V657" s="116">
        <f t="shared" si="110"/>
        <v>0</v>
      </c>
      <c r="W657" s="114">
        <f t="shared" si="111"/>
        <v>0</v>
      </c>
    </row>
    <row r="658" spans="1:23" ht="14.85" customHeight="1" x14ac:dyDescent="0.15">
      <c r="A658" s="176">
        <f>'Employee ROP Information'!A658</f>
        <v>0</v>
      </c>
      <c r="B658" s="169">
        <f>+'Employee ROP Information'!C658</f>
        <v>0</v>
      </c>
      <c r="C658" s="93">
        <f>+'Employee ROP Information'!M658</f>
        <v>0</v>
      </c>
      <c r="D658" s="93">
        <f>+'Employee ROP Information'!N658</f>
        <v>0</v>
      </c>
      <c r="E658" s="127">
        <f>+'JRO''s Hours Information'!B1974</f>
        <v>0</v>
      </c>
      <c r="F658" s="114">
        <f t="shared" si="102"/>
        <v>0</v>
      </c>
      <c r="G658" s="127">
        <f>+'JRO''s Hours Information'!E1974</f>
        <v>0</v>
      </c>
      <c r="H658" s="114">
        <f t="shared" si="103"/>
        <v>0</v>
      </c>
      <c r="I658" s="127">
        <f>+'JRO''s Hours Information'!H1974</f>
        <v>0</v>
      </c>
      <c r="J658" s="116">
        <f t="shared" si="104"/>
        <v>0</v>
      </c>
      <c r="K658" s="131">
        <f>+'JRO''s Hours Information'!C1974</f>
        <v>0</v>
      </c>
      <c r="L658" s="114">
        <f t="shared" si="105"/>
        <v>0</v>
      </c>
      <c r="M658" s="131">
        <f>+'JRO''s Hours Information'!F1974</f>
        <v>0</v>
      </c>
      <c r="N658" s="114">
        <f t="shared" si="106"/>
        <v>0</v>
      </c>
      <c r="O658" s="131">
        <f>+'JRO''s Hours Information'!I1974</f>
        <v>0</v>
      </c>
      <c r="P658" s="116">
        <f t="shared" si="107"/>
        <v>0</v>
      </c>
      <c r="Q658" s="92">
        <f>+'JRO''s Hours Information'!D1974</f>
        <v>0</v>
      </c>
      <c r="R658" s="114">
        <f t="shared" si="108"/>
        <v>0</v>
      </c>
      <c r="S658" s="92">
        <f>+'JRO''s Hours Information'!G1974</f>
        <v>0</v>
      </c>
      <c r="T658" s="114">
        <f t="shared" si="109"/>
        <v>0</v>
      </c>
      <c r="U658" s="89">
        <f>+'JRO''s Hours Information'!J1974</f>
        <v>0</v>
      </c>
      <c r="V658" s="116">
        <f t="shared" si="110"/>
        <v>0</v>
      </c>
      <c r="W658" s="114">
        <f t="shared" si="111"/>
        <v>0</v>
      </c>
    </row>
    <row r="659" spans="1:23" ht="14.85" customHeight="1" x14ac:dyDescent="0.15">
      <c r="A659" s="176">
        <f>'Employee ROP Information'!A659</f>
        <v>0</v>
      </c>
      <c r="B659" s="169">
        <f>+'Employee ROP Information'!C659</f>
        <v>0</v>
      </c>
      <c r="C659" s="93">
        <f>+'Employee ROP Information'!M659</f>
        <v>0</v>
      </c>
      <c r="D659" s="93">
        <f>+'Employee ROP Information'!N659</f>
        <v>0</v>
      </c>
      <c r="E659" s="127">
        <f>+'JRO''s Hours Information'!B1975</f>
        <v>0</v>
      </c>
      <c r="F659" s="114">
        <f t="shared" si="102"/>
        <v>0</v>
      </c>
      <c r="G659" s="127">
        <f>+'JRO''s Hours Information'!E1975</f>
        <v>0</v>
      </c>
      <c r="H659" s="114">
        <f t="shared" si="103"/>
        <v>0</v>
      </c>
      <c r="I659" s="127">
        <f>+'JRO''s Hours Information'!H1975</f>
        <v>0</v>
      </c>
      <c r="J659" s="116">
        <f t="shared" si="104"/>
        <v>0</v>
      </c>
      <c r="K659" s="131">
        <f>+'JRO''s Hours Information'!C1975</f>
        <v>0</v>
      </c>
      <c r="L659" s="114">
        <f t="shared" si="105"/>
        <v>0</v>
      </c>
      <c r="M659" s="131">
        <f>+'JRO''s Hours Information'!F1975</f>
        <v>0</v>
      </c>
      <c r="N659" s="114">
        <f t="shared" si="106"/>
        <v>0</v>
      </c>
      <c r="O659" s="131">
        <f>+'JRO''s Hours Information'!I1975</f>
        <v>0</v>
      </c>
      <c r="P659" s="116">
        <f t="shared" si="107"/>
        <v>0</v>
      </c>
      <c r="Q659" s="92">
        <f>+'JRO''s Hours Information'!D1975</f>
        <v>0</v>
      </c>
      <c r="R659" s="114">
        <f t="shared" si="108"/>
        <v>0</v>
      </c>
      <c r="S659" s="92">
        <f>+'JRO''s Hours Information'!G1975</f>
        <v>0</v>
      </c>
      <c r="T659" s="114">
        <f t="shared" si="109"/>
        <v>0</v>
      </c>
      <c r="U659" s="89">
        <f>+'JRO''s Hours Information'!J1975</f>
        <v>0</v>
      </c>
      <c r="V659" s="116">
        <f t="shared" si="110"/>
        <v>0</v>
      </c>
      <c r="W659" s="114">
        <f t="shared" si="111"/>
        <v>0</v>
      </c>
    </row>
    <row r="660" spans="1:23" ht="14.85" customHeight="1" x14ac:dyDescent="0.15">
      <c r="A660" s="176">
        <f>'Employee ROP Information'!A660</f>
        <v>0</v>
      </c>
      <c r="B660" s="169">
        <f>+'Employee ROP Information'!C660</f>
        <v>0</v>
      </c>
      <c r="C660" s="93">
        <f>+'Employee ROP Information'!M660</f>
        <v>0</v>
      </c>
      <c r="D660" s="93">
        <f>+'Employee ROP Information'!N660</f>
        <v>0</v>
      </c>
      <c r="E660" s="127">
        <f>+'JRO''s Hours Information'!B1976</f>
        <v>0</v>
      </c>
      <c r="F660" s="114">
        <f t="shared" si="102"/>
        <v>0</v>
      </c>
      <c r="G660" s="127">
        <f>+'JRO''s Hours Information'!E1976</f>
        <v>0</v>
      </c>
      <c r="H660" s="114">
        <f t="shared" si="103"/>
        <v>0</v>
      </c>
      <c r="I660" s="127">
        <f>+'JRO''s Hours Information'!H1976</f>
        <v>0</v>
      </c>
      <c r="J660" s="116">
        <f t="shared" si="104"/>
        <v>0</v>
      </c>
      <c r="K660" s="131">
        <f>+'JRO''s Hours Information'!C1976</f>
        <v>0</v>
      </c>
      <c r="L660" s="114">
        <f t="shared" si="105"/>
        <v>0</v>
      </c>
      <c r="M660" s="131">
        <f>+'JRO''s Hours Information'!F1976</f>
        <v>0</v>
      </c>
      <c r="N660" s="114">
        <f t="shared" si="106"/>
        <v>0</v>
      </c>
      <c r="O660" s="131">
        <f>+'JRO''s Hours Information'!I1976</f>
        <v>0</v>
      </c>
      <c r="P660" s="116">
        <f t="shared" si="107"/>
        <v>0</v>
      </c>
      <c r="Q660" s="92">
        <f>+'JRO''s Hours Information'!D1976</f>
        <v>0</v>
      </c>
      <c r="R660" s="114">
        <f t="shared" si="108"/>
        <v>0</v>
      </c>
      <c r="S660" s="92">
        <f>+'JRO''s Hours Information'!G1976</f>
        <v>0</v>
      </c>
      <c r="T660" s="114">
        <f t="shared" si="109"/>
        <v>0</v>
      </c>
      <c r="U660" s="89">
        <f>+'JRO''s Hours Information'!J1976</f>
        <v>0</v>
      </c>
      <c r="V660" s="116">
        <f t="shared" si="110"/>
        <v>0</v>
      </c>
      <c r="W660" s="114">
        <f t="shared" si="111"/>
        <v>0</v>
      </c>
    </row>
    <row r="661" spans="1:23" ht="14.85" customHeight="1" x14ac:dyDescent="0.15">
      <c r="A661" s="176">
        <f>'Employee ROP Information'!A661</f>
        <v>0</v>
      </c>
      <c r="B661" s="169">
        <f>+'Employee ROP Information'!C661</f>
        <v>0</v>
      </c>
      <c r="C661" s="93">
        <f>+'Employee ROP Information'!M661</f>
        <v>0</v>
      </c>
      <c r="D661" s="93">
        <f>+'Employee ROP Information'!N661</f>
        <v>0</v>
      </c>
      <c r="E661" s="127">
        <f>+'JRO''s Hours Information'!B1977</f>
        <v>0</v>
      </c>
      <c r="F661" s="114">
        <f t="shared" si="102"/>
        <v>0</v>
      </c>
      <c r="G661" s="127">
        <f>+'JRO''s Hours Information'!E1977</f>
        <v>0</v>
      </c>
      <c r="H661" s="114">
        <f t="shared" si="103"/>
        <v>0</v>
      </c>
      <c r="I661" s="127">
        <f>+'JRO''s Hours Information'!H1977</f>
        <v>0</v>
      </c>
      <c r="J661" s="116">
        <f t="shared" si="104"/>
        <v>0</v>
      </c>
      <c r="K661" s="131">
        <f>+'JRO''s Hours Information'!C1977</f>
        <v>0</v>
      </c>
      <c r="L661" s="114">
        <f t="shared" si="105"/>
        <v>0</v>
      </c>
      <c r="M661" s="131">
        <f>+'JRO''s Hours Information'!F1977</f>
        <v>0</v>
      </c>
      <c r="N661" s="114">
        <f t="shared" si="106"/>
        <v>0</v>
      </c>
      <c r="O661" s="131">
        <f>+'JRO''s Hours Information'!I1977</f>
        <v>0</v>
      </c>
      <c r="P661" s="116">
        <f t="shared" si="107"/>
        <v>0</v>
      </c>
      <c r="Q661" s="92">
        <f>+'JRO''s Hours Information'!D1977</f>
        <v>0</v>
      </c>
      <c r="R661" s="114">
        <f t="shared" si="108"/>
        <v>0</v>
      </c>
      <c r="S661" s="92">
        <f>+'JRO''s Hours Information'!G1977</f>
        <v>0</v>
      </c>
      <c r="T661" s="114">
        <f t="shared" si="109"/>
        <v>0</v>
      </c>
      <c r="U661" s="89">
        <f>+'JRO''s Hours Information'!J1977</f>
        <v>0</v>
      </c>
      <c r="V661" s="116">
        <f t="shared" si="110"/>
        <v>0</v>
      </c>
      <c r="W661" s="114">
        <f t="shared" si="111"/>
        <v>0</v>
      </c>
    </row>
    <row r="662" spans="1:23" ht="14.85" customHeight="1" x14ac:dyDescent="0.15">
      <c r="A662" s="176">
        <f>'Employee ROP Information'!A662</f>
        <v>0</v>
      </c>
      <c r="B662" s="169">
        <f>+'Employee ROP Information'!C662</f>
        <v>0</v>
      </c>
      <c r="C662" s="93">
        <f>+'Employee ROP Information'!M662</f>
        <v>0</v>
      </c>
      <c r="D662" s="93">
        <f>+'Employee ROP Information'!N662</f>
        <v>0</v>
      </c>
      <c r="E662" s="127">
        <f>+'JRO''s Hours Information'!B1978</f>
        <v>0</v>
      </c>
      <c r="F662" s="114">
        <f t="shared" si="102"/>
        <v>0</v>
      </c>
      <c r="G662" s="127">
        <f>+'JRO''s Hours Information'!E1978</f>
        <v>0</v>
      </c>
      <c r="H662" s="114">
        <f t="shared" si="103"/>
        <v>0</v>
      </c>
      <c r="I662" s="127">
        <f>+'JRO''s Hours Information'!H1978</f>
        <v>0</v>
      </c>
      <c r="J662" s="116">
        <f t="shared" si="104"/>
        <v>0</v>
      </c>
      <c r="K662" s="131">
        <f>+'JRO''s Hours Information'!C1978</f>
        <v>0</v>
      </c>
      <c r="L662" s="114">
        <f t="shared" si="105"/>
        <v>0</v>
      </c>
      <c r="M662" s="131">
        <f>+'JRO''s Hours Information'!F1978</f>
        <v>0</v>
      </c>
      <c r="N662" s="114">
        <f t="shared" si="106"/>
        <v>0</v>
      </c>
      <c r="O662" s="131">
        <f>+'JRO''s Hours Information'!I1978</f>
        <v>0</v>
      </c>
      <c r="P662" s="116">
        <f t="shared" si="107"/>
        <v>0</v>
      </c>
      <c r="Q662" s="92">
        <f>+'JRO''s Hours Information'!D1978</f>
        <v>0</v>
      </c>
      <c r="R662" s="114">
        <f t="shared" si="108"/>
        <v>0</v>
      </c>
      <c r="S662" s="92">
        <f>+'JRO''s Hours Information'!G1978</f>
        <v>0</v>
      </c>
      <c r="T662" s="114">
        <f t="shared" si="109"/>
        <v>0</v>
      </c>
      <c r="U662" s="89">
        <f>+'JRO''s Hours Information'!J1978</f>
        <v>0</v>
      </c>
      <c r="V662" s="116">
        <f t="shared" si="110"/>
        <v>0</v>
      </c>
      <c r="W662" s="114">
        <f t="shared" si="111"/>
        <v>0</v>
      </c>
    </row>
    <row r="663" spans="1:23" ht="14.85" customHeight="1" x14ac:dyDescent="0.15">
      <c r="A663" s="176">
        <f>'Employee ROP Information'!A663</f>
        <v>0</v>
      </c>
      <c r="B663" s="169">
        <f>+'Employee ROP Information'!C663</f>
        <v>0</v>
      </c>
      <c r="C663" s="93">
        <f>+'Employee ROP Information'!M663</f>
        <v>0</v>
      </c>
      <c r="D663" s="93">
        <f>+'Employee ROP Information'!N663</f>
        <v>0</v>
      </c>
      <c r="E663" s="127">
        <f>+'JRO''s Hours Information'!B1979</f>
        <v>0</v>
      </c>
      <c r="F663" s="114">
        <f t="shared" si="102"/>
        <v>0</v>
      </c>
      <c r="G663" s="127">
        <f>+'JRO''s Hours Information'!E1979</f>
        <v>0</v>
      </c>
      <c r="H663" s="114">
        <f t="shared" si="103"/>
        <v>0</v>
      </c>
      <c r="I663" s="127">
        <f>+'JRO''s Hours Information'!H1979</f>
        <v>0</v>
      </c>
      <c r="J663" s="116">
        <f t="shared" si="104"/>
        <v>0</v>
      </c>
      <c r="K663" s="131">
        <f>+'JRO''s Hours Information'!C1979</f>
        <v>0</v>
      </c>
      <c r="L663" s="114">
        <f t="shared" si="105"/>
        <v>0</v>
      </c>
      <c r="M663" s="131">
        <f>+'JRO''s Hours Information'!F1979</f>
        <v>0</v>
      </c>
      <c r="N663" s="114">
        <f t="shared" si="106"/>
        <v>0</v>
      </c>
      <c r="O663" s="131">
        <f>+'JRO''s Hours Information'!I1979</f>
        <v>0</v>
      </c>
      <c r="P663" s="116">
        <f t="shared" si="107"/>
        <v>0</v>
      </c>
      <c r="Q663" s="92">
        <f>+'JRO''s Hours Information'!D1979</f>
        <v>0</v>
      </c>
      <c r="R663" s="114">
        <f t="shared" si="108"/>
        <v>0</v>
      </c>
      <c r="S663" s="92">
        <f>+'JRO''s Hours Information'!G1979</f>
        <v>0</v>
      </c>
      <c r="T663" s="114">
        <f t="shared" si="109"/>
        <v>0</v>
      </c>
      <c r="U663" s="89">
        <f>+'JRO''s Hours Information'!J1979</f>
        <v>0</v>
      </c>
      <c r="V663" s="116">
        <f t="shared" si="110"/>
        <v>0</v>
      </c>
      <c r="W663" s="114">
        <f t="shared" si="111"/>
        <v>0</v>
      </c>
    </row>
    <row r="664" spans="1:23" ht="14.85" customHeight="1" x14ac:dyDescent="0.15">
      <c r="A664" s="176">
        <f>'Employee ROP Information'!A664</f>
        <v>0</v>
      </c>
      <c r="B664" s="169">
        <f>+'Employee ROP Information'!C664</f>
        <v>0</v>
      </c>
      <c r="C664" s="93">
        <f>+'Employee ROP Information'!M664</f>
        <v>0</v>
      </c>
      <c r="D664" s="93">
        <f>+'Employee ROP Information'!N664</f>
        <v>0</v>
      </c>
      <c r="E664" s="127">
        <f>+'JRO''s Hours Information'!B1980</f>
        <v>0</v>
      </c>
      <c r="F664" s="114">
        <f t="shared" si="102"/>
        <v>0</v>
      </c>
      <c r="G664" s="127">
        <f>+'JRO''s Hours Information'!E1980</f>
        <v>0</v>
      </c>
      <c r="H664" s="114">
        <f t="shared" si="103"/>
        <v>0</v>
      </c>
      <c r="I664" s="127">
        <f>+'JRO''s Hours Information'!H1980</f>
        <v>0</v>
      </c>
      <c r="J664" s="116">
        <f t="shared" si="104"/>
        <v>0</v>
      </c>
      <c r="K664" s="131">
        <f>+'JRO''s Hours Information'!C1980</f>
        <v>0</v>
      </c>
      <c r="L664" s="114">
        <f t="shared" si="105"/>
        <v>0</v>
      </c>
      <c r="M664" s="131">
        <f>+'JRO''s Hours Information'!F1980</f>
        <v>0</v>
      </c>
      <c r="N664" s="114">
        <f t="shared" si="106"/>
        <v>0</v>
      </c>
      <c r="O664" s="131">
        <f>+'JRO''s Hours Information'!I1980</f>
        <v>0</v>
      </c>
      <c r="P664" s="116">
        <f t="shared" si="107"/>
        <v>0</v>
      </c>
      <c r="Q664" s="92">
        <f>+'JRO''s Hours Information'!D1980</f>
        <v>0</v>
      </c>
      <c r="R664" s="114">
        <f t="shared" si="108"/>
        <v>0</v>
      </c>
      <c r="S664" s="92">
        <f>+'JRO''s Hours Information'!G1980</f>
        <v>0</v>
      </c>
      <c r="T664" s="114">
        <f t="shared" si="109"/>
        <v>0</v>
      </c>
      <c r="U664" s="89">
        <f>+'JRO''s Hours Information'!J1980</f>
        <v>0</v>
      </c>
      <c r="V664" s="116">
        <f t="shared" si="110"/>
        <v>0</v>
      </c>
      <c r="W664" s="114">
        <f t="shared" si="111"/>
        <v>0</v>
      </c>
    </row>
    <row r="665" spans="1:23" ht="14.85" customHeight="1" x14ac:dyDescent="0.15">
      <c r="A665" s="176">
        <f>'Employee ROP Information'!A665</f>
        <v>0</v>
      </c>
      <c r="B665" s="169">
        <f>+'Employee ROP Information'!C665</f>
        <v>0</v>
      </c>
      <c r="C665" s="93">
        <f>+'Employee ROP Information'!M665</f>
        <v>0</v>
      </c>
      <c r="D665" s="93">
        <f>+'Employee ROP Information'!N665</f>
        <v>0</v>
      </c>
      <c r="E665" s="127">
        <f>+'JRO''s Hours Information'!B1981</f>
        <v>0</v>
      </c>
      <c r="F665" s="114">
        <f t="shared" si="102"/>
        <v>0</v>
      </c>
      <c r="G665" s="127">
        <f>+'JRO''s Hours Information'!E1981</f>
        <v>0</v>
      </c>
      <c r="H665" s="114">
        <f t="shared" si="103"/>
        <v>0</v>
      </c>
      <c r="I665" s="127">
        <f>+'JRO''s Hours Information'!H1981</f>
        <v>0</v>
      </c>
      <c r="J665" s="116">
        <f t="shared" si="104"/>
        <v>0</v>
      </c>
      <c r="K665" s="131">
        <f>+'JRO''s Hours Information'!C1981</f>
        <v>0</v>
      </c>
      <c r="L665" s="114">
        <f t="shared" si="105"/>
        <v>0</v>
      </c>
      <c r="M665" s="131">
        <f>+'JRO''s Hours Information'!F1981</f>
        <v>0</v>
      </c>
      <c r="N665" s="114">
        <f t="shared" si="106"/>
        <v>0</v>
      </c>
      <c r="O665" s="131">
        <f>+'JRO''s Hours Information'!I1981</f>
        <v>0</v>
      </c>
      <c r="P665" s="116">
        <f t="shared" si="107"/>
        <v>0</v>
      </c>
      <c r="Q665" s="92">
        <f>+'JRO''s Hours Information'!D1981</f>
        <v>0</v>
      </c>
      <c r="R665" s="114">
        <f t="shared" si="108"/>
        <v>0</v>
      </c>
      <c r="S665" s="92">
        <f>+'JRO''s Hours Information'!G1981</f>
        <v>0</v>
      </c>
      <c r="T665" s="114">
        <f t="shared" si="109"/>
        <v>0</v>
      </c>
      <c r="U665" s="89">
        <f>+'JRO''s Hours Information'!J1981</f>
        <v>0</v>
      </c>
      <c r="V665" s="116">
        <f t="shared" si="110"/>
        <v>0</v>
      </c>
      <c r="W665" s="114">
        <f t="shared" si="111"/>
        <v>0</v>
      </c>
    </row>
    <row r="666" spans="1:23" ht="14.85" customHeight="1" x14ac:dyDescent="0.15">
      <c r="A666" s="176">
        <f>'Employee ROP Information'!A666</f>
        <v>0</v>
      </c>
      <c r="B666" s="169">
        <f>+'Employee ROP Information'!C666</f>
        <v>0</v>
      </c>
      <c r="C666" s="93">
        <f>+'Employee ROP Information'!M666</f>
        <v>0</v>
      </c>
      <c r="D666" s="93">
        <f>+'Employee ROP Information'!N666</f>
        <v>0</v>
      </c>
      <c r="E666" s="127">
        <f>+'JRO''s Hours Information'!B1982</f>
        <v>0</v>
      </c>
      <c r="F666" s="114">
        <f t="shared" si="102"/>
        <v>0</v>
      </c>
      <c r="G666" s="127">
        <f>+'JRO''s Hours Information'!E1982</f>
        <v>0</v>
      </c>
      <c r="H666" s="114">
        <f t="shared" si="103"/>
        <v>0</v>
      </c>
      <c r="I666" s="127">
        <f>+'JRO''s Hours Information'!H1982</f>
        <v>0</v>
      </c>
      <c r="J666" s="116">
        <f t="shared" si="104"/>
        <v>0</v>
      </c>
      <c r="K666" s="131">
        <f>+'JRO''s Hours Information'!C1982</f>
        <v>0</v>
      </c>
      <c r="L666" s="114">
        <f t="shared" si="105"/>
        <v>0</v>
      </c>
      <c r="M666" s="131">
        <f>+'JRO''s Hours Information'!F1982</f>
        <v>0</v>
      </c>
      <c r="N666" s="114">
        <f t="shared" si="106"/>
        <v>0</v>
      </c>
      <c r="O666" s="131">
        <f>+'JRO''s Hours Information'!I1982</f>
        <v>0</v>
      </c>
      <c r="P666" s="116">
        <f t="shared" si="107"/>
        <v>0</v>
      </c>
      <c r="Q666" s="92">
        <f>+'JRO''s Hours Information'!D1982</f>
        <v>0</v>
      </c>
      <c r="R666" s="114">
        <f t="shared" si="108"/>
        <v>0</v>
      </c>
      <c r="S666" s="92">
        <f>+'JRO''s Hours Information'!G1982</f>
        <v>0</v>
      </c>
      <c r="T666" s="114">
        <f t="shared" si="109"/>
        <v>0</v>
      </c>
      <c r="U666" s="89">
        <f>+'JRO''s Hours Information'!J1982</f>
        <v>0</v>
      </c>
      <c r="V666" s="116">
        <f t="shared" si="110"/>
        <v>0</v>
      </c>
      <c r="W666" s="114">
        <f t="shared" si="111"/>
        <v>0</v>
      </c>
    </row>
    <row r="667" spans="1:23" ht="14.85" customHeight="1" x14ac:dyDescent="0.15">
      <c r="A667" s="176">
        <f>'Employee ROP Information'!A667</f>
        <v>0</v>
      </c>
      <c r="B667" s="169">
        <f>+'Employee ROP Information'!C667</f>
        <v>0</v>
      </c>
      <c r="C667" s="93">
        <f>+'Employee ROP Information'!M667</f>
        <v>0</v>
      </c>
      <c r="D667" s="93">
        <f>+'Employee ROP Information'!N667</f>
        <v>0</v>
      </c>
      <c r="E667" s="127">
        <f>+'JRO''s Hours Information'!B1983</f>
        <v>0</v>
      </c>
      <c r="F667" s="114">
        <f t="shared" si="102"/>
        <v>0</v>
      </c>
      <c r="G667" s="127">
        <f>+'JRO''s Hours Information'!E1983</f>
        <v>0</v>
      </c>
      <c r="H667" s="114">
        <f t="shared" si="103"/>
        <v>0</v>
      </c>
      <c r="I667" s="127">
        <f>+'JRO''s Hours Information'!H1983</f>
        <v>0</v>
      </c>
      <c r="J667" s="116">
        <f t="shared" si="104"/>
        <v>0</v>
      </c>
      <c r="K667" s="131">
        <f>+'JRO''s Hours Information'!C1983</f>
        <v>0</v>
      </c>
      <c r="L667" s="114">
        <f t="shared" si="105"/>
        <v>0</v>
      </c>
      <c r="M667" s="131">
        <f>+'JRO''s Hours Information'!F1983</f>
        <v>0</v>
      </c>
      <c r="N667" s="114">
        <f t="shared" si="106"/>
        <v>0</v>
      </c>
      <c r="O667" s="131">
        <f>+'JRO''s Hours Information'!I1983</f>
        <v>0</v>
      </c>
      <c r="P667" s="116">
        <f t="shared" si="107"/>
        <v>0</v>
      </c>
      <c r="Q667" s="92">
        <f>+'JRO''s Hours Information'!D1983</f>
        <v>0</v>
      </c>
      <c r="R667" s="114">
        <f t="shared" si="108"/>
        <v>0</v>
      </c>
      <c r="S667" s="92">
        <f>+'JRO''s Hours Information'!G1983</f>
        <v>0</v>
      </c>
      <c r="T667" s="114">
        <f t="shared" si="109"/>
        <v>0</v>
      </c>
      <c r="U667" s="89">
        <f>+'JRO''s Hours Information'!J1983</f>
        <v>0</v>
      </c>
      <c r="V667" s="116">
        <f t="shared" si="110"/>
        <v>0</v>
      </c>
      <c r="W667" s="114">
        <f t="shared" si="111"/>
        <v>0</v>
      </c>
    </row>
    <row r="668" spans="1:23" ht="14.85" customHeight="1" x14ac:dyDescent="0.15">
      <c r="A668" s="176">
        <f>'Employee ROP Information'!A668</f>
        <v>0</v>
      </c>
      <c r="B668" s="169">
        <f>+'Employee ROP Information'!C668</f>
        <v>0</v>
      </c>
      <c r="C668" s="93">
        <f>+'Employee ROP Information'!M668</f>
        <v>0</v>
      </c>
      <c r="D668" s="93">
        <f>+'Employee ROP Information'!N668</f>
        <v>0</v>
      </c>
      <c r="E668" s="127">
        <f>+'JRO''s Hours Information'!B1984</f>
        <v>0</v>
      </c>
      <c r="F668" s="114">
        <f t="shared" si="102"/>
        <v>0</v>
      </c>
      <c r="G668" s="127">
        <f>+'JRO''s Hours Information'!E1984</f>
        <v>0</v>
      </c>
      <c r="H668" s="114">
        <f t="shared" si="103"/>
        <v>0</v>
      </c>
      <c r="I668" s="127">
        <f>+'JRO''s Hours Information'!H1984</f>
        <v>0</v>
      </c>
      <c r="J668" s="116">
        <f t="shared" si="104"/>
        <v>0</v>
      </c>
      <c r="K668" s="131">
        <f>+'JRO''s Hours Information'!C1984</f>
        <v>0</v>
      </c>
      <c r="L668" s="114">
        <f t="shared" si="105"/>
        <v>0</v>
      </c>
      <c r="M668" s="131">
        <f>+'JRO''s Hours Information'!F1984</f>
        <v>0</v>
      </c>
      <c r="N668" s="114">
        <f t="shared" si="106"/>
        <v>0</v>
      </c>
      <c r="O668" s="131">
        <f>+'JRO''s Hours Information'!I1984</f>
        <v>0</v>
      </c>
      <c r="P668" s="116">
        <f t="shared" si="107"/>
        <v>0</v>
      </c>
      <c r="Q668" s="92">
        <f>+'JRO''s Hours Information'!D1984</f>
        <v>0</v>
      </c>
      <c r="R668" s="114">
        <f t="shared" si="108"/>
        <v>0</v>
      </c>
      <c r="S668" s="92">
        <f>+'JRO''s Hours Information'!G1984</f>
        <v>0</v>
      </c>
      <c r="T668" s="114">
        <f t="shared" si="109"/>
        <v>0</v>
      </c>
      <c r="U668" s="89">
        <f>+'JRO''s Hours Information'!J1984</f>
        <v>0</v>
      </c>
      <c r="V668" s="116">
        <f t="shared" si="110"/>
        <v>0</v>
      </c>
      <c r="W668" s="114">
        <f t="shared" si="111"/>
        <v>0</v>
      </c>
    </row>
    <row r="669" spans="1:23" ht="14.85" customHeight="1" x14ac:dyDescent="0.15">
      <c r="A669" s="176">
        <f>'Employee ROP Information'!A669</f>
        <v>0</v>
      </c>
      <c r="B669" s="169">
        <f>+'Employee ROP Information'!C669</f>
        <v>0</v>
      </c>
      <c r="C669" s="93">
        <f>+'Employee ROP Information'!M669</f>
        <v>0</v>
      </c>
      <c r="D669" s="93">
        <f>+'Employee ROP Information'!N669</f>
        <v>0</v>
      </c>
      <c r="E669" s="127">
        <f>+'JRO''s Hours Information'!B1985</f>
        <v>0</v>
      </c>
      <c r="F669" s="114">
        <f t="shared" si="102"/>
        <v>0</v>
      </c>
      <c r="G669" s="127">
        <f>+'JRO''s Hours Information'!E1985</f>
        <v>0</v>
      </c>
      <c r="H669" s="114">
        <f t="shared" si="103"/>
        <v>0</v>
      </c>
      <c r="I669" s="127">
        <f>+'JRO''s Hours Information'!H1985</f>
        <v>0</v>
      </c>
      <c r="J669" s="116">
        <f t="shared" si="104"/>
        <v>0</v>
      </c>
      <c r="K669" s="131">
        <f>+'JRO''s Hours Information'!C1985</f>
        <v>0</v>
      </c>
      <c r="L669" s="114">
        <f t="shared" si="105"/>
        <v>0</v>
      </c>
      <c r="M669" s="131">
        <f>+'JRO''s Hours Information'!F1985</f>
        <v>0</v>
      </c>
      <c r="N669" s="114">
        <f t="shared" si="106"/>
        <v>0</v>
      </c>
      <c r="O669" s="131">
        <f>+'JRO''s Hours Information'!I1985</f>
        <v>0</v>
      </c>
      <c r="P669" s="116">
        <f t="shared" si="107"/>
        <v>0</v>
      </c>
      <c r="Q669" s="92">
        <f>+'JRO''s Hours Information'!D1985</f>
        <v>0</v>
      </c>
      <c r="R669" s="114">
        <f t="shared" si="108"/>
        <v>0</v>
      </c>
      <c r="S669" s="92">
        <f>+'JRO''s Hours Information'!G1985</f>
        <v>0</v>
      </c>
      <c r="T669" s="114">
        <f t="shared" si="109"/>
        <v>0</v>
      </c>
      <c r="U669" s="89">
        <f>+'JRO''s Hours Information'!J1985</f>
        <v>0</v>
      </c>
      <c r="V669" s="116">
        <f t="shared" si="110"/>
        <v>0</v>
      </c>
      <c r="W669" s="114">
        <f t="shared" si="111"/>
        <v>0</v>
      </c>
    </row>
    <row r="670" spans="1:23" ht="14.85" customHeight="1" x14ac:dyDescent="0.15">
      <c r="A670" s="176">
        <f>'Employee ROP Information'!A670</f>
        <v>0</v>
      </c>
      <c r="B670" s="169">
        <f>+'Employee ROP Information'!C670</f>
        <v>0</v>
      </c>
      <c r="C670" s="93">
        <f>+'Employee ROP Information'!M670</f>
        <v>0</v>
      </c>
      <c r="D670" s="93">
        <f>+'Employee ROP Information'!N670</f>
        <v>0</v>
      </c>
      <c r="E670" s="127">
        <f>+'JRO''s Hours Information'!B1986</f>
        <v>0</v>
      </c>
      <c r="F670" s="114">
        <f t="shared" si="102"/>
        <v>0</v>
      </c>
      <c r="G670" s="127">
        <f>+'JRO''s Hours Information'!E1986</f>
        <v>0</v>
      </c>
      <c r="H670" s="114">
        <f t="shared" si="103"/>
        <v>0</v>
      </c>
      <c r="I670" s="127">
        <f>+'JRO''s Hours Information'!H1986</f>
        <v>0</v>
      </c>
      <c r="J670" s="116">
        <f t="shared" si="104"/>
        <v>0</v>
      </c>
      <c r="K670" s="131">
        <f>+'JRO''s Hours Information'!C1986</f>
        <v>0</v>
      </c>
      <c r="L670" s="114">
        <f t="shared" si="105"/>
        <v>0</v>
      </c>
      <c r="M670" s="131">
        <f>+'JRO''s Hours Information'!F1986</f>
        <v>0</v>
      </c>
      <c r="N670" s="114">
        <f t="shared" si="106"/>
        <v>0</v>
      </c>
      <c r="O670" s="131">
        <f>+'JRO''s Hours Information'!I1986</f>
        <v>0</v>
      </c>
      <c r="P670" s="116">
        <f t="shared" si="107"/>
        <v>0</v>
      </c>
      <c r="Q670" s="92">
        <f>+'JRO''s Hours Information'!D1986</f>
        <v>0</v>
      </c>
      <c r="R670" s="114">
        <f t="shared" si="108"/>
        <v>0</v>
      </c>
      <c r="S670" s="92">
        <f>+'JRO''s Hours Information'!G1986</f>
        <v>0</v>
      </c>
      <c r="T670" s="114">
        <f t="shared" si="109"/>
        <v>0</v>
      </c>
      <c r="U670" s="89">
        <f>+'JRO''s Hours Information'!J1986</f>
        <v>0</v>
      </c>
      <c r="V670" s="116">
        <f t="shared" si="110"/>
        <v>0</v>
      </c>
      <c r="W670" s="114">
        <f t="shared" si="111"/>
        <v>0</v>
      </c>
    </row>
    <row r="671" spans="1:23" ht="14.85" customHeight="1" x14ac:dyDescent="0.15">
      <c r="A671" s="176">
        <f>'Employee ROP Information'!A671</f>
        <v>0</v>
      </c>
      <c r="B671" s="169">
        <f>+'Employee ROP Information'!C671</f>
        <v>0</v>
      </c>
      <c r="C671" s="93">
        <f>+'Employee ROP Information'!M671</f>
        <v>0</v>
      </c>
      <c r="D671" s="93">
        <f>+'Employee ROP Information'!N671</f>
        <v>0</v>
      </c>
      <c r="E671" s="127">
        <f>+'JRO''s Hours Information'!B1987</f>
        <v>0</v>
      </c>
      <c r="F671" s="114">
        <f t="shared" si="102"/>
        <v>0</v>
      </c>
      <c r="G671" s="127">
        <f>+'JRO''s Hours Information'!E1987</f>
        <v>0</v>
      </c>
      <c r="H671" s="114">
        <f t="shared" si="103"/>
        <v>0</v>
      </c>
      <c r="I671" s="127">
        <f>+'JRO''s Hours Information'!H1987</f>
        <v>0</v>
      </c>
      <c r="J671" s="116">
        <f t="shared" si="104"/>
        <v>0</v>
      </c>
      <c r="K671" s="131">
        <f>+'JRO''s Hours Information'!C1987</f>
        <v>0</v>
      </c>
      <c r="L671" s="114">
        <f t="shared" si="105"/>
        <v>0</v>
      </c>
      <c r="M671" s="131">
        <f>+'JRO''s Hours Information'!F1987</f>
        <v>0</v>
      </c>
      <c r="N671" s="114">
        <f t="shared" si="106"/>
        <v>0</v>
      </c>
      <c r="O671" s="131">
        <f>+'JRO''s Hours Information'!I1987</f>
        <v>0</v>
      </c>
      <c r="P671" s="116">
        <f t="shared" si="107"/>
        <v>0</v>
      </c>
      <c r="Q671" s="92">
        <f>+'JRO''s Hours Information'!D1987</f>
        <v>0</v>
      </c>
      <c r="R671" s="114">
        <f t="shared" si="108"/>
        <v>0</v>
      </c>
      <c r="S671" s="92">
        <f>+'JRO''s Hours Information'!G1987</f>
        <v>0</v>
      </c>
      <c r="T671" s="114">
        <f t="shared" si="109"/>
        <v>0</v>
      </c>
      <c r="U671" s="89">
        <f>+'JRO''s Hours Information'!J1987</f>
        <v>0</v>
      </c>
      <c r="V671" s="116">
        <f t="shared" si="110"/>
        <v>0</v>
      </c>
      <c r="W671" s="114">
        <f t="shared" si="111"/>
        <v>0</v>
      </c>
    </row>
    <row r="672" spans="1:23" ht="14.85" customHeight="1" x14ac:dyDescent="0.15">
      <c r="A672" s="176">
        <f>'Employee ROP Information'!A672</f>
        <v>0</v>
      </c>
      <c r="B672" s="169">
        <f>+'Employee ROP Information'!C672</f>
        <v>0</v>
      </c>
      <c r="C672" s="93">
        <f>+'Employee ROP Information'!M672</f>
        <v>0</v>
      </c>
      <c r="D672" s="93">
        <f>+'Employee ROP Information'!N672</f>
        <v>0</v>
      </c>
      <c r="E672" s="127">
        <f>+'JRO''s Hours Information'!B1988</f>
        <v>0</v>
      </c>
      <c r="F672" s="114">
        <f t="shared" si="102"/>
        <v>0</v>
      </c>
      <c r="G672" s="127">
        <f>+'JRO''s Hours Information'!E1988</f>
        <v>0</v>
      </c>
      <c r="H672" s="114">
        <f t="shared" si="103"/>
        <v>0</v>
      </c>
      <c r="I672" s="127">
        <f>+'JRO''s Hours Information'!H1988</f>
        <v>0</v>
      </c>
      <c r="J672" s="116">
        <f t="shared" si="104"/>
        <v>0</v>
      </c>
      <c r="K672" s="131">
        <f>+'JRO''s Hours Information'!C1988</f>
        <v>0</v>
      </c>
      <c r="L672" s="114">
        <f t="shared" si="105"/>
        <v>0</v>
      </c>
      <c r="M672" s="131">
        <f>+'JRO''s Hours Information'!F1988</f>
        <v>0</v>
      </c>
      <c r="N672" s="114">
        <f t="shared" si="106"/>
        <v>0</v>
      </c>
      <c r="O672" s="131">
        <f>+'JRO''s Hours Information'!I1988</f>
        <v>0</v>
      </c>
      <c r="P672" s="116">
        <f t="shared" si="107"/>
        <v>0</v>
      </c>
      <c r="Q672" s="92">
        <f>+'JRO''s Hours Information'!D1988</f>
        <v>0</v>
      </c>
      <c r="R672" s="114">
        <f t="shared" si="108"/>
        <v>0</v>
      </c>
      <c r="S672" s="92">
        <f>+'JRO''s Hours Information'!G1988</f>
        <v>0</v>
      </c>
      <c r="T672" s="114">
        <f t="shared" si="109"/>
        <v>0</v>
      </c>
      <c r="U672" s="89">
        <f>+'JRO''s Hours Information'!J1988</f>
        <v>0</v>
      </c>
      <c r="V672" s="116">
        <f t="shared" si="110"/>
        <v>0</v>
      </c>
      <c r="W672" s="114">
        <f t="shared" si="111"/>
        <v>0</v>
      </c>
    </row>
    <row r="673" spans="1:23" ht="14.85" customHeight="1" x14ac:dyDescent="0.15">
      <c r="A673" s="176">
        <f>'Employee ROP Information'!A673</f>
        <v>0</v>
      </c>
      <c r="B673" s="169">
        <f>+'Employee ROP Information'!C673</f>
        <v>0</v>
      </c>
      <c r="C673" s="93">
        <f>+'Employee ROP Information'!M673</f>
        <v>0</v>
      </c>
      <c r="D673" s="93">
        <f>+'Employee ROP Information'!N673</f>
        <v>0</v>
      </c>
      <c r="E673" s="127">
        <f>+'JRO''s Hours Information'!B1989</f>
        <v>0</v>
      </c>
      <c r="F673" s="114">
        <f t="shared" si="102"/>
        <v>0</v>
      </c>
      <c r="G673" s="127">
        <f>+'JRO''s Hours Information'!E1989</f>
        <v>0</v>
      </c>
      <c r="H673" s="114">
        <f t="shared" si="103"/>
        <v>0</v>
      </c>
      <c r="I673" s="127">
        <f>+'JRO''s Hours Information'!H1989</f>
        <v>0</v>
      </c>
      <c r="J673" s="116">
        <f t="shared" si="104"/>
        <v>0</v>
      </c>
      <c r="K673" s="131">
        <f>+'JRO''s Hours Information'!C1989</f>
        <v>0</v>
      </c>
      <c r="L673" s="114">
        <f t="shared" si="105"/>
        <v>0</v>
      </c>
      <c r="M673" s="131">
        <f>+'JRO''s Hours Information'!F1989</f>
        <v>0</v>
      </c>
      <c r="N673" s="114">
        <f t="shared" si="106"/>
        <v>0</v>
      </c>
      <c r="O673" s="131">
        <f>+'JRO''s Hours Information'!I1989</f>
        <v>0</v>
      </c>
      <c r="P673" s="116">
        <f t="shared" si="107"/>
        <v>0</v>
      </c>
      <c r="Q673" s="92">
        <f>+'JRO''s Hours Information'!D1989</f>
        <v>0</v>
      </c>
      <c r="R673" s="114">
        <f t="shared" si="108"/>
        <v>0</v>
      </c>
      <c r="S673" s="92">
        <f>+'JRO''s Hours Information'!G1989</f>
        <v>0</v>
      </c>
      <c r="T673" s="114">
        <f t="shared" si="109"/>
        <v>0</v>
      </c>
      <c r="U673" s="89">
        <f>+'JRO''s Hours Information'!J1989</f>
        <v>0</v>
      </c>
      <c r="V673" s="116">
        <f t="shared" si="110"/>
        <v>0</v>
      </c>
      <c r="W673" s="114">
        <f t="shared" si="111"/>
        <v>0</v>
      </c>
    </row>
    <row r="674" spans="1:23" ht="14.85" customHeight="1" x14ac:dyDescent="0.15">
      <c r="A674" s="176">
        <f>'Employee ROP Information'!A674</f>
        <v>0</v>
      </c>
      <c r="B674" s="169">
        <f>+'Employee ROP Information'!C674</f>
        <v>0</v>
      </c>
      <c r="C674" s="93">
        <f>+'Employee ROP Information'!M674</f>
        <v>0</v>
      </c>
      <c r="D674" s="93">
        <f>+'Employee ROP Information'!N674</f>
        <v>0</v>
      </c>
      <c r="E674" s="127">
        <f>+'JRO''s Hours Information'!B1990</f>
        <v>0</v>
      </c>
      <c r="F674" s="114">
        <f t="shared" ref="F674:F737" si="112">C674*E674</f>
        <v>0</v>
      </c>
      <c r="G674" s="127">
        <f>+'JRO''s Hours Information'!E1990</f>
        <v>0</v>
      </c>
      <c r="H674" s="114">
        <f t="shared" ref="H674:H737" si="113">D674*G674</f>
        <v>0</v>
      </c>
      <c r="I674" s="127">
        <f>+'JRO''s Hours Information'!H1990</f>
        <v>0</v>
      </c>
      <c r="J674" s="116">
        <f t="shared" ref="J674:J737" si="114">D674*I674</f>
        <v>0</v>
      </c>
      <c r="K674" s="131">
        <f>+'JRO''s Hours Information'!C1990</f>
        <v>0</v>
      </c>
      <c r="L674" s="114">
        <f t="shared" ref="L674:L737" si="115">C674*K674</f>
        <v>0</v>
      </c>
      <c r="M674" s="131">
        <f>+'JRO''s Hours Information'!F1990</f>
        <v>0</v>
      </c>
      <c r="N674" s="114">
        <f t="shared" ref="N674:N737" si="116">D674*M674</f>
        <v>0</v>
      </c>
      <c r="O674" s="131">
        <f>+'JRO''s Hours Information'!I1990</f>
        <v>0</v>
      </c>
      <c r="P674" s="116">
        <f t="shared" ref="P674:P737" si="117">D674*O674</f>
        <v>0</v>
      </c>
      <c r="Q674" s="92">
        <f>+'JRO''s Hours Information'!D1990</f>
        <v>0</v>
      </c>
      <c r="R674" s="114">
        <f t="shared" ref="R674:R737" si="118">C674*Q674</f>
        <v>0</v>
      </c>
      <c r="S674" s="92">
        <f>+'JRO''s Hours Information'!G1990</f>
        <v>0</v>
      </c>
      <c r="T674" s="114">
        <f t="shared" ref="T674:T737" si="119">D674*S674</f>
        <v>0</v>
      </c>
      <c r="U674" s="89">
        <f>+'JRO''s Hours Information'!J1990</f>
        <v>0</v>
      </c>
      <c r="V674" s="116">
        <f t="shared" ref="V674:V737" si="120">D674*U674</f>
        <v>0</v>
      </c>
      <c r="W674" s="114">
        <f t="shared" ref="W674:W737" si="121">F674+H674+J674</f>
        <v>0</v>
      </c>
    </row>
    <row r="675" spans="1:23" ht="14.85" customHeight="1" x14ac:dyDescent="0.15">
      <c r="A675" s="176">
        <f>'Employee ROP Information'!A675</f>
        <v>0</v>
      </c>
      <c r="B675" s="169">
        <f>+'Employee ROP Information'!C675</f>
        <v>0</v>
      </c>
      <c r="C675" s="93">
        <f>+'Employee ROP Information'!M675</f>
        <v>0</v>
      </c>
      <c r="D675" s="93">
        <f>+'Employee ROP Information'!N675</f>
        <v>0</v>
      </c>
      <c r="E675" s="127">
        <f>+'JRO''s Hours Information'!B1991</f>
        <v>0</v>
      </c>
      <c r="F675" s="114">
        <f t="shared" si="112"/>
        <v>0</v>
      </c>
      <c r="G675" s="127">
        <f>+'JRO''s Hours Information'!E1991</f>
        <v>0</v>
      </c>
      <c r="H675" s="114">
        <f t="shared" si="113"/>
        <v>0</v>
      </c>
      <c r="I675" s="127">
        <f>+'JRO''s Hours Information'!H1991</f>
        <v>0</v>
      </c>
      <c r="J675" s="116">
        <f t="shared" si="114"/>
        <v>0</v>
      </c>
      <c r="K675" s="131">
        <f>+'JRO''s Hours Information'!C1991</f>
        <v>0</v>
      </c>
      <c r="L675" s="114">
        <f t="shared" si="115"/>
        <v>0</v>
      </c>
      <c r="M675" s="131">
        <f>+'JRO''s Hours Information'!F1991</f>
        <v>0</v>
      </c>
      <c r="N675" s="114">
        <f t="shared" si="116"/>
        <v>0</v>
      </c>
      <c r="O675" s="131">
        <f>+'JRO''s Hours Information'!I1991</f>
        <v>0</v>
      </c>
      <c r="P675" s="116">
        <f t="shared" si="117"/>
        <v>0</v>
      </c>
      <c r="Q675" s="92">
        <f>+'JRO''s Hours Information'!D1991</f>
        <v>0</v>
      </c>
      <c r="R675" s="114">
        <f t="shared" si="118"/>
        <v>0</v>
      </c>
      <c r="S675" s="92">
        <f>+'JRO''s Hours Information'!G1991</f>
        <v>0</v>
      </c>
      <c r="T675" s="114">
        <f t="shared" si="119"/>
        <v>0</v>
      </c>
      <c r="U675" s="89">
        <f>+'JRO''s Hours Information'!J1991</f>
        <v>0</v>
      </c>
      <c r="V675" s="116">
        <f t="shared" si="120"/>
        <v>0</v>
      </c>
      <c r="W675" s="114">
        <f t="shared" si="121"/>
        <v>0</v>
      </c>
    </row>
    <row r="676" spans="1:23" ht="14.85" customHeight="1" x14ac:dyDescent="0.15">
      <c r="A676" s="176">
        <f>'Employee ROP Information'!A676</f>
        <v>0</v>
      </c>
      <c r="B676" s="169">
        <f>+'Employee ROP Information'!C676</f>
        <v>0</v>
      </c>
      <c r="C676" s="93">
        <f>+'Employee ROP Information'!M676</f>
        <v>0</v>
      </c>
      <c r="D676" s="93">
        <f>+'Employee ROP Information'!N676</f>
        <v>0</v>
      </c>
      <c r="E676" s="127">
        <f>+'JRO''s Hours Information'!B1992</f>
        <v>0</v>
      </c>
      <c r="F676" s="114">
        <f t="shared" si="112"/>
        <v>0</v>
      </c>
      <c r="G676" s="127">
        <f>+'JRO''s Hours Information'!E1992</f>
        <v>0</v>
      </c>
      <c r="H676" s="114">
        <f t="shared" si="113"/>
        <v>0</v>
      </c>
      <c r="I676" s="127">
        <f>+'JRO''s Hours Information'!H1992</f>
        <v>0</v>
      </c>
      <c r="J676" s="116">
        <f t="shared" si="114"/>
        <v>0</v>
      </c>
      <c r="K676" s="131">
        <f>+'JRO''s Hours Information'!C1992</f>
        <v>0</v>
      </c>
      <c r="L676" s="114">
        <f t="shared" si="115"/>
        <v>0</v>
      </c>
      <c r="M676" s="131">
        <f>+'JRO''s Hours Information'!F1992</f>
        <v>0</v>
      </c>
      <c r="N676" s="114">
        <f t="shared" si="116"/>
        <v>0</v>
      </c>
      <c r="O676" s="131">
        <f>+'JRO''s Hours Information'!I1992</f>
        <v>0</v>
      </c>
      <c r="P676" s="116">
        <f t="shared" si="117"/>
        <v>0</v>
      </c>
      <c r="Q676" s="92">
        <f>+'JRO''s Hours Information'!D1992</f>
        <v>0</v>
      </c>
      <c r="R676" s="114">
        <f t="shared" si="118"/>
        <v>0</v>
      </c>
      <c r="S676" s="92">
        <f>+'JRO''s Hours Information'!G1992</f>
        <v>0</v>
      </c>
      <c r="T676" s="114">
        <f t="shared" si="119"/>
        <v>0</v>
      </c>
      <c r="U676" s="89">
        <f>+'JRO''s Hours Information'!J1992</f>
        <v>0</v>
      </c>
      <c r="V676" s="116">
        <f t="shared" si="120"/>
        <v>0</v>
      </c>
      <c r="W676" s="114">
        <f t="shared" si="121"/>
        <v>0</v>
      </c>
    </row>
    <row r="677" spans="1:23" ht="14.85" customHeight="1" x14ac:dyDescent="0.15">
      <c r="A677" s="176">
        <f>'Employee ROP Information'!A677</f>
        <v>0</v>
      </c>
      <c r="B677" s="169">
        <f>+'Employee ROP Information'!C677</f>
        <v>0</v>
      </c>
      <c r="C677" s="93">
        <f>+'Employee ROP Information'!M677</f>
        <v>0</v>
      </c>
      <c r="D677" s="93">
        <f>+'Employee ROP Information'!N677</f>
        <v>0</v>
      </c>
      <c r="E677" s="127">
        <f>+'JRO''s Hours Information'!B1993</f>
        <v>0</v>
      </c>
      <c r="F677" s="114">
        <f t="shared" si="112"/>
        <v>0</v>
      </c>
      <c r="G677" s="127">
        <f>+'JRO''s Hours Information'!E1993</f>
        <v>0</v>
      </c>
      <c r="H677" s="114">
        <f t="shared" si="113"/>
        <v>0</v>
      </c>
      <c r="I677" s="127">
        <f>+'JRO''s Hours Information'!H1993</f>
        <v>0</v>
      </c>
      <c r="J677" s="116">
        <f t="shared" si="114"/>
        <v>0</v>
      </c>
      <c r="K677" s="131">
        <f>+'JRO''s Hours Information'!C1993</f>
        <v>0</v>
      </c>
      <c r="L677" s="114">
        <f t="shared" si="115"/>
        <v>0</v>
      </c>
      <c r="M677" s="131">
        <f>+'JRO''s Hours Information'!F1993</f>
        <v>0</v>
      </c>
      <c r="N677" s="114">
        <f t="shared" si="116"/>
        <v>0</v>
      </c>
      <c r="O677" s="131">
        <f>+'JRO''s Hours Information'!I1993</f>
        <v>0</v>
      </c>
      <c r="P677" s="116">
        <f t="shared" si="117"/>
        <v>0</v>
      </c>
      <c r="Q677" s="92">
        <f>+'JRO''s Hours Information'!D1993</f>
        <v>0</v>
      </c>
      <c r="R677" s="114">
        <f t="shared" si="118"/>
        <v>0</v>
      </c>
      <c r="S677" s="92">
        <f>+'JRO''s Hours Information'!G1993</f>
        <v>0</v>
      </c>
      <c r="T677" s="114">
        <f t="shared" si="119"/>
        <v>0</v>
      </c>
      <c r="U677" s="89">
        <f>+'JRO''s Hours Information'!J1993</f>
        <v>0</v>
      </c>
      <c r="V677" s="116">
        <f t="shared" si="120"/>
        <v>0</v>
      </c>
      <c r="W677" s="114">
        <f t="shared" si="121"/>
        <v>0</v>
      </c>
    </row>
    <row r="678" spans="1:23" ht="14.85" customHeight="1" x14ac:dyDescent="0.15">
      <c r="A678" s="176">
        <f>'Employee ROP Information'!A678</f>
        <v>0</v>
      </c>
      <c r="B678" s="169">
        <f>+'Employee ROP Information'!C678</f>
        <v>0</v>
      </c>
      <c r="C678" s="93">
        <f>+'Employee ROP Information'!M678</f>
        <v>0</v>
      </c>
      <c r="D678" s="93">
        <f>+'Employee ROP Information'!N678</f>
        <v>0</v>
      </c>
      <c r="E678" s="127">
        <f>+'JRO''s Hours Information'!B1994</f>
        <v>0</v>
      </c>
      <c r="F678" s="114">
        <f t="shared" si="112"/>
        <v>0</v>
      </c>
      <c r="G678" s="127">
        <f>+'JRO''s Hours Information'!E1994</f>
        <v>0</v>
      </c>
      <c r="H678" s="114">
        <f t="shared" si="113"/>
        <v>0</v>
      </c>
      <c r="I678" s="127">
        <f>+'JRO''s Hours Information'!H1994</f>
        <v>0</v>
      </c>
      <c r="J678" s="116">
        <f t="shared" si="114"/>
        <v>0</v>
      </c>
      <c r="K678" s="131">
        <f>+'JRO''s Hours Information'!C1994</f>
        <v>0</v>
      </c>
      <c r="L678" s="114">
        <f t="shared" si="115"/>
        <v>0</v>
      </c>
      <c r="M678" s="131">
        <f>+'JRO''s Hours Information'!F1994</f>
        <v>0</v>
      </c>
      <c r="N678" s="114">
        <f t="shared" si="116"/>
        <v>0</v>
      </c>
      <c r="O678" s="131">
        <f>+'JRO''s Hours Information'!I1994</f>
        <v>0</v>
      </c>
      <c r="P678" s="116">
        <f t="shared" si="117"/>
        <v>0</v>
      </c>
      <c r="Q678" s="92">
        <f>+'JRO''s Hours Information'!D1994</f>
        <v>0</v>
      </c>
      <c r="R678" s="114">
        <f t="shared" si="118"/>
        <v>0</v>
      </c>
      <c r="S678" s="92">
        <f>+'JRO''s Hours Information'!G1994</f>
        <v>0</v>
      </c>
      <c r="T678" s="114">
        <f t="shared" si="119"/>
        <v>0</v>
      </c>
      <c r="U678" s="89">
        <f>+'JRO''s Hours Information'!J1994</f>
        <v>0</v>
      </c>
      <c r="V678" s="116">
        <f t="shared" si="120"/>
        <v>0</v>
      </c>
      <c r="W678" s="114">
        <f t="shared" si="121"/>
        <v>0</v>
      </c>
    </row>
    <row r="679" spans="1:23" ht="14.85" customHeight="1" x14ac:dyDescent="0.15">
      <c r="A679" s="176">
        <f>'Employee ROP Information'!A679</f>
        <v>0</v>
      </c>
      <c r="B679" s="169">
        <f>+'Employee ROP Information'!C679</f>
        <v>0</v>
      </c>
      <c r="C679" s="93">
        <f>+'Employee ROP Information'!M679</f>
        <v>0</v>
      </c>
      <c r="D679" s="93">
        <f>+'Employee ROP Information'!N679</f>
        <v>0</v>
      </c>
      <c r="E679" s="127">
        <f>+'JRO''s Hours Information'!B1995</f>
        <v>0</v>
      </c>
      <c r="F679" s="114">
        <f t="shared" si="112"/>
        <v>0</v>
      </c>
      <c r="G679" s="127">
        <f>+'JRO''s Hours Information'!E1995</f>
        <v>0</v>
      </c>
      <c r="H679" s="114">
        <f t="shared" si="113"/>
        <v>0</v>
      </c>
      <c r="I679" s="127">
        <f>+'JRO''s Hours Information'!H1995</f>
        <v>0</v>
      </c>
      <c r="J679" s="116">
        <f t="shared" si="114"/>
        <v>0</v>
      </c>
      <c r="K679" s="131">
        <f>+'JRO''s Hours Information'!C1995</f>
        <v>0</v>
      </c>
      <c r="L679" s="114">
        <f t="shared" si="115"/>
        <v>0</v>
      </c>
      <c r="M679" s="131">
        <f>+'JRO''s Hours Information'!F1995</f>
        <v>0</v>
      </c>
      <c r="N679" s="114">
        <f t="shared" si="116"/>
        <v>0</v>
      </c>
      <c r="O679" s="131">
        <f>+'JRO''s Hours Information'!I1995</f>
        <v>0</v>
      </c>
      <c r="P679" s="116">
        <f t="shared" si="117"/>
        <v>0</v>
      </c>
      <c r="Q679" s="92">
        <f>+'JRO''s Hours Information'!D1995</f>
        <v>0</v>
      </c>
      <c r="R679" s="114">
        <f t="shared" si="118"/>
        <v>0</v>
      </c>
      <c r="S679" s="92">
        <f>+'JRO''s Hours Information'!G1995</f>
        <v>0</v>
      </c>
      <c r="T679" s="114">
        <f t="shared" si="119"/>
        <v>0</v>
      </c>
      <c r="U679" s="89">
        <f>+'JRO''s Hours Information'!J1995</f>
        <v>0</v>
      </c>
      <c r="V679" s="116">
        <f t="shared" si="120"/>
        <v>0</v>
      </c>
      <c r="W679" s="114">
        <f t="shared" si="121"/>
        <v>0</v>
      </c>
    </row>
    <row r="680" spans="1:23" ht="14.85" customHeight="1" x14ac:dyDescent="0.15">
      <c r="A680" s="176">
        <f>'Employee ROP Information'!A680</f>
        <v>0</v>
      </c>
      <c r="B680" s="169">
        <f>+'Employee ROP Information'!C680</f>
        <v>0</v>
      </c>
      <c r="C680" s="93">
        <f>+'Employee ROP Information'!M680</f>
        <v>0</v>
      </c>
      <c r="D680" s="93">
        <f>+'Employee ROP Information'!N680</f>
        <v>0</v>
      </c>
      <c r="E680" s="127">
        <f>+'JRO''s Hours Information'!B1996</f>
        <v>0</v>
      </c>
      <c r="F680" s="114">
        <f t="shared" si="112"/>
        <v>0</v>
      </c>
      <c r="G680" s="127">
        <f>+'JRO''s Hours Information'!E1996</f>
        <v>0</v>
      </c>
      <c r="H680" s="114">
        <f t="shared" si="113"/>
        <v>0</v>
      </c>
      <c r="I680" s="127">
        <f>+'JRO''s Hours Information'!H1996</f>
        <v>0</v>
      </c>
      <c r="J680" s="116">
        <f t="shared" si="114"/>
        <v>0</v>
      </c>
      <c r="K680" s="131">
        <f>+'JRO''s Hours Information'!C1996</f>
        <v>0</v>
      </c>
      <c r="L680" s="114">
        <f t="shared" si="115"/>
        <v>0</v>
      </c>
      <c r="M680" s="131">
        <f>+'JRO''s Hours Information'!F1996</f>
        <v>0</v>
      </c>
      <c r="N680" s="114">
        <f t="shared" si="116"/>
        <v>0</v>
      </c>
      <c r="O680" s="131">
        <f>+'JRO''s Hours Information'!I1996</f>
        <v>0</v>
      </c>
      <c r="P680" s="116">
        <f t="shared" si="117"/>
        <v>0</v>
      </c>
      <c r="Q680" s="92">
        <f>+'JRO''s Hours Information'!D1996</f>
        <v>0</v>
      </c>
      <c r="R680" s="114">
        <f t="shared" si="118"/>
        <v>0</v>
      </c>
      <c r="S680" s="92">
        <f>+'JRO''s Hours Information'!G1996</f>
        <v>0</v>
      </c>
      <c r="T680" s="114">
        <f t="shared" si="119"/>
        <v>0</v>
      </c>
      <c r="U680" s="89">
        <f>+'JRO''s Hours Information'!J1996</f>
        <v>0</v>
      </c>
      <c r="V680" s="116">
        <f t="shared" si="120"/>
        <v>0</v>
      </c>
      <c r="W680" s="114">
        <f t="shared" si="121"/>
        <v>0</v>
      </c>
    </row>
    <row r="681" spans="1:23" ht="14.85" customHeight="1" x14ac:dyDescent="0.15">
      <c r="A681" s="176">
        <f>'Employee ROP Information'!A681</f>
        <v>0</v>
      </c>
      <c r="B681" s="169">
        <f>+'Employee ROP Information'!C681</f>
        <v>0</v>
      </c>
      <c r="C681" s="93">
        <f>+'Employee ROP Information'!M681</f>
        <v>0</v>
      </c>
      <c r="D681" s="93">
        <f>+'Employee ROP Information'!N681</f>
        <v>0</v>
      </c>
      <c r="E681" s="127">
        <f>+'JRO''s Hours Information'!B1997</f>
        <v>0</v>
      </c>
      <c r="F681" s="114">
        <f t="shared" si="112"/>
        <v>0</v>
      </c>
      <c r="G681" s="127">
        <f>+'JRO''s Hours Information'!E1997</f>
        <v>0</v>
      </c>
      <c r="H681" s="114">
        <f t="shared" si="113"/>
        <v>0</v>
      </c>
      <c r="I681" s="127">
        <f>+'JRO''s Hours Information'!H1997</f>
        <v>0</v>
      </c>
      <c r="J681" s="116">
        <f t="shared" si="114"/>
        <v>0</v>
      </c>
      <c r="K681" s="131">
        <f>+'JRO''s Hours Information'!C1997</f>
        <v>0</v>
      </c>
      <c r="L681" s="114">
        <f t="shared" si="115"/>
        <v>0</v>
      </c>
      <c r="M681" s="131">
        <f>+'JRO''s Hours Information'!F1997</f>
        <v>0</v>
      </c>
      <c r="N681" s="114">
        <f t="shared" si="116"/>
        <v>0</v>
      </c>
      <c r="O681" s="131">
        <f>+'JRO''s Hours Information'!I1997</f>
        <v>0</v>
      </c>
      <c r="P681" s="116">
        <f t="shared" si="117"/>
        <v>0</v>
      </c>
      <c r="Q681" s="92">
        <f>+'JRO''s Hours Information'!D1997</f>
        <v>0</v>
      </c>
      <c r="R681" s="114">
        <f t="shared" si="118"/>
        <v>0</v>
      </c>
      <c r="S681" s="92">
        <f>+'JRO''s Hours Information'!G1997</f>
        <v>0</v>
      </c>
      <c r="T681" s="114">
        <f t="shared" si="119"/>
        <v>0</v>
      </c>
      <c r="U681" s="89">
        <f>+'JRO''s Hours Information'!J1997</f>
        <v>0</v>
      </c>
      <c r="V681" s="116">
        <f t="shared" si="120"/>
        <v>0</v>
      </c>
      <c r="W681" s="114">
        <f t="shared" si="121"/>
        <v>0</v>
      </c>
    </row>
    <row r="682" spans="1:23" ht="14.85" customHeight="1" x14ac:dyDescent="0.15">
      <c r="A682" s="176">
        <f>'Employee ROP Information'!A682</f>
        <v>0</v>
      </c>
      <c r="B682" s="169">
        <f>+'Employee ROP Information'!C682</f>
        <v>0</v>
      </c>
      <c r="C682" s="93">
        <f>+'Employee ROP Information'!M682</f>
        <v>0</v>
      </c>
      <c r="D682" s="93">
        <f>+'Employee ROP Information'!N682</f>
        <v>0</v>
      </c>
      <c r="E682" s="127">
        <f>+'JRO''s Hours Information'!B1998</f>
        <v>0</v>
      </c>
      <c r="F682" s="114">
        <f t="shared" si="112"/>
        <v>0</v>
      </c>
      <c r="G682" s="127">
        <f>+'JRO''s Hours Information'!E1998</f>
        <v>0</v>
      </c>
      <c r="H682" s="114">
        <f t="shared" si="113"/>
        <v>0</v>
      </c>
      <c r="I682" s="127">
        <f>+'JRO''s Hours Information'!H1998</f>
        <v>0</v>
      </c>
      <c r="J682" s="116">
        <f t="shared" si="114"/>
        <v>0</v>
      </c>
      <c r="K682" s="131">
        <f>+'JRO''s Hours Information'!C1998</f>
        <v>0</v>
      </c>
      <c r="L682" s="114">
        <f t="shared" si="115"/>
        <v>0</v>
      </c>
      <c r="M682" s="131">
        <f>+'JRO''s Hours Information'!F1998</f>
        <v>0</v>
      </c>
      <c r="N682" s="114">
        <f t="shared" si="116"/>
        <v>0</v>
      </c>
      <c r="O682" s="131">
        <f>+'JRO''s Hours Information'!I1998</f>
        <v>0</v>
      </c>
      <c r="P682" s="116">
        <f t="shared" si="117"/>
        <v>0</v>
      </c>
      <c r="Q682" s="92">
        <f>+'JRO''s Hours Information'!D1998</f>
        <v>0</v>
      </c>
      <c r="R682" s="114">
        <f t="shared" si="118"/>
        <v>0</v>
      </c>
      <c r="S682" s="92">
        <f>+'JRO''s Hours Information'!G1998</f>
        <v>0</v>
      </c>
      <c r="T682" s="114">
        <f t="shared" si="119"/>
        <v>0</v>
      </c>
      <c r="U682" s="89">
        <f>+'JRO''s Hours Information'!J1998</f>
        <v>0</v>
      </c>
      <c r="V682" s="116">
        <f t="shared" si="120"/>
        <v>0</v>
      </c>
      <c r="W682" s="114">
        <f t="shared" si="121"/>
        <v>0</v>
      </c>
    </row>
    <row r="683" spans="1:23" ht="14.85" customHeight="1" x14ac:dyDescent="0.15">
      <c r="A683" s="176">
        <f>'Employee ROP Information'!A683</f>
        <v>0</v>
      </c>
      <c r="B683" s="169">
        <f>+'Employee ROP Information'!C683</f>
        <v>0</v>
      </c>
      <c r="C683" s="93">
        <f>+'Employee ROP Information'!M683</f>
        <v>0</v>
      </c>
      <c r="D683" s="93">
        <f>+'Employee ROP Information'!N683</f>
        <v>0</v>
      </c>
      <c r="E683" s="127">
        <f>+'JRO''s Hours Information'!B1999</f>
        <v>0</v>
      </c>
      <c r="F683" s="114">
        <f t="shared" si="112"/>
        <v>0</v>
      </c>
      <c r="G683" s="127">
        <f>+'JRO''s Hours Information'!E1999</f>
        <v>0</v>
      </c>
      <c r="H683" s="114">
        <f t="shared" si="113"/>
        <v>0</v>
      </c>
      <c r="I683" s="127">
        <f>+'JRO''s Hours Information'!H1999</f>
        <v>0</v>
      </c>
      <c r="J683" s="116">
        <f t="shared" si="114"/>
        <v>0</v>
      </c>
      <c r="K683" s="131">
        <f>+'JRO''s Hours Information'!C1999</f>
        <v>0</v>
      </c>
      <c r="L683" s="114">
        <f t="shared" si="115"/>
        <v>0</v>
      </c>
      <c r="M683" s="131">
        <f>+'JRO''s Hours Information'!F1999</f>
        <v>0</v>
      </c>
      <c r="N683" s="114">
        <f t="shared" si="116"/>
        <v>0</v>
      </c>
      <c r="O683" s="131">
        <f>+'JRO''s Hours Information'!I1999</f>
        <v>0</v>
      </c>
      <c r="P683" s="116">
        <f t="shared" si="117"/>
        <v>0</v>
      </c>
      <c r="Q683" s="92">
        <f>+'JRO''s Hours Information'!D1999</f>
        <v>0</v>
      </c>
      <c r="R683" s="114">
        <f t="shared" si="118"/>
        <v>0</v>
      </c>
      <c r="S683" s="92">
        <f>+'JRO''s Hours Information'!G1999</f>
        <v>0</v>
      </c>
      <c r="T683" s="114">
        <f t="shared" si="119"/>
        <v>0</v>
      </c>
      <c r="U683" s="89">
        <f>+'JRO''s Hours Information'!J1999</f>
        <v>0</v>
      </c>
      <c r="V683" s="116">
        <f t="shared" si="120"/>
        <v>0</v>
      </c>
      <c r="W683" s="114">
        <f t="shared" si="121"/>
        <v>0</v>
      </c>
    </row>
    <row r="684" spans="1:23" ht="14.85" customHeight="1" x14ac:dyDescent="0.15">
      <c r="A684" s="176">
        <f>'Employee ROP Information'!A684</f>
        <v>0</v>
      </c>
      <c r="B684" s="169">
        <f>+'Employee ROP Information'!C684</f>
        <v>0</v>
      </c>
      <c r="C684" s="93">
        <f>+'Employee ROP Information'!M684</f>
        <v>0</v>
      </c>
      <c r="D684" s="93">
        <f>+'Employee ROP Information'!N684</f>
        <v>0</v>
      </c>
      <c r="E684" s="127">
        <f>+'JRO''s Hours Information'!B2000</f>
        <v>0</v>
      </c>
      <c r="F684" s="114">
        <f t="shared" si="112"/>
        <v>0</v>
      </c>
      <c r="G684" s="127">
        <f>+'JRO''s Hours Information'!E2000</f>
        <v>0</v>
      </c>
      <c r="H684" s="114">
        <f t="shared" si="113"/>
        <v>0</v>
      </c>
      <c r="I684" s="127">
        <f>+'JRO''s Hours Information'!H2000</f>
        <v>0</v>
      </c>
      <c r="J684" s="116">
        <f t="shared" si="114"/>
        <v>0</v>
      </c>
      <c r="K684" s="131">
        <f>+'JRO''s Hours Information'!C2000</f>
        <v>0</v>
      </c>
      <c r="L684" s="114">
        <f t="shared" si="115"/>
        <v>0</v>
      </c>
      <c r="M684" s="131">
        <f>+'JRO''s Hours Information'!F2000</f>
        <v>0</v>
      </c>
      <c r="N684" s="114">
        <f t="shared" si="116"/>
        <v>0</v>
      </c>
      <c r="O684" s="131">
        <f>+'JRO''s Hours Information'!I2000</f>
        <v>0</v>
      </c>
      <c r="P684" s="116">
        <f t="shared" si="117"/>
        <v>0</v>
      </c>
      <c r="Q684" s="92">
        <f>+'JRO''s Hours Information'!D2000</f>
        <v>0</v>
      </c>
      <c r="R684" s="114">
        <f t="shared" si="118"/>
        <v>0</v>
      </c>
      <c r="S684" s="92">
        <f>+'JRO''s Hours Information'!G2000</f>
        <v>0</v>
      </c>
      <c r="T684" s="114">
        <f t="shared" si="119"/>
        <v>0</v>
      </c>
      <c r="U684" s="89">
        <f>+'JRO''s Hours Information'!J2000</f>
        <v>0</v>
      </c>
      <c r="V684" s="116">
        <f t="shared" si="120"/>
        <v>0</v>
      </c>
      <c r="W684" s="114">
        <f t="shared" si="121"/>
        <v>0</v>
      </c>
    </row>
    <row r="685" spans="1:23" ht="14.85" customHeight="1" x14ac:dyDescent="0.15">
      <c r="A685" s="176">
        <f>'Employee ROP Information'!A685</f>
        <v>0</v>
      </c>
      <c r="B685" s="169">
        <f>+'Employee ROP Information'!C685</f>
        <v>0</v>
      </c>
      <c r="C685" s="93">
        <f>+'Employee ROP Information'!M685</f>
        <v>0</v>
      </c>
      <c r="D685" s="93">
        <f>+'Employee ROP Information'!N685</f>
        <v>0</v>
      </c>
      <c r="E685" s="127">
        <f>+'JRO''s Hours Information'!B2001</f>
        <v>0</v>
      </c>
      <c r="F685" s="114">
        <f t="shared" si="112"/>
        <v>0</v>
      </c>
      <c r="G685" s="127">
        <f>+'JRO''s Hours Information'!E2001</f>
        <v>0</v>
      </c>
      <c r="H685" s="114">
        <f t="shared" si="113"/>
        <v>0</v>
      </c>
      <c r="I685" s="127">
        <f>+'JRO''s Hours Information'!H2001</f>
        <v>0</v>
      </c>
      <c r="J685" s="116">
        <f t="shared" si="114"/>
        <v>0</v>
      </c>
      <c r="K685" s="131">
        <f>+'JRO''s Hours Information'!C2001</f>
        <v>0</v>
      </c>
      <c r="L685" s="114">
        <f t="shared" si="115"/>
        <v>0</v>
      </c>
      <c r="M685" s="131">
        <f>+'JRO''s Hours Information'!F2001</f>
        <v>0</v>
      </c>
      <c r="N685" s="114">
        <f t="shared" si="116"/>
        <v>0</v>
      </c>
      <c r="O685" s="131">
        <f>+'JRO''s Hours Information'!I2001</f>
        <v>0</v>
      </c>
      <c r="P685" s="116">
        <f t="shared" si="117"/>
        <v>0</v>
      </c>
      <c r="Q685" s="92">
        <f>+'JRO''s Hours Information'!D2001</f>
        <v>0</v>
      </c>
      <c r="R685" s="114">
        <f t="shared" si="118"/>
        <v>0</v>
      </c>
      <c r="S685" s="92">
        <f>+'JRO''s Hours Information'!G2001</f>
        <v>0</v>
      </c>
      <c r="T685" s="114">
        <f t="shared" si="119"/>
        <v>0</v>
      </c>
      <c r="U685" s="89">
        <f>+'JRO''s Hours Information'!J2001</f>
        <v>0</v>
      </c>
      <c r="V685" s="116">
        <f t="shared" si="120"/>
        <v>0</v>
      </c>
      <c r="W685" s="114">
        <f t="shared" si="121"/>
        <v>0</v>
      </c>
    </row>
    <row r="686" spans="1:23" ht="14.85" customHeight="1" x14ac:dyDescent="0.15">
      <c r="A686" s="176">
        <f>'Employee ROP Information'!A686</f>
        <v>0</v>
      </c>
      <c r="B686" s="169">
        <f>+'Employee ROP Information'!C686</f>
        <v>0</v>
      </c>
      <c r="C686" s="93">
        <f>+'Employee ROP Information'!M686</f>
        <v>0</v>
      </c>
      <c r="D686" s="93">
        <f>+'Employee ROP Information'!N686</f>
        <v>0</v>
      </c>
      <c r="E686" s="127">
        <f>+'JRO''s Hours Information'!B2002</f>
        <v>0</v>
      </c>
      <c r="F686" s="114">
        <f t="shared" si="112"/>
        <v>0</v>
      </c>
      <c r="G686" s="127">
        <f>+'JRO''s Hours Information'!E2002</f>
        <v>0</v>
      </c>
      <c r="H686" s="114">
        <f t="shared" si="113"/>
        <v>0</v>
      </c>
      <c r="I686" s="127">
        <f>+'JRO''s Hours Information'!H2002</f>
        <v>0</v>
      </c>
      <c r="J686" s="116">
        <f t="shared" si="114"/>
        <v>0</v>
      </c>
      <c r="K686" s="131">
        <f>+'JRO''s Hours Information'!C2002</f>
        <v>0</v>
      </c>
      <c r="L686" s="114">
        <f t="shared" si="115"/>
        <v>0</v>
      </c>
      <c r="M686" s="131">
        <f>+'JRO''s Hours Information'!F2002</f>
        <v>0</v>
      </c>
      <c r="N686" s="114">
        <f t="shared" si="116"/>
        <v>0</v>
      </c>
      <c r="O686" s="131">
        <f>+'JRO''s Hours Information'!I2002</f>
        <v>0</v>
      </c>
      <c r="P686" s="116">
        <f t="shared" si="117"/>
        <v>0</v>
      </c>
      <c r="Q686" s="92">
        <f>+'JRO''s Hours Information'!D2002</f>
        <v>0</v>
      </c>
      <c r="R686" s="114">
        <f t="shared" si="118"/>
        <v>0</v>
      </c>
      <c r="S686" s="92">
        <f>+'JRO''s Hours Information'!G2002</f>
        <v>0</v>
      </c>
      <c r="T686" s="114">
        <f t="shared" si="119"/>
        <v>0</v>
      </c>
      <c r="U686" s="89">
        <f>+'JRO''s Hours Information'!J2002</f>
        <v>0</v>
      </c>
      <c r="V686" s="116">
        <f t="shared" si="120"/>
        <v>0</v>
      </c>
      <c r="W686" s="114">
        <f t="shared" si="121"/>
        <v>0</v>
      </c>
    </row>
    <row r="687" spans="1:23" ht="14.85" customHeight="1" x14ac:dyDescent="0.15">
      <c r="A687" s="176">
        <f>'Employee ROP Information'!A687</f>
        <v>0</v>
      </c>
      <c r="B687" s="169">
        <f>+'Employee ROP Information'!C687</f>
        <v>0</v>
      </c>
      <c r="C687" s="93">
        <f>+'Employee ROP Information'!M687</f>
        <v>0</v>
      </c>
      <c r="D687" s="93">
        <f>+'Employee ROP Information'!N687</f>
        <v>0</v>
      </c>
      <c r="E687" s="127">
        <f>+'JRO''s Hours Information'!B2003</f>
        <v>0</v>
      </c>
      <c r="F687" s="114">
        <f t="shared" si="112"/>
        <v>0</v>
      </c>
      <c r="G687" s="127">
        <f>+'JRO''s Hours Information'!E2003</f>
        <v>0</v>
      </c>
      <c r="H687" s="114">
        <f t="shared" si="113"/>
        <v>0</v>
      </c>
      <c r="I687" s="127">
        <f>+'JRO''s Hours Information'!H2003</f>
        <v>0</v>
      </c>
      <c r="J687" s="116">
        <f t="shared" si="114"/>
        <v>0</v>
      </c>
      <c r="K687" s="131">
        <f>+'JRO''s Hours Information'!C2003</f>
        <v>0</v>
      </c>
      <c r="L687" s="114">
        <f t="shared" si="115"/>
        <v>0</v>
      </c>
      <c r="M687" s="131">
        <f>+'JRO''s Hours Information'!F2003</f>
        <v>0</v>
      </c>
      <c r="N687" s="114">
        <f t="shared" si="116"/>
        <v>0</v>
      </c>
      <c r="O687" s="131">
        <f>+'JRO''s Hours Information'!I2003</f>
        <v>0</v>
      </c>
      <c r="P687" s="116">
        <f t="shared" si="117"/>
        <v>0</v>
      </c>
      <c r="Q687" s="92">
        <f>+'JRO''s Hours Information'!D2003</f>
        <v>0</v>
      </c>
      <c r="R687" s="114">
        <f t="shared" si="118"/>
        <v>0</v>
      </c>
      <c r="S687" s="92">
        <f>+'JRO''s Hours Information'!G2003</f>
        <v>0</v>
      </c>
      <c r="T687" s="114">
        <f t="shared" si="119"/>
        <v>0</v>
      </c>
      <c r="U687" s="89">
        <f>+'JRO''s Hours Information'!J2003</f>
        <v>0</v>
      </c>
      <c r="V687" s="116">
        <f t="shared" si="120"/>
        <v>0</v>
      </c>
      <c r="W687" s="114">
        <f t="shared" si="121"/>
        <v>0</v>
      </c>
    </row>
    <row r="688" spans="1:23" ht="14.85" customHeight="1" x14ac:dyDescent="0.15">
      <c r="A688" s="176">
        <f>'Employee ROP Information'!A688</f>
        <v>0</v>
      </c>
      <c r="B688" s="169">
        <f>+'Employee ROP Information'!C688</f>
        <v>0</v>
      </c>
      <c r="C688" s="93">
        <f>+'Employee ROP Information'!M688</f>
        <v>0</v>
      </c>
      <c r="D688" s="93">
        <f>+'Employee ROP Information'!N688</f>
        <v>0</v>
      </c>
      <c r="E688" s="127">
        <f>+'JRO''s Hours Information'!B2004</f>
        <v>0</v>
      </c>
      <c r="F688" s="114">
        <f t="shared" si="112"/>
        <v>0</v>
      </c>
      <c r="G688" s="127">
        <f>+'JRO''s Hours Information'!E2004</f>
        <v>0</v>
      </c>
      <c r="H688" s="114">
        <f t="shared" si="113"/>
        <v>0</v>
      </c>
      <c r="I688" s="127">
        <f>+'JRO''s Hours Information'!H2004</f>
        <v>0</v>
      </c>
      <c r="J688" s="116">
        <f t="shared" si="114"/>
        <v>0</v>
      </c>
      <c r="K688" s="131">
        <f>+'JRO''s Hours Information'!C2004</f>
        <v>0</v>
      </c>
      <c r="L688" s="114">
        <f t="shared" si="115"/>
        <v>0</v>
      </c>
      <c r="M688" s="131">
        <f>+'JRO''s Hours Information'!F2004</f>
        <v>0</v>
      </c>
      <c r="N688" s="114">
        <f t="shared" si="116"/>
        <v>0</v>
      </c>
      <c r="O688" s="131">
        <f>+'JRO''s Hours Information'!I2004</f>
        <v>0</v>
      </c>
      <c r="P688" s="116">
        <f t="shared" si="117"/>
        <v>0</v>
      </c>
      <c r="Q688" s="92">
        <f>+'JRO''s Hours Information'!D2004</f>
        <v>0</v>
      </c>
      <c r="R688" s="114">
        <f t="shared" si="118"/>
        <v>0</v>
      </c>
      <c r="S688" s="92">
        <f>+'JRO''s Hours Information'!G2004</f>
        <v>0</v>
      </c>
      <c r="T688" s="114">
        <f t="shared" si="119"/>
        <v>0</v>
      </c>
      <c r="U688" s="89">
        <f>+'JRO''s Hours Information'!J2004</f>
        <v>0</v>
      </c>
      <c r="V688" s="116">
        <f t="shared" si="120"/>
        <v>0</v>
      </c>
      <c r="W688" s="114">
        <f t="shared" si="121"/>
        <v>0</v>
      </c>
    </row>
    <row r="689" spans="1:23" ht="14.85" customHeight="1" x14ac:dyDescent="0.15">
      <c r="A689" s="176">
        <f>'Employee ROP Information'!A689</f>
        <v>0</v>
      </c>
      <c r="B689" s="169">
        <f>+'Employee ROP Information'!C689</f>
        <v>0</v>
      </c>
      <c r="C689" s="93">
        <f>+'Employee ROP Information'!M689</f>
        <v>0</v>
      </c>
      <c r="D689" s="93">
        <f>+'Employee ROP Information'!N689</f>
        <v>0</v>
      </c>
      <c r="E689" s="127">
        <f>+'JRO''s Hours Information'!B2005</f>
        <v>0</v>
      </c>
      <c r="F689" s="114">
        <f t="shared" si="112"/>
        <v>0</v>
      </c>
      <c r="G689" s="127">
        <f>+'JRO''s Hours Information'!E2005</f>
        <v>0</v>
      </c>
      <c r="H689" s="114">
        <f t="shared" si="113"/>
        <v>0</v>
      </c>
      <c r="I689" s="127">
        <f>+'JRO''s Hours Information'!H2005</f>
        <v>0</v>
      </c>
      <c r="J689" s="116">
        <f t="shared" si="114"/>
        <v>0</v>
      </c>
      <c r="K689" s="131">
        <f>+'JRO''s Hours Information'!C2005</f>
        <v>0</v>
      </c>
      <c r="L689" s="114">
        <f t="shared" si="115"/>
        <v>0</v>
      </c>
      <c r="M689" s="131">
        <f>+'JRO''s Hours Information'!F2005</f>
        <v>0</v>
      </c>
      <c r="N689" s="114">
        <f t="shared" si="116"/>
        <v>0</v>
      </c>
      <c r="O689" s="131">
        <f>+'JRO''s Hours Information'!I2005</f>
        <v>0</v>
      </c>
      <c r="P689" s="116">
        <f t="shared" si="117"/>
        <v>0</v>
      </c>
      <c r="Q689" s="92">
        <f>+'JRO''s Hours Information'!D2005</f>
        <v>0</v>
      </c>
      <c r="R689" s="114">
        <f t="shared" si="118"/>
        <v>0</v>
      </c>
      <c r="S689" s="92">
        <f>+'JRO''s Hours Information'!G2005</f>
        <v>0</v>
      </c>
      <c r="T689" s="114">
        <f t="shared" si="119"/>
        <v>0</v>
      </c>
      <c r="U689" s="89">
        <f>+'JRO''s Hours Information'!J2005</f>
        <v>0</v>
      </c>
      <c r="V689" s="116">
        <f t="shared" si="120"/>
        <v>0</v>
      </c>
      <c r="W689" s="114">
        <f t="shared" si="121"/>
        <v>0</v>
      </c>
    </row>
    <row r="690" spans="1:23" ht="14.85" customHeight="1" x14ac:dyDescent="0.15">
      <c r="A690" s="176">
        <f>'Employee ROP Information'!A690</f>
        <v>0</v>
      </c>
      <c r="B690" s="169">
        <f>+'Employee ROP Information'!C690</f>
        <v>0</v>
      </c>
      <c r="C690" s="93">
        <f>+'Employee ROP Information'!M690</f>
        <v>0</v>
      </c>
      <c r="D690" s="93">
        <f>+'Employee ROP Information'!N690</f>
        <v>0</v>
      </c>
      <c r="E690" s="127">
        <f>+'JRO''s Hours Information'!B2006</f>
        <v>0</v>
      </c>
      <c r="F690" s="114">
        <f t="shared" si="112"/>
        <v>0</v>
      </c>
      <c r="G690" s="127">
        <f>+'JRO''s Hours Information'!E2006</f>
        <v>0</v>
      </c>
      <c r="H690" s="114">
        <f t="shared" si="113"/>
        <v>0</v>
      </c>
      <c r="I690" s="127">
        <f>+'JRO''s Hours Information'!H2006</f>
        <v>0</v>
      </c>
      <c r="J690" s="116">
        <f t="shared" si="114"/>
        <v>0</v>
      </c>
      <c r="K690" s="131">
        <f>+'JRO''s Hours Information'!C2006</f>
        <v>0</v>
      </c>
      <c r="L690" s="114">
        <f t="shared" si="115"/>
        <v>0</v>
      </c>
      <c r="M690" s="131">
        <f>+'JRO''s Hours Information'!F2006</f>
        <v>0</v>
      </c>
      <c r="N690" s="114">
        <f t="shared" si="116"/>
        <v>0</v>
      </c>
      <c r="O690" s="131">
        <f>+'JRO''s Hours Information'!I2006</f>
        <v>0</v>
      </c>
      <c r="P690" s="116">
        <f t="shared" si="117"/>
        <v>0</v>
      </c>
      <c r="Q690" s="92">
        <f>+'JRO''s Hours Information'!D2006</f>
        <v>0</v>
      </c>
      <c r="R690" s="114">
        <f t="shared" si="118"/>
        <v>0</v>
      </c>
      <c r="S690" s="92">
        <f>+'JRO''s Hours Information'!G2006</f>
        <v>0</v>
      </c>
      <c r="T690" s="114">
        <f t="shared" si="119"/>
        <v>0</v>
      </c>
      <c r="U690" s="89">
        <f>+'JRO''s Hours Information'!J2006</f>
        <v>0</v>
      </c>
      <c r="V690" s="116">
        <f t="shared" si="120"/>
        <v>0</v>
      </c>
      <c r="W690" s="114">
        <f t="shared" si="121"/>
        <v>0</v>
      </c>
    </row>
    <row r="691" spans="1:23" ht="14.85" customHeight="1" x14ac:dyDescent="0.15">
      <c r="A691" s="176">
        <f>'Employee ROP Information'!A691</f>
        <v>0</v>
      </c>
      <c r="B691" s="169">
        <f>+'Employee ROP Information'!C691</f>
        <v>0</v>
      </c>
      <c r="C691" s="93">
        <f>+'Employee ROP Information'!M691</f>
        <v>0</v>
      </c>
      <c r="D691" s="93">
        <f>+'Employee ROP Information'!N691</f>
        <v>0</v>
      </c>
      <c r="E691" s="127">
        <f>+'JRO''s Hours Information'!B2007</f>
        <v>0</v>
      </c>
      <c r="F691" s="114">
        <f t="shared" si="112"/>
        <v>0</v>
      </c>
      <c r="G691" s="127">
        <f>+'JRO''s Hours Information'!E2007</f>
        <v>0</v>
      </c>
      <c r="H691" s="114">
        <f t="shared" si="113"/>
        <v>0</v>
      </c>
      <c r="I691" s="127">
        <f>+'JRO''s Hours Information'!H2007</f>
        <v>0</v>
      </c>
      <c r="J691" s="116">
        <f t="shared" si="114"/>
        <v>0</v>
      </c>
      <c r="K691" s="131">
        <f>+'JRO''s Hours Information'!C2007</f>
        <v>0</v>
      </c>
      <c r="L691" s="114">
        <f t="shared" si="115"/>
        <v>0</v>
      </c>
      <c r="M691" s="131">
        <f>+'JRO''s Hours Information'!F2007</f>
        <v>0</v>
      </c>
      <c r="N691" s="114">
        <f t="shared" si="116"/>
        <v>0</v>
      </c>
      <c r="O691" s="131">
        <f>+'JRO''s Hours Information'!I2007</f>
        <v>0</v>
      </c>
      <c r="P691" s="116">
        <f t="shared" si="117"/>
        <v>0</v>
      </c>
      <c r="Q691" s="92">
        <f>+'JRO''s Hours Information'!D2007</f>
        <v>0</v>
      </c>
      <c r="R691" s="114">
        <f t="shared" si="118"/>
        <v>0</v>
      </c>
      <c r="S691" s="92">
        <f>+'JRO''s Hours Information'!G2007</f>
        <v>0</v>
      </c>
      <c r="T691" s="114">
        <f t="shared" si="119"/>
        <v>0</v>
      </c>
      <c r="U691" s="89">
        <f>+'JRO''s Hours Information'!J2007</f>
        <v>0</v>
      </c>
      <c r="V691" s="116">
        <f t="shared" si="120"/>
        <v>0</v>
      </c>
      <c r="W691" s="114">
        <f t="shared" si="121"/>
        <v>0</v>
      </c>
    </row>
    <row r="692" spans="1:23" ht="14.85" customHeight="1" x14ac:dyDescent="0.15">
      <c r="A692" s="176">
        <f>'Employee ROP Information'!A692</f>
        <v>0</v>
      </c>
      <c r="B692" s="169">
        <f>+'Employee ROP Information'!C692</f>
        <v>0</v>
      </c>
      <c r="C692" s="93">
        <f>+'Employee ROP Information'!M692</f>
        <v>0</v>
      </c>
      <c r="D692" s="93">
        <f>+'Employee ROP Information'!N692</f>
        <v>0</v>
      </c>
      <c r="E692" s="127">
        <f>+'JRO''s Hours Information'!B2008</f>
        <v>0</v>
      </c>
      <c r="F692" s="114">
        <f t="shared" si="112"/>
        <v>0</v>
      </c>
      <c r="G692" s="127">
        <f>+'JRO''s Hours Information'!E2008</f>
        <v>0</v>
      </c>
      <c r="H692" s="114">
        <f t="shared" si="113"/>
        <v>0</v>
      </c>
      <c r="I692" s="127">
        <f>+'JRO''s Hours Information'!H2008</f>
        <v>0</v>
      </c>
      <c r="J692" s="116">
        <f t="shared" si="114"/>
        <v>0</v>
      </c>
      <c r="K692" s="131">
        <f>+'JRO''s Hours Information'!C2008</f>
        <v>0</v>
      </c>
      <c r="L692" s="114">
        <f t="shared" si="115"/>
        <v>0</v>
      </c>
      <c r="M692" s="131">
        <f>+'JRO''s Hours Information'!F2008</f>
        <v>0</v>
      </c>
      <c r="N692" s="114">
        <f t="shared" si="116"/>
        <v>0</v>
      </c>
      <c r="O692" s="131">
        <f>+'JRO''s Hours Information'!I2008</f>
        <v>0</v>
      </c>
      <c r="P692" s="116">
        <f t="shared" si="117"/>
        <v>0</v>
      </c>
      <c r="Q692" s="92">
        <f>+'JRO''s Hours Information'!D2008</f>
        <v>0</v>
      </c>
      <c r="R692" s="114">
        <f t="shared" si="118"/>
        <v>0</v>
      </c>
      <c r="S692" s="92">
        <f>+'JRO''s Hours Information'!G2008</f>
        <v>0</v>
      </c>
      <c r="T692" s="114">
        <f t="shared" si="119"/>
        <v>0</v>
      </c>
      <c r="U692" s="89">
        <f>+'JRO''s Hours Information'!J2008</f>
        <v>0</v>
      </c>
      <c r="V692" s="116">
        <f t="shared" si="120"/>
        <v>0</v>
      </c>
      <c r="W692" s="114">
        <f t="shared" si="121"/>
        <v>0</v>
      </c>
    </row>
    <row r="693" spans="1:23" ht="14.85" customHeight="1" x14ac:dyDescent="0.15">
      <c r="A693" s="176">
        <f>'Employee ROP Information'!A693</f>
        <v>0</v>
      </c>
      <c r="B693" s="169">
        <f>+'Employee ROP Information'!C693</f>
        <v>0</v>
      </c>
      <c r="C693" s="93">
        <f>+'Employee ROP Information'!M693</f>
        <v>0</v>
      </c>
      <c r="D693" s="93">
        <f>+'Employee ROP Information'!N693</f>
        <v>0</v>
      </c>
      <c r="E693" s="127">
        <f>+'JRO''s Hours Information'!B2009</f>
        <v>0</v>
      </c>
      <c r="F693" s="114">
        <f t="shared" si="112"/>
        <v>0</v>
      </c>
      <c r="G693" s="127">
        <f>+'JRO''s Hours Information'!E2009</f>
        <v>0</v>
      </c>
      <c r="H693" s="114">
        <f t="shared" si="113"/>
        <v>0</v>
      </c>
      <c r="I693" s="127">
        <f>+'JRO''s Hours Information'!H2009</f>
        <v>0</v>
      </c>
      <c r="J693" s="116">
        <f t="shared" si="114"/>
        <v>0</v>
      </c>
      <c r="K693" s="131">
        <f>+'JRO''s Hours Information'!C2009</f>
        <v>0</v>
      </c>
      <c r="L693" s="114">
        <f t="shared" si="115"/>
        <v>0</v>
      </c>
      <c r="M693" s="131">
        <f>+'JRO''s Hours Information'!F2009</f>
        <v>0</v>
      </c>
      <c r="N693" s="114">
        <f t="shared" si="116"/>
        <v>0</v>
      </c>
      <c r="O693" s="131">
        <f>+'JRO''s Hours Information'!I2009</f>
        <v>0</v>
      </c>
      <c r="P693" s="116">
        <f t="shared" si="117"/>
        <v>0</v>
      </c>
      <c r="Q693" s="92">
        <f>+'JRO''s Hours Information'!D2009</f>
        <v>0</v>
      </c>
      <c r="R693" s="114">
        <f t="shared" si="118"/>
        <v>0</v>
      </c>
      <c r="S693" s="92">
        <f>+'JRO''s Hours Information'!G2009</f>
        <v>0</v>
      </c>
      <c r="T693" s="114">
        <f t="shared" si="119"/>
        <v>0</v>
      </c>
      <c r="U693" s="89">
        <f>+'JRO''s Hours Information'!J2009</f>
        <v>0</v>
      </c>
      <c r="V693" s="116">
        <f t="shared" si="120"/>
        <v>0</v>
      </c>
      <c r="W693" s="114">
        <f t="shared" si="121"/>
        <v>0</v>
      </c>
    </row>
    <row r="694" spans="1:23" ht="14.85" customHeight="1" x14ac:dyDescent="0.15">
      <c r="A694" s="176">
        <f>'Employee ROP Information'!A694</f>
        <v>0</v>
      </c>
      <c r="B694" s="169">
        <f>+'Employee ROP Information'!C694</f>
        <v>0</v>
      </c>
      <c r="C694" s="93">
        <f>+'Employee ROP Information'!M694</f>
        <v>0</v>
      </c>
      <c r="D694" s="93">
        <f>+'Employee ROP Information'!N694</f>
        <v>0</v>
      </c>
      <c r="E694" s="127">
        <f>+'JRO''s Hours Information'!B2010</f>
        <v>0</v>
      </c>
      <c r="F694" s="114">
        <f t="shared" si="112"/>
        <v>0</v>
      </c>
      <c r="G694" s="127">
        <f>+'JRO''s Hours Information'!E2010</f>
        <v>0</v>
      </c>
      <c r="H694" s="114">
        <f t="shared" si="113"/>
        <v>0</v>
      </c>
      <c r="I694" s="127">
        <f>+'JRO''s Hours Information'!H2010</f>
        <v>0</v>
      </c>
      <c r="J694" s="116">
        <f t="shared" si="114"/>
        <v>0</v>
      </c>
      <c r="K694" s="131">
        <f>+'JRO''s Hours Information'!C2010</f>
        <v>0</v>
      </c>
      <c r="L694" s="114">
        <f t="shared" si="115"/>
        <v>0</v>
      </c>
      <c r="M694" s="131">
        <f>+'JRO''s Hours Information'!F2010</f>
        <v>0</v>
      </c>
      <c r="N694" s="114">
        <f t="shared" si="116"/>
        <v>0</v>
      </c>
      <c r="O694" s="131">
        <f>+'JRO''s Hours Information'!I2010</f>
        <v>0</v>
      </c>
      <c r="P694" s="116">
        <f t="shared" si="117"/>
        <v>0</v>
      </c>
      <c r="Q694" s="92">
        <f>+'JRO''s Hours Information'!D2010</f>
        <v>0</v>
      </c>
      <c r="R694" s="114">
        <f t="shared" si="118"/>
        <v>0</v>
      </c>
      <c r="S694" s="92">
        <f>+'JRO''s Hours Information'!G2010</f>
        <v>0</v>
      </c>
      <c r="T694" s="114">
        <f t="shared" si="119"/>
        <v>0</v>
      </c>
      <c r="U694" s="89">
        <f>+'JRO''s Hours Information'!J2010</f>
        <v>0</v>
      </c>
      <c r="V694" s="116">
        <f t="shared" si="120"/>
        <v>0</v>
      </c>
      <c r="W694" s="114">
        <f t="shared" si="121"/>
        <v>0</v>
      </c>
    </row>
    <row r="695" spans="1:23" ht="14.85" customHeight="1" x14ac:dyDescent="0.15">
      <c r="A695" s="176">
        <f>'Employee ROP Information'!A695</f>
        <v>0</v>
      </c>
      <c r="B695" s="169">
        <f>+'Employee ROP Information'!C695</f>
        <v>0</v>
      </c>
      <c r="C695" s="93">
        <f>+'Employee ROP Information'!M695</f>
        <v>0</v>
      </c>
      <c r="D695" s="93">
        <f>+'Employee ROP Information'!N695</f>
        <v>0</v>
      </c>
      <c r="E695" s="127">
        <f>+'JRO''s Hours Information'!B2011</f>
        <v>0</v>
      </c>
      <c r="F695" s="114">
        <f t="shared" si="112"/>
        <v>0</v>
      </c>
      <c r="G695" s="127">
        <f>+'JRO''s Hours Information'!E2011</f>
        <v>0</v>
      </c>
      <c r="H695" s="114">
        <f t="shared" si="113"/>
        <v>0</v>
      </c>
      <c r="I695" s="127">
        <f>+'JRO''s Hours Information'!H2011</f>
        <v>0</v>
      </c>
      <c r="J695" s="116">
        <f t="shared" si="114"/>
        <v>0</v>
      </c>
      <c r="K695" s="131">
        <f>+'JRO''s Hours Information'!C2011</f>
        <v>0</v>
      </c>
      <c r="L695" s="114">
        <f t="shared" si="115"/>
        <v>0</v>
      </c>
      <c r="M695" s="131">
        <f>+'JRO''s Hours Information'!F2011</f>
        <v>0</v>
      </c>
      <c r="N695" s="114">
        <f t="shared" si="116"/>
        <v>0</v>
      </c>
      <c r="O695" s="131">
        <f>+'JRO''s Hours Information'!I2011</f>
        <v>0</v>
      </c>
      <c r="P695" s="116">
        <f t="shared" si="117"/>
        <v>0</v>
      </c>
      <c r="Q695" s="92">
        <f>+'JRO''s Hours Information'!D2011</f>
        <v>0</v>
      </c>
      <c r="R695" s="114">
        <f t="shared" si="118"/>
        <v>0</v>
      </c>
      <c r="S695" s="92">
        <f>+'JRO''s Hours Information'!G2011</f>
        <v>0</v>
      </c>
      <c r="T695" s="114">
        <f t="shared" si="119"/>
        <v>0</v>
      </c>
      <c r="U695" s="89">
        <f>+'JRO''s Hours Information'!J2011</f>
        <v>0</v>
      </c>
      <c r="V695" s="116">
        <f t="shared" si="120"/>
        <v>0</v>
      </c>
      <c r="W695" s="114">
        <f t="shared" si="121"/>
        <v>0</v>
      </c>
    </row>
    <row r="696" spans="1:23" ht="14.85" customHeight="1" x14ac:dyDescent="0.15">
      <c r="A696" s="176">
        <f>'Employee ROP Information'!A696</f>
        <v>0</v>
      </c>
      <c r="B696" s="169">
        <f>+'Employee ROP Information'!C696</f>
        <v>0</v>
      </c>
      <c r="C696" s="93">
        <f>+'Employee ROP Information'!M696</f>
        <v>0</v>
      </c>
      <c r="D696" s="93">
        <f>+'Employee ROP Information'!N696</f>
        <v>0</v>
      </c>
      <c r="E696" s="127">
        <f>+'JRO''s Hours Information'!B2012</f>
        <v>0</v>
      </c>
      <c r="F696" s="114">
        <f t="shared" si="112"/>
        <v>0</v>
      </c>
      <c r="G696" s="127">
        <f>+'JRO''s Hours Information'!E2012</f>
        <v>0</v>
      </c>
      <c r="H696" s="114">
        <f t="shared" si="113"/>
        <v>0</v>
      </c>
      <c r="I696" s="127">
        <f>+'JRO''s Hours Information'!H2012</f>
        <v>0</v>
      </c>
      <c r="J696" s="116">
        <f t="shared" si="114"/>
        <v>0</v>
      </c>
      <c r="K696" s="131">
        <f>+'JRO''s Hours Information'!C2012</f>
        <v>0</v>
      </c>
      <c r="L696" s="114">
        <f t="shared" si="115"/>
        <v>0</v>
      </c>
      <c r="M696" s="131">
        <f>+'JRO''s Hours Information'!F2012</f>
        <v>0</v>
      </c>
      <c r="N696" s="114">
        <f t="shared" si="116"/>
        <v>0</v>
      </c>
      <c r="O696" s="131">
        <f>+'JRO''s Hours Information'!I2012</f>
        <v>0</v>
      </c>
      <c r="P696" s="116">
        <f t="shared" si="117"/>
        <v>0</v>
      </c>
      <c r="Q696" s="92">
        <f>+'JRO''s Hours Information'!D2012</f>
        <v>0</v>
      </c>
      <c r="R696" s="114">
        <f t="shared" si="118"/>
        <v>0</v>
      </c>
      <c r="S696" s="92">
        <f>+'JRO''s Hours Information'!G2012</f>
        <v>0</v>
      </c>
      <c r="T696" s="114">
        <f t="shared" si="119"/>
        <v>0</v>
      </c>
      <c r="U696" s="89">
        <f>+'JRO''s Hours Information'!J2012</f>
        <v>0</v>
      </c>
      <c r="V696" s="116">
        <f t="shared" si="120"/>
        <v>0</v>
      </c>
      <c r="W696" s="114">
        <f t="shared" si="121"/>
        <v>0</v>
      </c>
    </row>
    <row r="697" spans="1:23" ht="14.85" customHeight="1" x14ac:dyDescent="0.15">
      <c r="A697" s="176">
        <f>'Employee ROP Information'!A697</f>
        <v>0</v>
      </c>
      <c r="B697" s="169">
        <f>+'Employee ROP Information'!C697</f>
        <v>0</v>
      </c>
      <c r="C697" s="93">
        <f>+'Employee ROP Information'!M697</f>
        <v>0</v>
      </c>
      <c r="D697" s="93">
        <f>+'Employee ROP Information'!N697</f>
        <v>0</v>
      </c>
      <c r="E697" s="127">
        <f>+'JRO''s Hours Information'!B2013</f>
        <v>0</v>
      </c>
      <c r="F697" s="114">
        <f t="shared" si="112"/>
        <v>0</v>
      </c>
      <c r="G697" s="127">
        <f>+'JRO''s Hours Information'!E2013</f>
        <v>0</v>
      </c>
      <c r="H697" s="114">
        <f t="shared" si="113"/>
        <v>0</v>
      </c>
      <c r="I697" s="127">
        <f>+'JRO''s Hours Information'!H2013</f>
        <v>0</v>
      </c>
      <c r="J697" s="116">
        <f t="shared" si="114"/>
        <v>0</v>
      </c>
      <c r="K697" s="131">
        <f>+'JRO''s Hours Information'!C2013</f>
        <v>0</v>
      </c>
      <c r="L697" s="114">
        <f t="shared" si="115"/>
        <v>0</v>
      </c>
      <c r="M697" s="131">
        <f>+'JRO''s Hours Information'!F2013</f>
        <v>0</v>
      </c>
      <c r="N697" s="114">
        <f t="shared" si="116"/>
        <v>0</v>
      </c>
      <c r="O697" s="131">
        <f>+'JRO''s Hours Information'!I2013</f>
        <v>0</v>
      </c>
      <c r="P697" s="116">
        <f t="shared" si="117"/>
        <v>0</v>
      </c>
      <c r="Q697" s="92">
        <f>+'JRO''s Hours Information'!D2013</f>
        <v>0</v>
      </c>
      <c r="R697" s="114">
        <f t="shared" si="118"/>
        <v>0</v>
      </c>
      <c r="S697" s="92">
        <f>+'JRO''s Hours Information'!G2013</f>
        <v>0</v>
      </c>
      <c r="T697" s="114">
        <f t="shared" si="119"/>
        <v>0</v>
      </c>
      <c r="U697" s="89">
        <f>+'JRO''s Hours Information'!J2013</f>
        <v>0</v>
      </c>
      <c r="V697" s="116">
        <f t="shared" si="120"/>
        <v>0</v>
      </c>
      <c r="W697" s="114">
        <f t="shared" si="121"/>
        <v>0</v>
      </c>
    </row>
    <row r="698" spans="1:23" ht="14.85" customHeight="1" x14ac:dyDescent="0.15">
      <c r="A698" s="176">
        <f>'Employee ROP Information'!A698</f>
        <v>0</v>
      </c>
      <c r="B698" s="169">
        <f>+'Employee ROP Information'!C698</f>
        <v>0</v>
      </c>
      <c r="C698" s="93">
        <f>+'Employee ROP Information'!M698</f>
        <v>0</v>
      </c>
      <c r="D698" s="93">
        <f>+'Employee ROP Information'!N698</f>
        <v>0</v>
      </c>
      <c r="E698" s="127">
        <f>+'JRO''s Hours Information'!B2014</f>
        <v>0</v>
      </c>
      <c r="F698" s="114">
        <f t="shared" si="112"/>
        <v>0</v>
      </c>
      <c r="G698" s="127">
        <f>+'JRO''s Hours Information'!E2014</f>
        <v>0</v>
      </c>
      <c r="H698" s="114">
        <f t="shared" si="113"/>
        <v>0</v>
      </c>
      <c r="I698" s="127">
        <f>+'JRO''s Hours Information'!H2014</f>
        <v>0</v>
      </c>
      <c r="J698" s="116">
        <f t="shared" si="114"/>
        <v>0</v>
      </c>
      <c r="K698" s="131">
        <f>+'JRO''s Hours Information'!C2014</f>
        <v>0</v>
      </c>
      <c r="L698" s="114">
        <f t="shared" si="115"/>
        <v>0</v>
      </c>
      <c r="M698" s="131">
        <f>+'JRO''s Hours Information'!F2014</f>
        <v>0</v>
      </c>
      <c r="N698" s="114">
        <f t="shared" si="116"/>
        <v>0</v>
      </c>
      <c r="O698" s="131">
        <f>+'JRO''s Hours Information'!I2014</f>
        <v>0</v>
      </c>
      <c r="P698" s="116">
        <f t="shared" si="117"/>
        <v>0</v>
      </c>
      <c r="Q698" s="92">
        <f>+'JRO''s Hours Information'!D2014</f>
        <v>0</v>
      </c>
      <c r="R698" s="114">
        <f t="shared" si="118"/>
        <v>0</v>
      </c>
      <c r="S698" s="92">
        <f>+'JRO''s Hours Information'!G2014</f>
        <v>0</v>
      </c>
      <c r="T698" s="114">
        <f t="shared" si="119"/>
        <v>0</v>
      </c>
      <c r="U698" s="89">
        <f>+'JRO''s Hours Information'!J2014</f>
        <v>0</v>
      </c>
      <c r="V698" s="116">
        <f t="shared" si="120"/>
        <v>0</v>
      </c>
      <c r="W698" s="114">
        <f t="shared" si="121"/>
        <v>0</v>
      </c>
    </row>
    <row r="699" spans="1:23" ht="14.85" customHeight="1" x14ac:dyDescent="0.15">
      <c r="A699" s="176">
        <f>'Employee ROP Information'!A699</f>
        <v>0</v>
      </c>
      <c r="B699" s="169">
        <f>+'Employee ROP Information'!C699</f>
        <v>0</v>
      </c>
      <c r="C699" s="93">
        <f>+'Employee ROP Information'!M699</f>
        <v>0</v>
      </c>
      <c r="D699" s="93">
        <f>+'Employee ROP Information'!N699</f>
        <v>0</v>
      </c>
      <c r="E699" s="127">
        <f>+'JRO''s Hours Information'!B2015</f>
        <v>0</v>
      </c>
      <c r="F699" s="114">
        <f t="shared" si="112"/>
        <v>0</v>
      </c>
      <c r="G699" s="127">
        <f>+'JRO''s Hours Information'!E2015</f>
        <v>0</v>
      </c>
      <c r="H699" s="114">
        <f t="shared" si="113"/>
        <v>0</v>
      </c>
      <c r="I699" s="127">
        <f>+'JRO''s Hours Information'!H2015</f>
        <v>0</v>
      </c>
      <c r="J699" s="116">
        <f t="shared" si="114"/>
        <v>0</v>
      </c>
      <c r="K699" s="131">
        <f>+'JRO''s Hours Information'!C2015</f>
        <v>0</v>
      </c>
      <c r="L699" s="114">
        <f t="shared" si="115"/>
        <v>0</v>
      </c>
      <c r="M699" s="131">
        <f>+'JRO''s Hours Information'!F2015</f>
        <v>0</v>
      </c>
      <c r="N699" s="114">
        <f t="shared" si="116"/>
        <v>0</v>
      </c>
      <c r="O699" s="131">
        <f>+'JRO''s Hours Information'!I2015</f>
        <v>0</v>
      </c>
      <c r="P699" s="116">
        <f t="shared" si="117"/>
        <v>0</v>
      </c>
      <c r="Q699" s="92">
        <f>+'JRO''s Hours Information'!D2015</f>
        <v>0</v>
      </c>
      <c r="R699" s="114">
        <f t="shared" si="118"/>
        <v>0</v>
      </c>
      <c r="S699" s="92">
        <f>+'JRO''s Hours Information'!G2015</f>
        <v>0</v>
      </c>
      <c r="T699" s="114">
        <f t="shared" si="119"/>
        <v>0</v>
      </c>
      <c r="U699" s="89">
        <f>+'JRO''s Hours Information'!J2015</f>
        <v>0</v>
      </c>
      <c r="V699" s="116">
        <f t="shared" si="120"/>
        <v>0</v>
      </c>
      <c r="W699" s="114">
        <f t="shared" si="121"/>
        <v>0</v>
      </c>
    </row>
    <row r="700" spans="1:23" ht="14.85" customHeight="1" x14ac:dyDescent="0.15">
      <c r="A700" s="176">
        <f>'Employee ROP Information'!A700</f>
        <v>0</v>
      </c>
      <c r="B700" s="169">
        <f>+'Employee ROP Information'!C700</f>
        <v>0</v>
      </c>
      <c r="C700" s="93">
        <f>+'Employee ROP Information'!M700</f>
        <v>0</v>
      </c>
      <c r="D700" s="93">
        <f>+'Employee ROP Information'!N700</f>
        <v>0</v>
      </c>
      <c r="E700" s="127">
        <f>+'JRO''s Hours Information'!B2016</f>
        <v>0</v>
      </c>
      <c r="F700" s="114">
        <f t="shared" si="112"/>
        <v>0</v>
      </c>
      <c r="G700" s="127">
        <f>+'JRO''s Hours Information'!E2016</f>
        <v>0</v>
      </c>
      <c r="H700" s="114">
        <f t="shared" si="113"/>
        <v>0</v>
      </c>
      <c r="I700" s="127">
        <f>+'JRO''s Hours Information'!H2016</f>
        <v>0</v>
      </c>
      <c r="J700" s="116">
        <f t="shared" si="114"/>
        <v>0</v>
      </c>
      <c r="K700" s="131">
        <f>+'JRO''s Hours Information'!C2016</f>
        <v>0</v>
      </c>
      <c r="L700" s="114">
        <f t="shared" si="115"/>
        <v>0</v>
      </c>
      <c r="M700" s="131">
        <f>+'JRO''s Hours Information'!F2016</f>
        <v>0</v>
      </c>
      <c r="N700" s="114">
        <f t="shared" si="116"/>
        <v>0</v>
      </c>
      <c r="O700" s="131">
        <f>+'JRO''s Hours Information'!I2016</f>
        <v>0</v>
      </c>
      <c r="P700" s="116">
        <f t="shared" si="117"/>
        <v>0</v>
      </c>
      <c r="Q700" s="92">
        <f>+'JRO''s Hours Information'!D2016</f>
        <v>0</v>
      </c>
      <c r="R700" s="114">
        <f t="shared" si="118"/>
        <v>0</v>
      </c>
      <c r="S700" s="92">
        <f>+'JRO''s Hours Information'!G2016</f>
        <v>0</v>
      </c>
      <c r="T700" s="114">
        <f t="shared" si="119"/>
        <v>0</v>
      </c>
      <c r="U700" s="89">
        <f>+'JRO''s Hours Information'!J2016</f>
        <v>0</v>
      </c>
      <c r="V700" s="116">
        <f t="shared" si="120"/>
        <v>0</v>
      </c>
      <c r="W700" s="114">
        <f t="shared" si="121"/>
        <v>0</v>
      </c>
    </row>
    <row r="701" spans="1:23" ht="14.85" customHeight="1" x14ac:dyDescent="0.15">
      <c r="A701" s="176">
        <f>'Employee ROP Information'!A701</f>
        <v>0</v>
      </c>
      <c r="B701" s="169">
        <f>+'Employee ROP Information'!C701</f>
        <v>0</v>
      </c>
      <c r="C701" s="93">
        <f>+'Employee ROP Information'!M701</f>
        <v>0</v>
      </c>
      <c r="D701" s="93">
        <f>+'Employee ROP Information'!N701</f>
        <v>0</v>
      </c>
      <c r="E701" s="127">
        <f>+'JRO''s Hours Information'!B2017</f>
        <v>0</v>
      </c>
      <c r="F701" s="114">
        <f t="shared" si="112"/>
        <v>0</v>
      </c>
      <c r="G701" s="127">
        <f>+'JRO''s Hours Information'!E2017</f>
        <v>0</v>
      </c>
      <c r="H701" s="114">
        <f t="shared" si="113"/>
        <v>0</v>
      </c>
      <c r="I701" s="127">
        <f>+'JRO''s Hours Information'!H2017</f>
        <v>0</v>
      </c>
      <c r="J701" s="116">
        <f t="shared" si="114"/>
        <v>0</v>
      </c>
      <c r="K701" s="131">
        <f>+'JRO''s Hours Information'!C2017</f>
        <v>0</v>
      </c>
      <c r="L701" s="114">
        <f t="shared" si="115"/>
        <v>0</v>
      </c>
      <c r="M701" s="131">
        <f>+'JRO''s Hours Information'!F2017</f>
        <v>0</v>
      </c>
      <c r="N701" s="114">
        <f t="shared" si="116"/>
        <v>0</v>
      </c>
      <c r="O701" s="131">
        <f>+'JRO''s Hours Information'!I2017</f>
        <v>0</v>
      </c>
      <c r="P701" s="116">
        <f t="shared" si="117"/>
        <v>0</v>
      </c>
      <c r="Q701" s="92">
        <f>+'JRO''s Hours Information'!D2017</f>
        <v>0</v>
      </c>
      <c r="R701" s="114">
        <f t="shared" si="118"/>
        <v>0</v>
      </c>
      <c r="S701" s="92">
        <f>+'JRO''s Hours Information'!G2017</f>
        <v>0</v>
      </c>
      <c r="T701" s="114">
        <f t="shared" si="119"/>
        <v>0</v>
      </c>
      <c r="U701" s="89">
        <f>+'JRO''s Hours Information'!J2017</f>
        <v>0</v>
      </c>
      <c r="V701" s="116">
        <f t="shared" si="120"/>
        <v>0</v>
      </c>
      <c r="W701" s="114">
        <f t="shared" si="121"/>
        <v>0</v>
      </c>
    </row>
    <row r="702" spans="1:23" ht="14.85" customHeight="1" x14ac:dyDescent="0.15">
      <c r="A702" s="176">
        <f>'Employee ROP Information'!A702</f>
        <v>0</v>
      </c>
      <c r="B702" s="169">
        <f>+'Employee ROP Information'!C702</f>
        <v>0</v>
      </c>
      <c r="C702" s="93">
        <f>+'Employee ROP Information'!M702</f>
        <v>0</v>
      </c>
      <c r="D702" s="93">
        <f>+'Employee ROP Information'!N702</f>
        <v>0</v>
      </c>
      <c r="E702" s="127">
        <f>+'JRO''s Hours Information'!B2018</f>
        <v>0</v>
      </c>
      <c r="F702" s="114">
        <f t="shared" si="112"/>
        <v>0</v>
      </c>
      <c r="G702" s="127">
        <f>+'JRO''s Hours Information'!E2018</f>
        <v>0</v>
      </c>
      <c r="H702" s="114">
        <f t="shared" si="113"/>
        <v>0</v>
      </c>
      <c r="I702" s="127">
        <f>+'JRO''s Hours Information'!H2018</f>
        <v>0</v>
      </c>
      <c r="J702" s="116">
        <f t="shared" si="114"/>
        <v>0</v>
      </c>
      <c r="K702" s="131">
        <f>+'JRO''s Hours Information'!C2018</f>
        <v>0</v>
      </c>
      <c r="L702" s="114">
        <f t="shared" si="115"/>
        <v>0</v>
      </c>
      <c r="M702" s="131">
        <f>+'JRO''s Hours Information'!F2018</f>
        <v>0</v>
      </c>
      <c r="N702" s="114">
        <f t="shared" si="116"/>
        <v>0</v>
      </c>
      <c r="O702" s="131">
        <f>+'JRO''s Hours Information'!I2018</f>
        <v>0</v>
      </c>
      <c r="P702" s="116">
        <f t="shared" si="117"/>
        <v>0</v>
      </c>
      <c r="Q702" s="92">
        <f>+'JRO''s Hours Information'!D2018</f>
        <v>0</v>
      </c>
      <c r="R702" s="114">
        <f t="shared" si="118"/>
        <v>0</v>
      </c>
      <c r="S702" s="92">
        <f>+'JRO''s Hours Information'!G2018</f>
        <v>0</v>
      </c>
      <c r="T702" s="114">
        <f t="shared" si="119"/>
        <v>0</v>
      </c>
      <c r="U702" s="89">
        <f>+'JRO''s Hours Information'!J2018</f>
        <v>0</v>
      </c>
      <c r="V702" s="116">
        <f t="shared" si="120"/>
        <v>0</v>
      </c>
      <c r="W702" s="114">
        <f t="shared" si="121"/>
        <v>0</v>
      </c>
    </row>
    <row r="703" spans="1:23" ht="14.85" customHeight="1" x14ac:dyDescent="0.15">
      <c r="A703" s="176">
        <f>'Employee ROP Information'!A703</f>
        <v>0</v>
      </c>
      <c r="B703" s="169">
        <f>+'Employee ROP Information'!C703</f>
        <v>0</v>
      </c>
      <c r="C703" s="93">
        <f>+'Employee ROP Information'!M703</f>
        <v>0</v>
      </c>
      <c r="D703" s="93">
        <f>+'Employee ROP Information'!N703</f>
        <v>0</v>
      </c>
      <c r="E703" s="127">
        <f>+'JRO''s Hours Information'!B2019</f>
        <v>0</v>
      </c>
      <c r="F703" s="114">
        <f t="shared" si="112"/>
        <v>0</v>
      </c>
      <c r="G703" s="127">
        <f>+'JRO''s Hours Information'!E2019</f>
        <v>0</v>
      </c>
      <c r="H703" s="114">
        <f t="shared" si="113"/>
        <v>0</v>
      </c>
      <c r="I703" s="127">
        <f>+'JRO''s Hours Information'!H2019</f>
        <v>0</v>
      </c>
      <c r="J703" s="116">
        <f t="shared" si="114"/>
        <v>0</v>
      </c>
      <c r="K703" s="131">
        <f>+'JRO''s Hours Information'!C2019</f>
        <v>0</v>
      </c>
      <c r="L703" s="114">
        <f t="shared" si="115"/>
        <v>0</v>
      </c>
      <c r="M703" s="131">
        <f>+'JRO''s Hours Information'!F2019</f>
        <v>0</v>
      </c>
      <c r="N703" s="114">
        <f t="shared" si="116"/>
        <v>0</v>
      </c>
      <c r="O703" s="131">
        <f>+'JRO''s Hours Information'!I2019</f>
        <v>0</v>
      </c>
      <c r="P703" s="116">
        <f t="shared" si="117"/>
        <v>0</v>
      </c>
      <c r="Q703" s="92">
        <f>+'JRO''s Hours Information'!D2019</f>
        <v>0</v>
      </c>
      <c r="R703" s="114">
        <f t="shared" si="118"/>
        <v>0</v>
      </c>
      <c r="S703" s="92">
        <f>+'JRO''s Hours Information'!G2019</f>
        <v>0</v>
      </c>
      <c r="T703" s="114">
        <f t="shared" si="119"/>
        <v>0</v>
      </c>
      <c r="U703" s="89">
        <f>+'JRO''s Hours Information'!J2019</f>
        <v>0</v>
      </c>
      <c r="V703" s="116">
        <f t="shared" si="120"/>
        <v>0</v>
      </c>
      <c r="W703" s="114">
        <f t="shared" si="121"/>
        <v>0</v>
      </c>
    </row>
    <row r="704" spans="1:23" ht="14.85" customHeight="1" x14ac:dyDescent="0.15">
      <c r="A704" s="176">
        <f>'Employee ROP Information'!A704</f>
        <v>0</v>
      </c>
      <c r="B704" s="169">
        <f>+'Employee ROP Information'!C704</f>
        <v>0</v>
      </c>
      <c r="C704" s="93">
        <f>+'Employee ROP Information'!M704</f>
        <v>0</v>
      </c>
      <c r="D704" s="93">
        <f>+'Employee ROP Information'!N704</f>
        <v>0</v>
      </c>
      <c r="E704" s="127">
        <f>+'JRO''s Hours Information'!B2020</f>
        <v>0</v>
      </c>
      <c r="F704" s="114">
        <f t="shared" si="112"/>
        <v>0</v>
      </c>
      <c r="G704" s="127">
        <f>+'JRO''s Hours Information'!E2020</f>
        <v>0</v>
      </c>
      <c r="H704" s="114">
        <f t="shared" si="113"/>
        <v>0</v>
      </c>
      <c r="I704" s="127">
        <f>+'JRO''s Hours Information'!H2020</f>
        <v>0</v>
      </c>
      <c r="J704" s="116">
        <f t="shared" si="114"/>
        <v>0</v>
      </c>
      <c r="K704" s="131">
        <f>+'JRO''s Hours Information'!C2020</f>
        <v>0</v>
      </c>
      <c r="L704" s="114">
        <f t="shared" si="115"/>
        <v>0</v>
      </c>
      <c r="M704" s="131">
        <f>+'JRO''s Hours Information'!F2020</f>
        <v>0</v>
      </c>
      <c r="N704" s="114">
        <f t="shared" si="116"/>
        <v>0</v>
      </c>
      <c r="O704" s="131">
        <f>+'JRO''s Hours Information'!I2020</f>
        <v>0</v>
      </c>
      <c r="P704" s="116">
        <f t="shared" si="117"/>
        <v>0</v>
      </c>
      <c r="Q704" s="92">
        <f>+'JRO''s Hours Information'!D2020</f>
        <v>0</v>
      </c>
      <c r="R704" s="114">
        <f t="shared" si="118"/>
        <v>0</v>
      </c>
      <c r="S704" s="92">
        <f>+'JRO''s Hours Information'!G2020</f>
        <v>0</v>
      </c>
      <c r="T704" s="114">
        <f t="shared" si="119"/>
        <v>0</v>
      </c>
      <c r="U704" s="89">
        <f>+'JRO''s Hours Information'!J2020</f>
        <v>0</v>
      </c>
      <c r="V704" s="116">
        <f t="shared" si="120"/>
        <v>0</v>
      </c>
      <c r="W704" s="114">
        <f t="shared" si="121"/>
        <v>0</v>
      </c>
    </row>
    <row r="705" spans="1:23" ht="14.85" customHeight="1" x14ac:dyDescent="0.15">
      <c r="A705" s="176">
        <f>'Employee ROP Information'!A705</f>
        <v>0</v>
      </c>
      <c r="B705" s="169">
        <f>+'Employee ROP Information'!C705</f>
        <v>0</v>
      </c>
      <c r="C705" s="93">
        <f>+'Employee ROP Information'!M705</f>
        <v>0</v>
      </c>
      <c r="D705" s="93">
        <f>+'Employee ROP Information'!N705</f>
        <v>0</v>
      </c>
      <c r="E705" s="127">
        <f>+'JRO''s Hours Information'!B2021</f>
        <v>0</v>
      </c>
      <c r="F705" s="114">
        <f t="shared" si="112"/>
        <v>0</v>
      </c>
      <c r="G705" s="127">
        <f>+'JRO''s Hours Information'!E2021</f>
        <v>0</v>
      </c>
      <c r="H705" s="114">
        <f t="shared" si="113"/>
        <v>0</v>
      </c>
      <c r="I705" s="127">
        <f>+'JRO''s Hours Information'!H2021</f>
        <v>0</v>
      </c>
      <c r="J705" s="116">
        <f t="shared" si="114"/>
        <v>0</v>
      </c>
      <c r="K705" s="131">
        <f>+'JRO''s Hours Information'!C2021</f>
        <v>0</v>
      </c>
      <c r="L705" s="114">
        <f t="shared" si="115"/>
        <v>0</v>
      </c>
      <c r="M705" s="131">
        <f>+'JRO''s Hours Information'!F2021</f>
        <v>0</v>
      </c>
      <c r="N705" s="114">
        <f t="shared" si="116"/>
        <v>0</v>
      </c>
      <c r="O705" s="131">
        <f>+'JRO''s Hours Information'!I2021</f>
        <v>0</v>
      </c>
      <c r="P705" s="116">
        <f t="shared" si="117"/>
        <v>0</v>
      </c>
      <c r="Q705" s="92">
        <f>+'JRO''s Hours Information'!D2021</f>
        <v>0</v>
      </c>
      <c r="R705" s="114">
        <f t="shared" si="118"/>
        <v>0</v>
      </c>
      <c r="S705" s="92">
        <f>+'JRO''s Hours Information'!G2021</f>
        <v>0</v>
      </c>
      <c r="T705" s="114">
        <f t="shared" si="119"/>
        <v>0</v>
      </c>
      <c r="U705" s="89">
        <f>+'JRO''s Hours Information'!J2021</f>
        <v>0</v>
      </c>
      <c r="V705" s="116">
        <f t="shared" si="120"/>
        <v>0</v>
      </c>
      <c r="W705" s="114">
        <f t="shared" si="121"/>
        <v>0</v>
      </c>
    </row>
    <row r="706" spans="1:23" ht="14.85" customHeight="1" x14ac:dyDescent="0.15">
      <c r="A706" s="176">
        <f>'Employee ROP Information'!A706</f>
        <v>0</v>
      </c>
      <c r="B706" s="169">
        <f>+'Employee ROP Information'!C706</f>
        <v>0</v>
      </c>
      <c r="C706" s="93">
        <f>+'Employee ROP Information'!M706</f>
        <v>0</v>
      </c>
      <c r="D706" s="93">
        <f>+'Employee ROP Information'!N706</f>
        <v>0</v>
      </c>
      <c r="E706" s="127">
        <f>+'JRO''s Hours Information'!B2022</f>
        <v>0</v>
      </c>
      <c r="F706" s="114">
        <f t="shared" si="112"/>
        <v>0</v>
      </c>
      <c r="G706" s="127">
        <f>+'JRO''s Hours Information'!E2022</f>
        <v>0</v>
      </c>
      <c r="H706" s="114">
        <f t="shared" si="113"/>
        <v>0</v>
      </c>
      <c r="I706" s="127">
        <f>+'JRO''s Hours Information'!H2022</f>
        <v>0</v>
      </c>
      <c r="J706" s="116">
        <f t="shared" si="114"/>
        <v>0</v>
      </c>
      <c r="K706" s="131">
        <f>+'JRO''s Hours Information'!C2022</f>
        <v>0</v>
      </c>
      <c r="L706" s="114">
        <f t="shared" si="115"/>
        <v>0</v>
      </c>
      <c r="M706" s="131">
        <f>+'JRO''s Hours Information'!F2022</f>
        <v>0</v>
      </c>
      <c r="N706" s="114">
        <f t="shared" si="116"/>
        <v>0</v>
      </c>
      <c r="O706" s="131">
        <f>+'JRO''s Hours Information'!I2022</f>
        <v>0</v>
      </c>
      <c r="P706" s="116">
        <f t="shared" si="117"/>
        <v>0</v>
      </c>
      <c r="Q706" s="92">
        <f>+'JRO''s Hours Information'!D2022</f>
        <v>0</v>
      </c>
      <c r="R706" s="114">
        <f t="shared" si="118"/>
        <v>0</v>
      </c>
      <c r="S706" s="92">
        <f>+'JRO''s Hours Information'!G2022</f>
        <v>0</v>
      </c>
      <c r="T706" s="114">
        <f t="shared" si="119"/>
        <v>0</v>
      </c>
      <c r="U706" s="89">
        <f>+'JRO''s Hours Information'!J2022</f>
        <v>0</v>
      </c>
      <c r="V706" s="116">
        <f t="shared" si="120"/>
        <v>0</v>
      </c>
      <c r="W706" s="114">
        <f t="shared" si="121"/>
        <v>0</v>
      </c>
    </row>
    <row r="707" spans="1:23" ht="14.85" customHeight="1" x14ac:dyDescent="0.15">
      <c r="A707" s="176">
        <f>'Employee ROP Information'!A707</f>
        <v>0</v>
      </c>
      <c r="B707" s="169">
        <f>+'Employee ROP Information'!C707</f>
        <v>0</v>
      </c>
      <c r="C707" s="93">
        <f>+'Employee ROP Information'!M707</f>
        <v>0</v>
      </c>
      <c r="D707" s="93">
        <f>+'Employee ROP Information'!N707</f>
        <v>0</v>
      </c>
      <c r="E707" s="127">
        <f>+'JRO''s Hours Information'!B2023</f>
        <v>0</v>
      </c>
      <c r="F707" s="114">
        <f t="shared" si="112"/>
        <v>0</v>
      </c>
      <c r="G707" s="127">
        <f>+'JRO''s Hours Information'!E2023</f>
        <v>0</v>
      </c>
      <c r="H707" s="114">
        <f t="shared" si="113"/>
        <v>0</v>
      </c>
      <c r="I707" s="127">
        <f>+'JRO''s Hours Information'!H2023</f>
        <v>0</v>
      </c>
      <c r="J707" s="116">
        <f t="shared" si="114"/>
        <v>0</v>
      </c>
      <c r="K707" s="131">
        <f>+'JRO''s Hours Information'!C2023</f>
        <v>0</v>
      </c>
      <c r="L707" s="114">
        <f t="shared" si="115"/>
        <v>0</v>
      </c>
      <c r="M707" s="131">
        <f>+'JRO''s Hours Information'!F2023</f>
        <v>0</v>
      </c>
      <c r="N707" s="114">
        <f t="shared" si="116"/>
        <v>0</v>
      </c>
      <c r="O707" s="131">
        <f>+'JRO''s Hours Information'!I2023</f>
        <v>0</v>
      </c>
      <c r="P707" s="116">
        <f t="shared" si="117"/>
        <v>0</v>
      </c>
      <c r="Q707" s="92">
        <f>+'JRO''s Hours Information'!D2023</f>
        <v>0</v>
      </c>
      <c r="R707" s="114">
        <f t="shared" si="118"/>
        <v>0</v>
      </c>
      <c r="S707" s="92">
        <f>+'JRO''s Hours Information'!G2023</f>
        <v>0</v>
      </c>
      <c r="T707" s="114">
        <f t="shared" si="119"/>
        <v>0</v>
      </c>
      <c r="U707" s="89">
        <f>+'JRO''s Hours Information'!J2023</f>
        <v>0</v>
      </c>
      <c r="V707" s="116">
        <f t="shared" si="120"/>
        <v>0</v>
      </c>
      <c r="W707" s="114">
        <f t="shared" si="121"/>
        <v>0</v>
      </c>
    </row>
    <row r="708" spans="1:23" ht="14.85" customHeight="1" x14ac:dyDescent="0.15">
      <c r="A708" s="176">
        <f>'Employee ROP Information'!A708</f>
        <v>0</v>
      </c>
      <c r="B708" s="169">
        <f>+'Employee ROP Information'!C708</f>
        <v>0</v>
      </c>
      <c r="C708" s="93">
        <f>+'Employee ROP Information'!M708</f>
        <v>0</v>
      </c>
      <c r="D708" s="93">
        <f>+'Employee ROP Information'!N708</f>
        <v>0</v>
      </c>
      <c r="E708" s="127">
        <f>+'JRO''s Hours Information'!B2024</f>
        <v>0</v>
      </c>
      <c r="F708" s="114">
        <f t="shared" si="112"/>
        <v>0</v>
      </c>
      <c r="G708" s="127">
        <f>+'JRO''s Hours Information'!E2024</f>
        <v>0</v>
      </c>
      <c r="H708" s="114">
        <f t="shared" si="113"/>
        <v>0</v>
      </c>
      <c r="I708" s="127">
        <f>+'JRO''s Hours Information'!H2024</f>
        <v>0</v>
      </c>
      <c r="J708" s="116">
        <f t="shared" si="114"/>
        <v>0</v>
      </c>
      <c r="K708" s="131">
        <f>+'JRO''s Hours Information'!C2024</f>
        <v>0</v>
      </c>
      <c r="L708" s="114">
        <f t="shared" si="115"/>
        <v>0</v>
      </c>
      <c r="M708" s="131">
        <f>+'JRO''s Hours Information'!F2024</f>
        <v>0</v>
      </c>
      <c r="N708" s="114">
        <f t="shared" si="116"/>
        <v>0</v>
      </c>
      <c r="O708" s="131">
        <f>+'JRO''s Hours Information'!I2024</f>
        <v>0</v>
      </c>
      <c r="P708" s="116">
        <f t="shared" si="117"/>
        <v>0</v>
      </c>
      <c r="Q708" s="92">
        <f>+'JRO''s Hours Information'!D2024</f>
        <v>0</v>
      </c>
      <c r="R708" s="114">
        <f t="shared" si="118"/>
        <v>0</v>
      </c>
      <c r="S708" s="92">
        <f>+'JRO''s Hours Information'!G2024</f>
        <v>0</v>
      </c>
      <c r="T708" s="114">
        <f t="shared" si="119"/>
        <v>0</v>
      </c>
      <c r="U708" s="89">
        <f>+'JRO''s Hours Information'!J2024</f>
        <v>0</v>
      </c>
      <c r="V708" s="116">
        <f t="shared" si="120"/>
        <v>0</v>
      </c>
      <c r="W708" s="114">
        <f t="shared" si="121"/>
        <v>0</v>
      </c>
    </row>
    <row r="709" spans="1:23" ht="14.85" customHeight="1" x14ac:dyDescent="0.15">
      <c r="A709" s="176">
        <f>'Employee ROP Information'!A709</f>
        <v>0</v>
      </c>
      <c r="B709" s="169">
        <f>+'Employee ROP Information'!C709</f>
        <v>0</v>
      </c>
      <c r="C709" s="93">
        <f>+'Employee ROP Information'!M709</f>
        <v>0</v>
      </c>
      <c r="D709" s="93">
        <f>+'Employee ROP Information'!N709</f>
        <v>0</v>
      </c>
      <c r="E709" s="127">
        <f>+'JRO''s Hours Information'!B2025</f>
        <v>0</v>
      </c>
      <c r="F709" s="114">
        <f t="shared" si="112"/>
        <v>0</v>
      </c>
      <c r="G709" s="127">
        <f>+'JRO''s Hours Information'!E2025</f>
        <v>0</v>
      </c>
      <c r="H709" s="114">
        <f t="shared" si="113"/>
        <v>0</v>
      </c>
      <c r="I709" s="127">
        <f>+'JRO''s Hours Information'!H2025</f>
        <v>0</v>
      </c>
      <c r="J709" s="116">
        <f t="shared" si="114"/>
        <v>0</v>
      </c>
      <c r="K709" s="131">
        <f>+'JRO''s Hours Information'!C2025</f>
        <v>0</v>
      </c>
      <c r="L709" s="114">
        <f t="shared" si="115"/>
        <v>0</v>
      </c>
      <c r="M709" s="131">
        <f>+'JRO''s Hours Information'!F2025</f>
        <v>0</v>
      </c>
      <c r="N709" s="114">
        <f t="shared" si="116"/>
        <v>0</v>
      </c>
      <c r="O709" s="131">
        <f>+'JRO''s Hours Information'!I2025</f>
        <v>0</v>
      </c>
      <c r="P709" s="116">
        <f t="shared" si="117"/>
        <v>0</v>
      </c>
      <c r="Q709" s="92">
        <f>+'JRO''s Hours Information'!D2025</f>
        <v>0</v>
      </c>
      <c r="R709" s="114">
        <f t="shared" si="118"/>
        <v>0</v>
      </c>
      <c r="S709" s="92">
        <f>+'JRO''s Hours Information'!G2025</f>
        <v>0</v>
      </c>
      <c r="T709" s="114">
        <f t="shared" si="119"/>
        <v>0</v>
      </c>
      <c r="U709" s="89">
        <f>+'JRO''s Hours Information'!J2025</f>
        <v>0</v>
      </c>
      <c r="V709" s="116">
        <f t="shared" si="120"/>
        <v>0</v>
      </c>
      <c r="W709" s="114">
        <f t="shared" si="121"/>
        <v>0</v>
      </c>
    </row>
    <row r="710" spans="1:23" ht="14.85" customHeight="1" x14ac:dyDescent="0.15">
      <c r="A710" s="176">
        <f>'Employee ROP Information'!A710</f>
        <v>0</v>
      </c>
      <c r="B710" s="169">
        <f>+'Employee ROP Information'!C710</f>
        <v>0</v>
      </c>
      <c r="C710" s="93">
        <f>+'Employee ROP Information'!M710</f>
        <v>0</v>
      </c>
      <c r="D710" s="93">
        <f>+'Employee ROP Information'!N710</f>
        <v>0</v>
      </c>
      <c r="E710" s="127">
        <f>+'JRO''s Hours Information'!B2026</f>
        <v>0</v>
      </c>
      <c r="F710" s="114">
        <f t="shared" si="112"/>
        <v>0</v>
      </c>
      <c r="G710" s="127">
        <f>+'JRO''s Hours Information'!E2026</f>
        <v>0</v>
      </c>
      <c r="H710" s="114">
        <f t="shared" si="113"/>
        <v>0</v>
      </c>
      <c r="I710" s="127">
        <f>+'JRO''s Hours Information'!H2026</f>
        <v>0</v>
      </c>
      <c r="J710" s="116">
        <f t="shared" si="114"/>
        <v>0</v>
      </c>
      <c r="K710" s="131">
        <f>+'JRO''s Hours Information'!C2026</f>
        <v>0</v>
      </c>
      <c r="L710" s="114">
        <f t="shared" si="115"/>
        <v>0</v>
      </c>
      <c r="M710" s="131">
        <f>+'JRO''s Hours Information'!F2026</f>
        <v>0</v>
      </c>
      <c r="N710" s="114">
        <f t="shared" si="116"/>
        <v>0</v>
      </c>
      <c r="O710" s="131">
        <f>+'JRO''s Hours Information'!I2026</f>
        <v>0</v>
      </c>
      <c r="P710" s="116">
        <f t="shared" si="117"/>
        <v>0</v>
      </c>
      <c r="Q710" s="92">
        <f>+'JRO''s Hours Information'!D2026</f>
        <v>0</v>
      </c>
      <c r="R710" s="114">
        <f t="shared" si="118"/>
        <v>0</v>
      </c>
      <c r="S710" s="92">
        <f>+'JRO''s Hours Information'!G2026</f>
        <v>0</v>
      </c>
      <c r="T710" s="114">
        <f t="shared" si="119"/>
        <v>0</v>
      </c>
      <c r="U710" s="89">
        <f>+'JRO''s Hours Information'!J2026</f>
        <v>0</v>
      </c>
      <c r="V710" s="116">
        <f t="shared" si="120"/>
        <v>0</v>
      </c>
      <c r="W710" s="114">
        <f t="shared" si="121"/>
        <v>0</v>
      </c>
    </row>
    <row r="711" spans="1:23" ht="14.85" customHeight="1" x14ac:dyDescent="0.15">
      <c r="A711" s="176">
        <f>'Employee ROP Information'!A711</f>
        <v>0</v>
      </c>
      <c r="B711" s="169">
        <f>+'Employee ROP Information'!C711</f>
        <v>0</v>
      </c>
      <c r="C711" s="93">
        <f>+'Employee ROP Information'!M711</f>
        <v>0</v>
      </c>
      <c r="D711" s="93">
        <f>+'Employee ROP Information'!N711</f>
        <v>0</v>
      </c>
      <c r="E711" s="127">
        <f>+'JRO''s Hours Information'!B2027</f>
        <v>0</v>
      </c>
      <c r="F711" s="114">
        <f t="shared" si="112"/>
        <v>0</v>
      </c>
      <c r="G711" s="127">
        <f>+'JRO''s Hours Information'!E2027</f>
        <v>0</v>
      </c>
      <c r="H711" s="114">
        <f t="shared" si="113"/>
        <v>0</v>
      </c>
      <c r="I711" s="127">
        <f>+'JRO''s Hours Information'!H2027</f>
        <v>0</v>
      </c>
      <c r="J711" s="116">
        <f t="shared" si="114"/>
        <v>0</v>
      </c>
      <c r="K711" s="131">
        <f>+'JRO''s Hours Information'!C2027</f>
        <v>0</v>
      </c>
      <c r="L711" s="114">
        <f t="shared" si="115"/>
        <v>0</v>
      </c>
      <c r="M711" s="131">
        <f>+'JRO''s Hours Information'!F2027</f>
        <v>0</v>
      </c>
      <c r="N711" s="114">
        <f t="shared" si="116"/>
        <v>0</v>
      </c>
      <c r="O711" s="131">
        <f>+'JRO''s Hours Information'!I2027</f>
        <v>0</v>
      </c>
      <c r="P711" s="116">
        <f t="shared" si="117"/>
        <v>0</v>
      </c>
      <c r="Q711" s="92">
        <f>+'JRO''s Hours Information'!D2027</f>
        <v>0</v>
      </c>
      <c r="R711" s="114">
        <f t="shared" si="118"/>
        <v>0</v>
      </c>
      <c r="S711" s="92">
        <f>+'JRO''s Hours Information'!G2027</f>
        <v>0</v>
      </c>
      <c r="T711" s="114">
        <f t="shared" si="119"/>
        <v>0</v>
      </c>
      <c r="U711" s="89">
        <f>+'JRO''s Hours Information'!J2027</f>
        <v>0</v>
      </c>
      <c r="V711" s="116">
        <f t="shared" si="120"/>
        <v>0</v>
      </c>
      <c r="W711" s="114">
        <f t="shared" si="121"/>
        <v>0</v>
      </c>
    </row>
    <row r="712" spans="1:23" ht="14.85" customHeight="1" x14ac:dyDescent="0.15">
      <c r="A712" s="176">
        <f>'Employee ROP Information'!A712</f>
        <v>0</v>
      </c>
      <c r="B712" s="169">
        <f>+'Employee ROP Information'!C712</f>
        <v>0</v>
      </c>
      <c r="C712" s="93">
        <f>+'Employee ROP Information'!M712</f>
        <v>0</v>
      </c>
      <c r="D712" s="93">
        <f>+'Employee ROP Information'!N712</f>
        <v>0</v>
      </c>
      <c r="E712" s="127">
        <f>+'JRO''s Hours Information'!B2028</f>
        <v>0</v>
      </c>
      <c r="F712" s="114">
        <f t="shared" si="112"/>
        <v>0</v>
      </c>
      <c r="G712" s="127">
        <f>+'JRO''s Hours Information'!E2028</f>
        <v>0</v>
      </c>
      <c r="H712" s="114">
        <f t="shared" si="113"/>
        <v>0</v>
      </c>
      <c r="I712" s="127">
        <f>+'JRO''s Hours Information'!H2028</f>
        <v>0</v>
      </c>
      <c r="J712" s="116">
        <f t="shared" si="114"/>
        <v>0</v>
      </c>
      <c r="K712" s="131">
        <f>+'JRO''s Hours Information'!C2028</f>
        <v>0</v>
      </c>
      <c r="L712" s="114">
        <f t="shared" si="115"/>
        <v>0</v>
      </c>
      <c r="M712" s="131">
        <f>+'JRO''s Hours Information'!F2028</f>
        <v>0</v>
      </c>
      <c r="N712" s="114">
        <f t="shared" si="116"/>
        <v>0</v>
      </c>
      <c r="O712" s="131">
        <f>+'JRO''s Hours Information'!I2028</f>
        <v>0</v>
      </c>
      <c r="P712" s="116">
        <f t="shared" si="117"/>
        <v>0</v>
      </c>
      <c r="Q712" s="92">
        <f>+'JRO''s Hours Information'!D2028</f>
        <v>0</v>
      </c>
      <c r="R712" s="114">
        <f t="shared" si="118"/>
        <v>0</v>
      </c>
      <c r="S712" s="92">
        <f>+'JRO''s Hours Information'!G2028</f>
        <v>0</v>
      </c>
      <c r="T712" s="114">
        <f t="shared" si="119"/>
        <v>0</v>
      </c>
      <c r="U712" s="89">
        <f>+'JRO''s Hours Information'!J2028</f>
        <v>0</v>
      </c>
      <c r="V712" s="116">
        <f t="shared" si="120"/>
        <v>0</v>
      </c>
      <c r="W712" s="114">
        <f t="shared" si="121"/>
        <v>0</v>
      </c>
    </row>
    <row r="713" spans="1:23" ht="14.85" customHeight="1" x14ac:dyDescent="0.15">
      <c r="A713" s="176">
        <f>'Employee ROP Information'!A713</f>
        <v>0</v>
      </c>
      <c r="B713" s="169">
        <f>+'Employee ROP Information'!C713</f>
        <v>0</v>
      </c>
      <c r="C713" s="93">
        <f>+'Employee ROP Information'!M713</f>
        <v>0</v>
      </c>
      <c r="D713" s="93">
        <f>+'Employee ROP Information'!N713</f>
        <v>0</v>
      </c>
      <c r="E713" s="127">
        <f>+'JRO''s Hours Information'!B2029</f>
        <v>0</v>
      </c>
      <c r="F713" s="114">
        <f t="shared" si="112"/>
        <v>0</v>
      </c>
      <c r="G713" s="127">
        <f>+'JRO''s Hours Information'!E2029</f>
        <v>0</v>
      </c>
      <c r="H713" s="114">
        <f t="shared" si="113"/>
        <v>0</v>
      </c>
      <c r="I713" s="127">
        <f>+'JRO''s Hours Information'!H2029</f>
        <v>0</v>
      </c>
      <c r="J713" s="116">
        <f t="shared" si="114"/>
        <v>0</v>
      </c>
      <c r="K713" s="131">
        <f>+'JRO''s Hours Information'!C2029</f>
        <v>0</v>
      </c>
      <c r="L713" s="114">
        <f t="shared" si="115"/>
        <v>0</v>
      </c>
      <c r="M713" s="131">
        <f>+'JRO''s Hours Information'!F2029</f>
        <v>0</v>
      </c>
      <c r="N713" s="114">
        <f t="shared" si="116"/>
        <v>0</v>
      </c>
      <c r="O713" s="131">
        <f>+'JRO''s Hours Information'!I2029</f>
        <v>0</v>
      </c>
      <c r="P713" s="116">
        <f t="shared" si="117"/>
        <v>0</v>
      </c>
      <c r="Q713" s="92">
        <f>+'JRO''s Hours Information'!D2029</f>
        <v>0</v>
      </c>
      <c r="R713" s="114">
        <f t="shared" si="118"/>
        <v>0</v>
      </c>
      <c r="S713" s="92">
        <f>+'JRO''s Hours Information'!G2029</f>
        <v>0</v>
      </c>
      <c r="T713" s="114">
        <f t="shared" si="119"/>
        <v>0</v>
      </c>
      <c r="U713" s="89">
        <f>+'JRO''s Hours Information'!J2029</f>
        <v>0</v>
      </c>
      <c r="V713" s="116">
        <f t="shared" si="120"/>
        <v>0</v>
      </c>
      <c r="W713" s="114">
        <f t="shared" si="121"/>
        <v>0</v>
      </c>
    </row>
    <row r="714" spans="1:23" ht="14.85" customHeight="1" x14ac:dyDescent="0.15">
      <c r="A714" s="176">
        <f>'Employee ROP Information'!A714</f>
        <v>0</v>
      </c>
      <c r="B714" s="169">
        <f>+'Employee ROP Information'!C714</f>
        <v>0</v>
      </c>
      <c r="C714" s="93">
        <f>+'Employee ROP Information'!M714</f>
        <v>0</v>
      </c>
      <c r="D714" s="93">
        <f>+'Employee ROP Information'!N714</f>
        <v>0</v>
      </c>
      <c r="E714" s="127">
        <f>+'JRO''s Hours Information'!B2030</f>
        <v>0</v>
      </c>
      <c r="F714" s="114">
        <f t="shared" si="112"/>
        <v>0</v>
      </c>
      <c r="G714" s="127">
        <f>+'JRO''s Hours Information'!E2030</f>
        <v>0</v>
      </c>
      <c r="H714" s="114">
        <f t="shared" si="113"/>
        <v>0</v>
      </c>
      <c r="I714" s="127">
        <f>+'JRO''s Hours Information'!H2030</f>
        <v>0</v>
      </c>
      <c r="J714" s="116">
        <f t="shared" si="114"/>
        <v>0</v>
      </c>
      <c r="K714" s="131">
        <f>+'JRO''s Hours Information'!C2030</f>
        <v>0</v>
      </c>
      <c r="L714" s="114">
        <f t="shared" si="115"/>
        <v>0</v>
      </c>
      <c r="M714" s="131">
        <f>+'JRO''s Hours Information'!F2030</f>
        <v>0</v>
      </c>
      <c r="N714" s="114">
        <f t="shared" si="116"/>
        <v>0</v>
      </c>
      <c r="O714" s="131">
        <f>+'JRO''s Hours Information'!I2030</f>
        <v>0</v>
      </c>
      <c r="P714" s="116">
        <f t="shared" si="117"/>
        <v>0</v>
      </c>
      <c r="Q714" s="92">
        <f>+'JRO''s Hours Information'!D2030</f>
        <v>0</v>
      </c>
      <c r="R714" s="114">
        <f t="shared" si="118"/>
        <v>0</v>
      </c>
      <c r="S714" s="92">
        <f>+'JRO''s Hours Information'!G2030</f>
        <v>0</v>
      </c>
      <c r="T714" s="114">
        <f t="shared" si="119"/>
        <v>0</v>
      </c>
      <c r="U714" s="89">
        <f>+'JRO''s Hours Information'!J2030</f>
        <v>0</v>
      </c>
      <c r="V714" s="116">
        <f t="shared" si="120"/>
        <v>0</v>
      </c>
      <c r="W714" s="114">
        <f t="shared" si="121"/>
        <v>0</v>
      </c>
    </row>
    <row r="715" spans="1:23" ht="14.85" customHeight="1" x14ac:dyDescent="0.15">
      <c r="A715" s="176">
        <f>'Employee ROP Information'!A715</f>
        <v>0</v>
      </c>
      <c r="B715" s="169">
        <f>+'Employee ROP Information'!C715</f>
        <v>0</v>
      </c>
      <c r="C715" s="93">
        <f>+'Employee ROP Information'!M715</f>
        <v>0</v>
      </c>
      <c r="D715" s="93">
        <f>+'Employee ROP Information'!N715</f>
        <v>0</v>
      </c>
      <c r="E715" s="127">
        <f>+'JRO''s Hours Information'!B2031</f>
        <v>0</v>
      </c>
      <c r="F715" s="114">
        <f t="shared" si="112"/>
        <v>0</v>
      </c>
      <c r="G715" s="127">
        <f>+'JRO''s Hours Information'!E2031</f>
        <v>0</v>
      </c>
      <c r="H715" s="114">
        <f t="shared" si="113"/>
        <v>0</v>
      </c>
      <c r="I715" s="127">
        <f>+'JRO''s Hours Information'!H2031</f>
        <v>0</v>
      </c>
      <c r="J715" s="116">
        <f t="shared" si="114"/>
        <v>0</v>
      </c>
      <c r="K715" s="131">
        <f>+'JRO''s Hours Information'!C2031</f>
        <v>0</v>
      </c>
      <c r="L715" s="114">
        <f t="shared" si="115"/>
        <v>0</v>
      </c>
      <c r="M715" s="131">
        <f>+'JRO''s Hours Information'!F2031</f>
        <v>0</v>
      </c>
      <c r="N715" s="114">
        <f t="shared" si="116"/>
        <v>0</v>
      </c>
      <c r="O715" s="131">
        <f>+'JRO''s Hours Information'!I2031</f>
        <v>0</v>
      </c>
      <c r="P715" s="116">
        <f t="shared" si="117"/>
        <v>0</v>
      </c>
      <c r="Q715" s="92">
        <f>+'JRO''s Hours Information'!D2031</f>
        <v>0</v>
      </c>
      <c r="R715" s="114">
        <f t="shared" si="118"/>
        <v>0</v>
      </c>
      <c r="S715" s="92">
        <f>+'JRO''s Hours Information'!G2031</f>
        <v>0</v>
      </c>
      <c r="T715" s="114">
        <f t="shared" si="119"/>
        <v>0</v>
      </c>
      <c r="U715" s="89">
        <f>+'JRO''s Hours Information'!J2031</f>
        <v>0</v>
      </c>
      <c r="V715" s="116">
        <f t="shared" si="120"/>
        <v>0</v>
      </c>
      <c r="W715" s="114">
        <f t="shared" si="121"/>
        <v>0</v>
      </c>
    </row>
    <row r="716" spans="1:23" ht="14.85" customHeight="1" x14ac:dyDescent="0.15">
      <c r="A716" s="176">
        <f>'Employee ROP Information'!A716</f>
        <v>0</v>
      </c>
      <c r="B716" s="169">
        <f>+'Employee ROP Information'!C716</f>
        <v>0</v>
      </c>
      <c r="C716" s="93">
        <f>+'Employee ROP Information'!M716</f>
        <v>0</v>
      </c>
      <c r="D716" s="93">
        <f>+'Employee ROP Information'!N716</f>
        <v>0</v>
      </c>
      <c r="E716" s="127">
        <f>+'JRO''s Hours Information'!B2032</f>
        <v>0</v>
      </c>
      <c r="F716" s="114">
        <f t="shared" si="112"/>
        <v>0</v>
      </c>
      <c r="G716" s="127">
        <f>+'JRO''s Hours Information'!E2032</f>
        <v>0</v>
      </c>
      <c r="H716" s="114">
        <f t="shared" si="113"/>
        <v>0</v>
      </c>
      <c r="I716" s="127">
        <f>+'JRO''s Hours Information'!H2032</f>
        <v>0</v>
      </c>
      <c r="J716" s="116">
        <f t="shared" si="114"/>
        <v>0</v>
      </c>
      <c r="K716" s="131">
        <f>+'JRO''s Hours Information'!C2032</f>
        <v>0</v>
      </c>
      <c r="L716" s="114">
        <f t="shared" si="115"/>
        <v>0</v>
      </c>
      <c r="M716" s="131">
        <f>+'JRO''s Hours Information'!F2032</f>
        <v>0</v>
      </c>
      <c r="N716" s="114">
        <f t="shared" si="116"/>
        <v>0</v>
      </c>
      <c r="O716" s="131">
        <f>+'JRO''s Hours Information'!I2032</f>
        <v>0</v>
      </c>
      <c r="P716" s="116">
        <f t="shared" si="117"/>
        <v>0</v>
      </c>
      <c r="Q716" s="92">
        <f>+'JRO''s Hours Information'!D2032</f>
        <v>0</v>
      </c>
      <c r="R716" s="114">
        <f t="shared" si="118"/>
        <v>0</v>
      </c>
      <c r="S716" s="92">
        <f>+'JRO''s Hours Information'!G2032</f>
        <v>0</v>
      </c>
      <c r="T716" s="114">
        <f t="shared" si="119"/>
        <v>0</v>
      </c>
      <c r="U716" s="89">
        <f>+'JRO''s Hours Information'!J2032</f>
        <v>0</v>
      </c>
      <c r="V716" s="116">
        <f t="shared" si="120"/>
        <v>0</v>
      </c>
      <c r="W716" s="114">
        <f t="shared" si="121"/>
        <v>0</v>
      </c>
    </row>
    <row r="717" spans="1:23" ht="14.85" customHeight="1" x14ac:dyDescent="0.15">
      <c r="A717" s="176">
        <f>'Employee ROP Information'!A717</f>
        <v>0</v>
      </c>
      <c r="B717" s="169">
        <f>+'Employee ROP Information'!C717</f>
        <v>0</v>
      </c>
      <c r="C717" s="93">
        <f>+'Employee ROP Information'!M717</f>
        <v>0</v>
      </c>
      <c r="D717" s="93">
        <f>+'Employee ROP Information'!N717</f>
        <v>0</v>
      </c>
      <c r="E717" s="127">
        <f>+'JRO''s Hours Information'!B2033</f>
        <v>0</v>
      </c>
      <c r="F717" s="114">
        <f t="shared" si="112"/>
        <v>0</v>
      </c>
      <c r="G717" s="127">
        <f>+'JRO''s Hours Information'!E2033</f>
        <v>0</v>
      </c>
      <c r="H717" s="114">
        <f t="shared" si="113"/>
        <v>0</v>
      </c>
      <c r="I717" s="127">
        <f>+'JRO''s Hours Information'!H2033</f>
        <v>0</v>
      </c>
      <c r="J717" s="116">
        <f t="shared" si="114"/>
        <v>0</v>
      </c>
      <c r="K717" s="131">
        <f>+'JRO''s Hours Information'!C2033</f>
        <v>0</v>
      </c>
      <c r="L717" s="114">
        <f t="shared" si="115"/>
        <v>0</v>
      </c>
      <c r="M717" s="131">
        <f>+'JRO''s Hours Information'!F2033</f>
        <v>0</v>
      </c>
      <c r="N717" s="114">
        <f t="shared" si="116"/>
        <v>0</v>
      </c>
      <c r="O717" s="131">
        <f>+'JRO''s Hours Information'!I2033</f>
        <v>0</v>
      </c>
      <c r="P717" s="116">
        <f t="shared" si="117"/>
        <v>0</v>
      </c>
      <c r="Q717" s="92">
        <f>+'JRO''s Hours Information'!D2033</f>
        <v>0</v>
      </c>
      <c r="R717" s="114">
        <f t="shared" si="118"/>
        <v>0</v>
      </c>
      <c r="S717" s="92">
        <f>+'JRO''s Hours Information'!G2033</f>
        <v>0</v>
      </c>
      <c r="T717" s="114">
        <f t="shared" si="119"/>
        <v>0</v>
      </c>
      <c r="U717" s="89">
        <f>+'JRO''s Hours Information'!J2033</f>
        <v>0</v>
      </c>
      <c r="V717" s="116">
        <f t="shared" si="120"/>
        <v>0</v>
      </c>
      <c r="W717" s="114">
        <f t="shared" si="121"/>
        <v>0</v>
      </c>
    </row>
    <row r="718" spans="1:23" ht="14.85" customHeight="1" x14ac:dyDescent="0.15">
      <c r="A718" s="176">
        <f>'Employee ROP Information'!A718</f>
        <v>0</v>
      </c>
      <c r="B718" s="169">
        <f>+'Employee ROP Information'!C718</f>
        <v>0</v>
      </c>
      <c r="C718" s="93">
        <f>+'Employee ROP Information'!M718</f>
        <v>0</v>
      </c>
      <c r="D718" s="93">
        <f>+'Employee ROP Information'!N718</f>
        <v>0</v>
      </c>
      <c r="E718" s="127">
        <f>+'JRO''s Hours Information'!B2034</f>
        <v>0</v>
      </c>
      <c r="F718" s="114">
        <f t="shared" si="112"/>
        <v>0</v>
      </c>
      <c r="G718" s="127">
        <f>+'JRO''s Hours Information'!E2034</f>
        <v>0</v>
      </c>
      <c r="H718" s="114">
        <f t="shared" si="113"/>
        <v>0</v>
      </c>
      <c r="I718" s="127">
        <f>+'JRO''s Hours Information'!H2034</f>
        <v>0</v>
      </c>
      <c r="J718" s="116">
        <f t="shared" si="114"/>
        <v>0</v>
      </c>
      <c r="K718" s="131">
        <f>+'JRO''s Hours Information'!C2034</f>
        <v>0</v>
      </c>
      <c r="L718" s="114">
        <f t="shared" si="115"/>
        <v>0</v>
      </c>
      <c r="M718" s="131">
        <f>+'JRO''s Hours Information'!F2034</f>
        <v>0</v>
      </c>
      <c r="N718" s="114">
        <f t="shared" si="116"/>
        <v>0</v>
      </c>
      <c r="O718" s="131">
        <f>+'JRO''s Hours Information'!I2034</f>
        <v>0</v>
      </c>
      <c r="P718" s="116">
        <f t="shared" si="117"/>
        <v>0</v>
      </c>
      <c r="Q718" s="92">
        <f>+'JRO''s Hours Information'!D2034</f>
        <v>0</v>
      </c>
      <c r="R718" s="114">
        <f t="shared" si="118"/>
        <v>0</v>
      </c>
      <c r="S718" s="92">
        <f>+'JRO''s Hours Information'!G2034</f>
        <v>0</v>
      </c>
      <c r="T718" s="114">
        <f t="shared" si="119"/>
        <v>0</v>
      </c>
      <c r="U718" s="89">
        <f>+'JRO''s Hours Information'!J2034</f>
        <v>0</v>
      </c>
      <c r="V718" s="116">
        <f t="shared" si="120"/>
        <v>0</v>
      </c>
      <c r="W718" s="114">
        <f t="shared" si="121"/>
        <v>0</v>
      </c>
    </row>
    <row r="719" spans="1:23" ht="14.85" customHeight="1" x14ac:dyDescent="0.15">
      <c r="A719" s="176">
        <f>'Employee ROP Information'!A719</f>
        <v>0</v>
      </c>
      <c r="B719" s="169">
        <f>+'Employee ROP Information'!C719</f>
        <v>0</v>
      </c>
      <c r="C719" s="93">
        <f>+'Employee ROP Information'!M719</f>
        <v>0</v>
      </c>
      <c r="D719" s="93">
        <f>+'Employee ROP Information'!N719</f>
        <v>0</v>
      </c>
      <c r="E719" s="127">
        <f>+'JRO''s Hours Information'!B2035</f>
        <v>0</v>
      </c>
      <c r="F719" s="114">
        <f t="shared" si="112"/>
        <v>0</v>
      </c>
      <c r="G719" s="127">
        <f>+'JRO''s Hours Information'!E2035</f>
        <v>0</v>
      </c>
      <c r="H719" s="114">
        <f t="shared" si="113"/>
        <v>0</v>
      </c>
      <c r="I719" s="127">
        <f>+'JRO''s Hours Information'!H2035</f>
        <v>0</v>
      </c>
      <c r="J719" s="116">
        <f t="shared" si="114"/>
        <v>0</v>
      </c>
      <c r="K719" s="131">
        <f>+'JRO''s Hours Information'!C2035</f>
        <v>0</v>
      </c>
      <c r="L719" s="114">
        <f t="shared" si="115"/>
        <v>0</v>
      </c>
      <c r="M719" s="131">
        <f>+'JRO''s Hours Information'!F2035</f>
        <v>0</v>
      </c>
      <c r="N719" s="114">
        <f t="shared" si="116"/>
        <v>0</v>
      </c>
      <c r="O719" s="131">
        <f>+'JRO''s Hours Information'!I2035</f>
        <v>0</v>
      </c>
      <c r="P719" s="116">
        <f t="shared" si="117"/>
        <v>0</v>
      </c>
      <c r="Q719" s="92">
        <f>+'JRO''s Hours Information'!D2035</f>
        <v>0</v>
      </c>
      <c r="R719" s="114">
        <f t="shared" si="118"/>
        <v>0</v>
      </c>
      <c r="S719" s="92">
        <f>+'JRO''s Hours Information'!G2035</f>
        <v>0</v>
      </c>
      <c r="T719" s="114">
        <f t="shared" si="119"/>
        <v>0</v>
      </c>
      <c r="U719" s="89">
        <f>+'JRO''s Hours Information'!J2035</f>
        <v>0</v>
      </c>
      <c r="V719" s="116">
        <f t="shared" si="120"/>
        <v>0</v>
      </c>
      <c r="W719" s="114">
        <f t="shared" si="121"/>
        <v>0</v>
      </c>
    </row>
    <row r="720" spans="1:23" ht="14.85" customHeight="1" x14ac:dyDescent="0.15">
      <c r="A720" s="176">
        <f>'Employee ROP Information'!A720</f>
        <v>0</v>
      </c>
      <c r="B720" s="169">
        <f>+'Employee ROP Information'!C720</f>
        <v>0</v>
      </c>
      <c r="C720" s="93">
        <f>+'Employee ROP Information'!M720</f>
        <v>0</v>
      </c>
      <c r="D720" s="93">
        <f>+'Employee ROP Information'!N720</f>
        <v>0</v>
      </c>
      <c r="E720" s="127">
        <f>+'JRO''s Hours Information'!B2036</f>
        <v>0</v>
      </c>
      <c r="F720" s="114">
        <f t="shared" si="112"/>
        <v>0</v>
      </c>
      <c r="G720" s="127">
        <f>+'JRO''s Hours Information'!E2036</f>
        <v>0</v>
      </c>
      <c r="H720" s="114">
        <f t="shared" si="113"/>
        <v>0</v>
      </c>
      <c r="I720" s="127">
        <f>+'JRO''s Hours Information'!H2036</f>
        <v>0</v>
      </c>
      <c r="J720" s="116">
        <f t="shared" si="114"/>
        <v>0</v>
      </c>
      <c r="K720" s="131">
        <f>+'JRO''s Hours Information'!C2036</f>
        <v>0</v>
      </c>
      <c r="L720" s="114">
        <f t="shared" si="115"/>
        <v>0</v>
      </c>
      <c r="M720" s="131">
        <f>+'JRO''s Hours Information'!F2036</f>
        <v>0</v>
      </c>
      <c r="N720" s="114">
        <f t="shared" si="116"/>
        <v>0</v>
      </c>
      <c r="O720" s="131">
        <f>+'JRO''s Hours Information'!I2036</f>
        <v>0</v>
      </c>
      <c r="P720" s="116">
        <f t="shared" si="117"/>
        <v>0</v>
      </c>
      <c r="Q720" s="92">
        <f>+'JRO''s Hours Information'!D2036</f>
        <v>0</v>
      </c>
      <c r="R720" s="114">
        <f t="shared" si="118"/>
        <v>0</v>
      </c>
      <c r="S720" s="92">
        <f>+'JRO''s Hours Information'!G2036</f>
        <v>0</v>
      </c>
      <c r="T720" s="114">
        <f t="shared" si="119"/>
        <v>0</v>
      </c>
      <c r="U720" s="89">
        <f>+'JRO''s Hours Information'!J2036</f>
        <v>0</v>
      </c>
      <c r="V720" s="116">
        <f t="shared" si="120"/>
        <v>0</v>
      </c>
      <c r="W720" s="114">
        <f t="shared" si="121"/>
        <v>0</v>
      </c>
    </row>
    <row r="721" spans="1:23" ht="14.85" customHeight="1" x14ac:dyDescent="0.15">
      <c r="A721" s="176">
        <f>'Employee ROP Information'!A721</f>
        <v>0</v>
      </c>
      <c r="B721" s="169">
        <f>+'Employee ROP Information'!C721</f>
        <v>0</v>
      </c>
      <c r="C721" s="93">
        <f>+'Employee ROP Information'!M721</f>
        <v>0</v>
      </c>
      <c r="D721" s="93">
        <f>+'Employee ROP Information'!N721</f>
        <v>0</v>
      </c>
      <c r="E721" s="127">
        <f>+'JRO''s Hours Information'!B2037</f>
        <v>0</v>
      </c>
      <c r="F721" s="114">
        <f t="shared" si="112"/>
        <v>0</v>
      </c>
      <c r="G721" s="127">
        <f>+'JRO''s Hours Information'!E2037</f>
        <v>0</v>
      </c>
      <c r="H721" s="114">
        <f t="shared" si="113"/>
        <v>0</v>
      </c>
      <c r="I721" s="127">
        <f>+'JRO''s Hours Information'!H2037</f>
        <v>0</v>
      </c>
      <c r="J721" s="116">
        <f t="shared" si="114"/>
        <v>0</v>
      </c>
      <c r="K721" s="131">
        <f>+'JRO''s Hours Information'!C2037</f>
        <v>0</v>
      </c>
      <c r="L721" s="114">
        <f t="shared" si="115"/>
        <v>0</v>
      </c>
      <c r="M721" s="131">
        <f>+'JRO''s Hours Information'!F2037</f>
        <v>0</v>
      </c>
      <c r="N721" s="114">
        <f t="shared" si="116"/>
        <v>0</v>
      </c>
      <c r="O721" s="131">
        <f>+'JRO''s Hours Information'!I2037</f>
        <v>0</v>
      </c>
      <c r="P721" s="116">
        <f t="shared" si="117"/>
        <v>0</v>
      </c>
      <c r="Q721" s="92">
        <f>+'JRO''s Hours Information'!D2037</f>
        <v>0</v>
      </c>
      <c r="R721" s="114">
        <f t="shared" si="118"/>
        <v>0</v>
      </c>
      <c r="S721" s="92">
        <f>+'JRO''s Hours Information'!G2037</f>
        <v>0</v>
      </c>
      <c r="T721" s="114">
        <f t="shared" si="119"/>
        <v>0</v>
      </c>
      <c r="U721" s="89">
        <f>+'JRO''s Hours Information'!J2037</f>
        <v>0</v>
      </c>
      <c r="V721" s="116">
        <f t="shared" si="120"/>
        <v>0</v>
      </c>
      <c r="W721" s="114">
        <f t="shared" si="121"/>
        <v>0</v>
      </c>
    </row>
    <row r="722" spans="1:23" ht="14.85" customHeight="1" x14ac:dyDescent="0.15">
      <c r="A722" s="176">
        <f>'Employee ROP Information'!A722</f>
        <v>0</v>
      </c>
      <c r="B722" s="169">
        <f>+'Employee ROP Information'!C722</f>
        <v>0</v>
      </c>
      <c r="C722" s="93">
        <f>+'Employee ROP Information'!M722</f>
        <v>0</v>
      </c>
      <c r="D722" s="93">
        <f>+'Employee ROP Information'!N722</f>
        <v>0</v>
      </c>
      <c r="E722" s="127">
        <f>+'JRO''s Hours Information'!B2038</f>
        <v>0</v>
      </c>
      <c r="F722" s="114">
        <f t="shared" si="112"/>
        <v>0</v>
      </c>
      <c r="G722" s="127">
        <f>+'JRO''s Hours Information'!E2038</f>
        <v>0</v>
      </c>
      <c r="H722" s="114">
        <f t="shared" si="113"/>
        <v>0</v>
      </c>
      <c r="I722" s="127">
        <f>+'JRO''s Hours Information'!H2038</f>
        <v>0</v>
      </c>
      <c r="J722" s="116">
        <f t="shared" si="114"/>
        <v>0</v>
      </c>
      <c r="K722" s="131">
        <f>+'JRO''s Hours Information'!C2038</f>
        <v>0</v>
      </c>
      <c r="L722" s="114">
        <f t="shared" si="115"/>
        <v>0</v>
      </c>
      <c r="M722" s="131">
        <f>+'JRO''s Hours Information'!F2038</f>
        <v>0</v>
      </c>
      <c r="N722" s="114">
        <f t="shared" si="116"/>
        <v>0</v>
      </c>
      <c r="O722" s="131">
        <f>+'JRO''s Hours Information'!I2038</f>
        <v>0</v>
      </c>
      <c r="P722" s="116">
        <f t="shared" si="117"/>
        <v>0</v>
      </c>
      <c r="Q722" s="92">
        <f>+'JRO''s Hours Information'!D2038</f>
        <v>0</v>
      </c>
      <c r="R722" s="114">
        <f t="shared" si="118"/>
        <v>0</v>
      </c>
      <c r="S722" s="92">
        <f>+'JRO''s Hours Information'!G2038</f>
        <v>0</v>
      </c>
      <c r="T722" s="114">
        <f t="shared" si="119"/>
        <v>0</v>
      </c>
      <c r="U722" s="89">
        <f>+'JRO''s Hours Information'!J2038</f>
        <v>0</v>
      </c>
      <c r="V722" s="116">
        <f t="shared" si="120"/>
        <v>0</v>
      </c>
      <c r="W722" s="114">
        <f t="shared" si="121"/>
        <v>0</v>
      </c>
    </row>
    <row r="723" spans="1:23" ht="14.85" customHeight="1" x14ac:dyDescent="0.15">
      <c r="A723" s="176">
        <f>'Employee ROP Information'!A723</f>
        <v>0</v>
      </c>
      <c r="B723" s="169">
        <f>+'Employee ROP Information'!C723</f>
        <v>0</v>
      </c>
      <c r="C723" s="93">
        <f>+'Employee ROP Information'!M723</f>
        <v>0</v>
      </c>
      <c r="D723" s="93">
        <f>+'Employee ROP Information'!N723</f>
        <v>0</v>
      </c>
      <c r="E723" s="127">
        <f>+'JRO''s Hours Information'!B2039</f>
        <v>0</v>
      </c>
      <c r="F723" s="114">
        <f t="shared" si="112"/>
        <v>0</v>
      </c>
      <c r="G723" s="127">
        <f>+'JRO''s Hours Information'!E2039</f>
        <v>0</v>
      </c>
      <c r="H723" s="114">
        <f t="shared" si="113"/>
        <v>0</v>
      </c>
      <c r="I723" s="127">
        <f>+'JRO''s Hours Information'!H2039</f>
        <v>0</v>
      </c>
      <c r="J723" s="116">
        <f t="shared" si="114"/>
        <v>0</v>
      </c>
      <c r="K723" s="131">
        <f>+'JRO''s Hours Information'!C2039</f>
        <v>0</v>
      </c>
      <c r="L723" s="114">
        <f t="shared" si="115"/>
        <v>0</v>
      </c>
      <c r="M723" s="131">
        <f>+'JRO''s Hours Information'!F2039</f>
        <v>0</v>
      </c>
      <c r="N723" s="114">
        <f t="shared" si="116"/>
        <v>0</v>
      </c>
      <c r="O723" s="131">
        <f>+'JRO''s Hours Information'!I2039</f>
        <v>0</v>
      </c>
      <c r="P723" s="116">
        <f t="shared" si="117"/>
        <v>0</v>
      </c>
      <c r="Q723" s="92">
        <f>+'JRO''s Hours Information'!D2039</f>
        <v>0</v>
      </c>
      <c r="R723" s="114">
        <f t="shared" si="118"/>
        <v>0</v>
      </c>
      <c r="S723" s="92">
        <f>+'JRO''s Hours Information'!G2039</f>
        <v>0</v>
      </c>
      <c r="T723" s="114">
        <f t="shared" si="119"/>
        <v>0</v>
      </c>
      <c r="U723" s="89">
        <f>+'JRO''s Hours Information'!J2039</f>
        <v>0</v>
      </c>
      <c r="V723" s="116">
        <f t="shared" si="120"/>
        <v>0</v>
      </c>
      <c r="W723" s="114">
        <f t="shared" si="121"/>
        <v>0</v>
      </c>
    </row>
    <row r="724" spans="1:23" ht="14.85" customHeight="1" x14ac:dyDescent="0.15">
      <c r="A724" s="176">
        <f>'Employee ROP Information'!A724</f>
        <v>0</v>
      </c>
      <c r="B724" s="169">
        <f>+'Employee ROP Information'!C724</f>
        <v>0</v>
      </c>
      <c r="C724" s="93">
        <f>+'Employee ROP Information'!M724</f>
        <v>0</v>
      </c>
      <c r="D724" s="93">
        <f>+'Employee ROP Information'!N724</f>
        <v>0</v>
      </c>
      <c r="E724" s="127">
        <f>+'JRO''s Hours Information'!B2040</f>
        <v>0</v>
      </c>
      <c r="F724" s="114">
        <f t="shared" si="112"/>
        <v>0</v>
      </c>
      <c r="G724" s="127">
        <f>+'JRO''s Hours Information'!E2040</f>
        <v>0</v>
      </c>
      <c r="H724" s="114">
        <f t="shared" si="113"/>
        <v>0</v>
      </c>
      <c r="I724" s="127">
        <f>+'JRO''s Hours Information'!H2040</f>
        <v>0</v>
      </c>
      <c r="J724" s="116">
        <f t="shared" si="114"/>
        <v>0</v>
      </c>
      <c r="K724" s="131">
        <f>+'JRO''s Hours Information'!C2040</f>
        <v>0</v>
      </c>
      <c r="L724" s="114">
        <f t="shared" si="115"/>
        <v>0</v>
      </c>
      <c r="M724" s="131">
        <f>+'JRO''s Hours Information'!F2040</f>
        <v>0</v>
      </c>
      <c r="N724" s="114">
        <f t="shared" si="116"/>
        <v>0</v>
      </c>
      <c r="O724" s="131">
        <f>+'JRO''s Hours Information'!I2040</f>
        <v>0</v>
      </c>
      <c r="P724" s="116">
        <f t="shared" si="117"/>
        <v>0</v>
      </c>
      <c r="Q724" s="92">
        <f>+'JRO''s Hours Information'!D2040</f>
        <v>0</v>
      </c>
      <c r="R724" s="114">
        <f t="shared" si="118"/>
        <v>0</v>
      </c>
      <c r="S724" s="92">
        <f>+'JRO''s Hours Information'!G2040</f>
        <v>0</v>
      </c>
      <c r="T724" s="114">
        <f t="shared" si="119"/>
        <v>0</v>
      </c>
      <c r="U724" s="89">
        <f>+'JRO''s Hours Information'!J2040</f>
        <v>0</v>
      </c>
      <c r="V724" s="116">
        <f t="shared" si="120"/>
        <v>0</v>
      </c>
      <c r="W724" s="114">
        <f t="shared" si="121"/>
        <v>0</v>
      </c>
    </row>
    <row r="725" spans="1:23" ht="14.85" customHeight="1" x14ac:dyDescent="0.15">
      <c r="A725" s="176">
        <f>'Employee ROP Information'!A725</f>
        <v>0</v>
      </c>
      <c r="B725" s="169">
        <f>+'Employee ROP Information'!C725</f>
        <v>0</v>
      </c>
      <c r="C725" s="93">
        <f>+'Employee ROP Information'!M725</f>
        <v>0</v>
      </c>
      <c r="D725" s="93">
        <f>+'Employee ROP Information'!N725</f>
        <v>0</v>
      </c>
      <c r="E725" s="127">
        <f>+'JRO''s Hours Information'!B2041</f>
        <v>0</v>
      </c>
      <c r="F725" s="114">
        <f t="shared" si="112"/>
        <v>0</v>
      </c>
      <c r="G725" s="127">
        <f>+'JRO''s Hours Information'!E2041</f>
        <v>0</v>
      </c>
      <c r="H725" s="114">
        <f t="shared" si="113"/>
        <v>0</v>
      </c>
      <c r="I725" s="127">
        <f>+'JRO''s Hours Information'!H2041</f>
        <v>0</v>
      </c>
      <c r="J725" s="116">
        <f t="shared" si="114"/>
        <v>0</v>
      </c>
      <c r="K725" s="131">
        <f>+'JRO''s Hours Information'!C2041</f>
        <v>0</v>
      </c>
      <c r="L725" s="114">
        <f t="shared" si="115"/>
        <v>0</v>
      </c>
      <c r="M725" s="131">
        <f>+'JRO''s Hours Information'!F2041</f>
        <v>0</v>
      </c>
      <c r="N725" s="114">
        <f t="shared" si="116"/>
        <v>0</v>
      </c>
      <c r="O725" s="131">
        <f>+'JRO''s Hours Information'!I2041</f>
        <v>0</v>
      </c>
      <c r="P725" s="116">
        <f t="shared" si="117"/>
        <v>0</v>
      </c>
      <c r="Q725" s="92">
        <f>+'JRO''s Hours Information'!D2041</f>
        <v>0</v>
      </c>
      <c r="R725" s="114">
        <f t="shared" si="118"/>
        <v>0</v>
      </c>
      <c r="S725" s="92">
        <f>+'JRO''s Hours Information'!G2041</f>
        <v>0</v>
      </c>
      <c r="T725" s="114">
        <f t="shared" si="119"/>
        <v>0</v>
      </c>
      <c r="U725" s="89">
        <f>+'JRO''s Hours Information'!J2041</f>
        <v>0</v>
      </c>
      <c r="V725" s="116">
        <f t="shared" si="120"/>
        <v>0</v>
      </c>
      <c r="W725" s="114">
        <f t="shared" si="121"/>
        <v>0</v>
      </c>
    </row>
    <row r="726" spans="1:23" ht="14.85" customHeight="1" x14ac:dyDescent="0.15">
      <c r="A726" s="176">
        <f>'Employee ROP Information'!A726</f>
        <v>0</v>
      </c>
      <c r="B726" s="169">
        <f>+'Employee ROP Information'!C726</f>
        <v>0</v>
      </c>
      <c r="C726" s="93">
        <f>+'Employee ROP Information'!M726</f>
        <v>0</v>
      </c>
      <c r="D726" s="93">
        <f>+'Employee ROP Information'!N726</f>
        <v>0</v>
      </c>
      <c r="E726" s="127">
        <f>+'JRO''s Hours Information'!B2042</f>
        <v>0</v>
      </c>
      <c r="F726" s="114">
        <f t="shared" si="112"/>
        <v>0</v>
      </c>
      <c r="G726" s="127">
        <f>+'JRO''s Hours Information'!E2042</f>
        <v>0</v>
      </c>
      <c r="H726" s="114">
        <f t="shared" si="113"/>
        <v>0</v>
      </c>
      <c r="I726" s="127">
        <f>+'JRO''s Hours Information'!H2042</f>
        <v>0</v>
      </c>
      <c r="J726" s="116">
        <f t="shared" si="114"/>
        <v>0</v>
      </c>
      <c r="K726" s="131">
        <f>+'JRO''s Hours Information'!C2042</f>
        <v>0</v>
      </c>
      <c r="L726" s="114">
        <f t="shared" si="115"/>
        <v>0</v>
      </c>
      <c r="M726" s="131">
        <f>+'JRO''s Hours Information'!F2042</f>
        <v>0</v>
      </c>
      <c r="N726" s="114">
        <f t="shared" si="116"/>
        <v>0</v>
      </c>
      <c r="O726" s="131">
        <f>+'JRO''s Hours Information'!I2042</f>
        <v>0</v>
      </c>
      <c r="P726" s="116">
        <f t="shared" si="117"/>
        <v>0</v>
      </c>
      <c r="Q726" s="92">
        <f>+'JRO''s Hours Information'!D2042</f>
        <v>0</v>
      </c>
      <c r="R726" s="114">
        <f t="shared" si="118"/>
        <v>0</v>
      </c>
      <c r="S726" s="92">
        <f>+'JRO''s Hours Information'!G2042</f>
        <v>0</v>
      </c>
      <c r="T726" s="114">
        <f t="shared" si="119"/>
        <v>0</v>
      </c>
      <c r="U726" s="89">
        <f>+'JRO''s Hours Information'!J2042</f>
        <v>0</v>
      </c>
      <c r="V726" s="116">
        <f t="shared" si="120"/>
        <v>0</v>
      </c>
      <c r="W726" s="114">
        <f t="shared" si="121"/>
        <v>0</v>
      </c>
    </row>
    <row r="727" spans="1:23" ht="14.85" customHeight="1" x14ac:dyDescent="0.15">
      <c r="A727" s="176">
        <f>'Employee ROP Information'!A727</f>
        <v>0</v>
      </c>
      <c r="B727" s="169">
        <f>+'Employee ROP Information'!C727</f>
        <v>0</v>
      </c>
      <c r="C727" s="93">
        <f>+'Employee ROP Information'!M727</f>
        <v>0</v>
      </c>
      <c r="D727" s="93">
        <f>+'Employee ROP Information'!N727</f>
        <v>0</v>
      </c>
      <c r="E727" s="127">
        <f>+'JRO''s Hours Information'!B2043</f>
        <v>0</v>
      </c>
      <c r="F727" s="114">
        <f t="shared" si="112"/>
        <v>0</v>
      </c>
      <c r="G727" s="127">
        <f>+'JRO''s Hours Information'!E2043</f>
        <v>0</v>
      </c>
      <c r="H727" s="114">
        <f t="shared" si="113"/>
        <v>0</v>
      </c>
      <c r="I727" s="127">
        <f>+'JRO''s Hours Information'!H2043</f>
        <v>0</v>
      </c>
      <c r="J727" s="116">
        <f t="shared" si="114"/>
        <v>0</v>
      </c>
      <c r="K727" s="131">
        <f>+'JRO''s Hours Information'!C2043</f>
        <v>0</v>
      </c>
      <c r="L727" s="114">
        <f t="shared" si="115"/>
        <v>0</v>
      </c>
      <c r="M727" s="131">
        <f>+'JRO''s Hours Information'!F2043</f>
        <v>0</v>
      </c>
      <c r="N727" s="114">
        <f t="shared" si="116"/>
        <v>0</v>
      </c>
      <c r="O727" s="131">
        <f>+'JRO''s Hours Information'!I2043</f>
        <v>0</v>
      </c>
      <c r="P727" s="116">
        <f t="shared" si="117"/>
        <v>0</v>
      </c>
      <c r="Q727" s="92">
        <f>+'JRO''s Hours Information'!D2043</f>
        <v>0</v>
      </c>
      <c r="R727" s="114">
        <f t="shared" si="118"/>
        <v>0</v>
      </c>
      <c r="S727" s="92">
        <f>+'JRO''s Hours Information'!G2043</f>
        <v>0</v>
      </c>
      <c r="T727" s="114">
        <f t="shared" si="119"/>
        <v>0</v>
      </c>
      <c r="U727" s="89">
        <f>+'JRO''s Hours Information'!J2043</f>
        <v>0</v>
      </c>
      <c r="V727" s="116">
        <f t="shared" si="120"/>
        <v>0</v>
      </c>
      <c r="W727" s="114">
        <f t="shared" si="121"/>
        <v>0</v>
      </c>
    </row>
    <row r="728" spans="1:23" ht="14.85" customHeight="1" x14ac:dyDescent="0.15">
      <c r="A728" s="176">
        <f>'Employee ROP Information'!A728</f>
        <v>0</v>
      </c>
      <c r="B728" s="169">
        <f>+'Employee ROP Information'!C728</f>
        <v>0</v>
      </c>
      <c r="C728" s="93">
        <f>+'Employee ROP Information'!M728</f>
        <v>0</v>
      </c>
      <c r="D728" s="93">
        <f>+'Employee ROP Information'!N728</f>
        <v>0</v>
      </c>
      <c r="E728" s="127">
        <f>+'JRO''s Hours Information'!B2044</f>
        <v>0</v>
      </c>
      <c r="F728" s="114">
        <f t="shared" si="112"/>
        <v>0</v>
      </c>
      <c r="G728" s="127">
        <f>+'JRO''s Hours Information'!E2044</f>
        <v>0</v>
      </c>
      <c r="H728" s="114">
        <f t="shared" si="113"/>
        <v>0</v>
      </c>
      <c r="I728" s="127">
        <f>+'JRO''s Hours Information'!H2044</f>
        <v>0</v>
      </c>
      <c r="J728" s="116">
        <f t="shared" si="114"/>
        <v>0</v>
      </c>
      <c r="K728" s="131">
        <f>+'JRO''s Hours Information'!C2044</f>
        <v>0</v>
      </c>
      <c r="L728" s="114">
        <f t="shared" si="115"/>
        <v>0</v>
      </c>
      <c r="M728" s="131">
        <f>+'JRO''s Hours Information'!F2044</f>
        <v>0</v>
      </c>
      <c r="N728" s="114">
        <f t="shared" si="116"/>
        <v>0</v>
      </c>
      <c r="O728" s="131">
        <f>+'JRO''s Hours Information'!I2044</f>
        <v>0</v>
      </c>
      <c r="P728" s="116">
        <f t="shared" si="117"/>
        <v>0</v>
      </c>
      <c r="Q728" s="92">
        <f>+'JRO''s Hours Information'!D2044</f>
        <v>0</v>
      </c>
      <c r="R728" s="114">
        <f t="shared" si="118"/>
        <v>0</v>
      </c>
      <c r="S728" s="92">
        <f>+'JRO''s Hours Information'!G2044</f>
        <v>0</v>
      </c>
      <c r="T728" s="114">
        <f t="shared" si="119"/>
        <v>0</v>
      </c>
      <c r="U728" s="89">
        <f>+'JRO''s Hours Information'!J2044</f>
        <v>0</v>
      </c>
      <c r="V728" s="116">
        <f t="shared" si="120"/>
        <v>0</v>
      </c>
      <c r="W728" s="114">
        <f t="shared" si="121"/>
        <v>0</v>
      </c>
    </row>
    <row r="729" spans="1:23" ht="14.85" customHeight="1" x14ac:dyDescent="0.15">
      <c r="A729" s="176">
        <f>'Employee ROP Information'!A729</f>
        <v>0</v>
      </c>
      <c r="B729" s="169">
        <f>+'Employee ROP Information'!C729</f>
        <v>0</v>
      </c>
      <c r="C729" s="93">
        <f>+'Employee ROP Information'!M729</f>
        <v>0</v>
      </c>
      <c r="D729" s="93">
        <f>+'Employee ROP Information'!N729</f>
        <v>0</v>
      </c>
      <c r="E729" s="127">
        <f>+'JRO''s Hours Information'!B2045</f>
        <v>0</v>
      </c>
      <c r="F729" s="114">
        <f t="shared" si="112"/>
        <v>0</v>
      </c>
      <c r="G729" s="127">
        <f>+'JRO''s Hours Information'!E2045</f>
        <v>0</v>
      </c>
      <c r="H729" s="114">
        <f t="shared" si="113"/>
        <v>0</v>
      </c>
      <c r="I729" s="127">
        <f>+'JRO''s Hours Information'!H2045</f>
        <v>0</v>
      </c>
      <c r="J729" s="116">
        <f t="shared" si="114"/>
        <v>0</v>
      </c>
      <c r="K729" s="131">
        <f>+'JRO''s Hours Information'!C2045</f>
        <v>0</v>
      </c>
      <c r="L729" s="114">
        <f t="shared" si="115"/>
        <v>0</v>
      </c>
      <c r="M729" s="131">
        <f>+'JRO''s Hours Information'!F2045</f>
        <v>0</v>
      </c>
      <c r="N729" s="114">
        <f t="shared" si="116"/>
        <v>0</v>
      </c>
      <c r="O729" s="131">
        <f>+'JRO''s Hours Information'!I2045</f>
        <v>0</v>
      </c>
      <c r="P729" s="116">
        <f t="shared" si="117"/>
        <v>0</v>
      </c>
      <c r="Q729" s="92">
        <f>+'JRO''s Hours Information'!D2045</f>
        <v>0</v>
      </c>
      <c r="R729" s="114">
        <f t="shared" si="118"/>
        <v>0</v>
      </c>
      <c r="S729" s="92">
        <f>+'JRO''s Hours Information'!G2045</f>
        <v>0</v>
      </c>
      <c r="T729" s="114">
        <f t="shared" si="119"/>
        <v>0</v>
      </c>
      <c r="U729" s="89">
        <f>+'JRO''s Hours Information'!J2045</f>
        <v>0</v>
      </c>
      <c r="V729" s="116">
        <f t="shared" si="120"/>
        <v>0</v>
      </c>
      <c r="W729" s="114">
        <f t="shared" si="121"/>
        <v>0</v>
      </c>
    </row>
    <row r="730" spans="1:23" ht="14.85" customHeight="1" x14ac:dyDescent="0.15">
      <c r="A730" s="176">
        <f>'Employee ROP Information'!A730</f>
        <v>0</v>
      </c>
      <c r="B730" s="169">
        <f>+'Employee ROP Information'!C730</f>
        <v>0</v>
      </c>
      <c r="C730" s="93">
        <f>+'Employee ROP Information'!M730</f>
        <v>0</v>
      </c>
      <c r="D730" s="93">
        <f>+'Employee ROP Information'!N730</f>
        <v>0</v>
      </c>
      <c r="E730" s="127">
        <f>+'JRO''s Hours Information'!B2046</f>
        <v>0</v>
      </c>
      <c r="F730" s="114">
        <f t="shared" si="112"/>
        <v>0</v>
      </c>
      <c r="G730" s="127">
        <f>+'JRO''s Hours Information'!E2046</f>
        <v>0</v>
      </c>
      <c r="H730" s="114">
        <f t="shared" si="113"/>
        <v>0</v>
      </c>
      <c r="I730" s="127">
        <f>+'JRO''s Hours Information'!H2046</f>
        <v>0</v>
      </c>
      <c r="J730" s="116">
        <f t="shared" si="114"/>
        <v>0</v>
      </c>
      <c r="K730" s="131">
        <f>+'JRO''s Hours Information'!C2046</f>
        <v>0</v>
      </c>
      <c r="L730" s="114">
        <f t="shared" si="115"/>
        <v>0</v>
      </c>
      <c r="M730" s="131">
        <f>+'JRO''s Hours Information'!F2046</f>
        <v>0</v>
      </c>
      <c r="N730" s="114">
        <f t="shared" si="116"/>
        <v>0</v>
      </c>
      <c r="O730" s="131">
        <f>+'JRO''s Hours Information'!I2046</f>
        <v>0</v>
      </c>
      <c r="P730" s="116">
        <f t="shared" si="117"/>
        <v>0</v>
      </c>
      <c r="Q730" s="92">
        <f>+'JRO''s Hours Information'!D2046</f>
        <v>0</v>
      </c>
      <c r="R730" s="114">
        <f t="shared" si="118"/>
        <v>0</v>
      </c>
      <c r="S730" s="92">
        <f>+'JRO''s Hours Information'!G2046</f>
        <v>0</v>
      </c>
      <c r="T730" s="114">
        <f t="shared" si="119"/>
        <v>0</v>
      </c>
      <c r="U730" s="89">
        <f>+'JRO''s Hours Information'!J2046</f>
        <v>0</v>
      </c>
      <c r="V730" s="116">
        <f t="shared" si="120"/>
        <v>0</v>
      </c>
      <c r="W730" s="114">
        <f t="shared" si="121"/>
        <v>0</v>
      </c>
    </row>
    <row r="731" spans="1:23" ht="14.85" customHeight="1" x14ac:dyDescent="0.15">
      <c r="A731" s="176">
        <f>'Employee ROP Information'!A731</f>
        <v>0</v>
      </c>
      <c r="B731" s="169">
        <f>+'Employee ROP Information'!C731</f>
        <v>0</v>
      </c>
      <c r="C731" s="93">
        <f>+'Employee ROP Information'!M731</f>
        <v>0</v>
      </c>
      <c r="D731" s="93">
        <f>+'Employee ROP Information'!N731</f>
        <v>0</v>
      </c>
      <c r="E731" s="127">
        <f>+'JRO''s Hours Information'!B2047</f>
        <v>0</v>
      </c>
      <c r="F731" s="114">
        <f t="shared" si="112"/>
        <v>0</v>
      </c>
      <c r="G731" s="127">
        <f>+'JRO''s Hours Information'!E2047</f>
        <v>0</v>
      </c>
      <c r="H731" s="114">
        <f t="shared" si="113"/>
        <v>0</v>
      </c>
      <c r="I731" s="127">
        <f>+'JRO''s Hours Information'!H2047</f>
        <v>0</v>
      </c>
      <c r="J731" s="116">
        <f t="shared" si="114"/>
        <v>0</v>
      </c>
      <c r="K731" s="131">
        <f>+'JRO''s Hours Information'!C2047</f>
        <v>0</v>
      </c>
      <c r="L731" s="114">
        <f t="shared" si="115"/>
        <v>0</v>
      </c>
      <c r="M731" s="131">
        <f>+'JRO''s Hours Information'!F2047</f>
        <v>0</v>
      </c>
      <c r="N731" s="114">
        <f t="shared" si="116"/>
        <v>0</v>
      </c>
      <c r="O731" s="131">
        <f>+'JRO''s Hours Information'!I2047</f>
        <v>0</v>
      </c>
      <c r="P731" s="116">
        <f t="shared" si="117"/>
        <v>0</v>
      </c>
      <c r="Q731" s="92">
        <f>+'JRO''s Hours Information'!D2047</f>
        <v>0</v>
      </c>
      <c r="R731" s="114">
        <f t="shared" si="118"/>
        <v>0</v>
      </c>
      <c r="S731" s="92">
        <f>+'JRO''s Hours Information'!G2047</f>
        <v>0</v>
      </c>
      <c r="T731" s="114">
        <f t="shared" si="119"/>
        <v>0</v>
      </c>
      <c r="U731" s="89">
        <f>+'JRO''s Hours Information'!J2047</f>
        <v>0</v>
      </c>
      <c r="V731" s="116">
        <f t="shared" si="120"/>
        <v>0</v>
      </c>
      <c r="W731" s="114">
        <f t="shared" si="121"/>
        <v>0</v>
      </c>
    </row>
    <row r="732" spans="1:23" ht="14.85" customHeight="1" x14ac:dyDescent="0.15">
      <c r="A732" s="176">
        <f>'Employee ROP Information'!A732</f>
        <v>0</v>
      </c>
      <c r="B732" s="169">
        <f>+'Employee ROP Information'!C732</f>
        <v>0</v>
      </c>
      <c r="C732" s="93">
        <f>+'Employee ROP Information'!M732</f>
        <v>0</v>
      </c>
      <c r="D732" s="93">
        <f>+'Employee ROP Information'!N732</f>
        <v>0</v>
      </c>
      <c r="E732" s="127">
        <f>+'JRO''s Hours Information'!B2048</f>
        <v>0</v>
      </c>
      <c r="F732" s="114">
        <f t="shared" si="112"/>
        <v>0</v>
      </c>
      <c r="G732" s="127">
        <f>+'JRO''s Hours Information'!E2048</f>
        <v>0</v>
      </c>
      <c r="H732" s="114">
        <f t="shared" si="113"/>
        <v>0</v>
      </c>
      <c r="I732" s="127">
        <f>+'JRO''s Hours Information'!H2048</f>
        <v>0</v>
      </c>
      <c r="J732" s="116">
        <f t="shared" si="114"/>
        <v>0</v>
      </c>
      <c r="K732" s="131">
        <f>+'JRO''s Hours Information'!C2048</f>
        <v>0</v>
      </c>
      <c r="L732" s="114">
        <f t="shared" si="115"/>
        <v>0</v>
      </c>
      <c r="M732" s="131">
        <f>+'JRO''s Hours Information'!F2048</f>
        <v>0</v>
      </c>
      <c r="N732" s="114">
        <f t="shared" si="116"/>
        <v>0</v>
      </c>
      <c r="O732" s="131">
        <f>+'JRO''s Hours Information'!I2048</f>
        <v>0</v>
      </c>
      <c r="P732" s="116">
        <f t="shared" si="117"/>
        <v>0</v>
      </c>
      <c r="Q732" s="92">
        <f>+'JRO''s Hours Information'!D2048</f>
        <v>0</v>
      </c>
      <c r="R732" s="114">
        <f t="shared" si="118"/>
        <v>0</v>
      </c>
      <c r="S732" s="92">
        <f>+'JRO''s Hours Information'!G2048</f>
        <v>0</v>
      </c>
      <c r="T732" s="114">
        <f t="shared" si="119"/>
        <v>0</v>
      </c>
      <c r="U732" s="89">
        <f>+'JRO''s Hours Information'!J2048</f>
        <v>0</v>
      </c>
      <c r="V732" s="116">
        <f t="shared" si="120"/>
        <v>0</v>
      </c>
      <c r="W732" s="114">
        <f t="shared" si="121"/>
        <v>0</v>
      </c>
    </row>
    <row r="733" spans="1:23" ht="14.85" customHeight="1" x14ac:dyDescent="0.15">
      <c r="A733" s="176">
        <f>'Employee ROP Information'!A733</f>
        <v>0</v>
      </c>
      <c r="B733" s="169">
        <f>+'Employee ROP Information'!C733</f>
        <v>0</v>
      </c>
      <c r="C733" s="93">
        <f>+'Employee ROP Information'!M733</f>
        <v>0</v>
      </c>
      <c r="D733" s="93">
        <f>+'Employee ROP Information'!N733</f>
        <v>0</v>
      </c>
      <c r="E733" s="127">
        <f>+'JRO''s Hours Information'!B2049</f>
        <v>0</v>
      </c>
      <c r="F733" s="114">
        <f t="shared" si="112"/>
        <v>0</v>
      </c>
      <c r="G733" s="127">
        <f>+'JRO''s Hours Information'!E2049</f>
        <v>0</v>
      </c>
      <c r="H733" s="114">
        <f t="shared" si="113"/>
        <v>0</v>
      </c>
      <c r="I733" s="127">
        <f>+'JRO''s Hours Information'!H2049</f>
        <v>0</v>
      </c>
      <c r="J733" s="116">
        <f t="shared" si="114"/>
        <v>0</v>
      </c>
      <c r="K733" s="131">
        <f>+'JRO''s Hours Information'!C2049</f>
        <v>0</v>
      </c>
      <c r="L733" s="114">
        <f t="shared" si="115"/>
        <v>0</v>
      </c>
      <c r="M733" s="131">
        <f>+'JRO''s Hours Information'!F2049</f>
        <v>0</v>
      </c>
      <c r="N733" s="114">
        <f t="shared" si="116"/>
        <v>0</v>
      </c>
      <c r="O733" s="131">
        <f>+'JRO''s Hours Information'!I2049</f>
        <v>0</v>
      </c>
      <c r="P733" s="116">
        <f t="shared" si="117"/>
        <v>0</v>
      </c>
      <c r="Q733" s="92">
        <f>+'JRO''s Hours Information'!D2049</f>
        <v>0</v>
      </c>
      <c r="R733" s="114">
        <f t="shared" si="118"/>
        <v>0</v>
      </c>
      <c r="S733" s="92">
        <f>+'JRO''s Hours Information'!G2049</f>
        <v>0</v>
      </c>
      <c r="T733" s="114">
        <f t="shared" si="119"/>
        <v>0</v>
      </c>
      <c r="U733" s="89">
        <f>+'JRO''s Hours Information'!J2049</f>
        <v>0</v>
      </c>
      <c r="V733" s="116">
        <f t="shared" si="120"/>
        <v>0</v>
      </c>
      <c r="W733" s="114">
        <f t="shared" si="121"/>
        <v>0</v>
      </c>
    </row>
    <row r="734" spans="1:23" ht="14.85" customHeight="1" x14ac:dyDescent="0.15">
      <c r="A734" s="176">
        <f>'Employee ROP Information'!A734</f>
        <v>0</v>
      </c>
      <c r="B734" s="169">
        <f>+'Employee ROP Information'!C734</f>
        <v>0</v>
      </c>
      <c r="C734" s="93">
        <f>+'Employee ROP Information'!M734</f>
        <v>0</v>
      </c>
      <c r="D734" s="93">
        <f>+'Employee ROP Information'!N734</f>
        <v>0</v>
      </c>
      <c r="E734" s="127">
        <f>+'JRO''s Hours Information'!B2050</f>
        <v>0</v>
      </c>
      <c r="F734" s="114">
        <f t="shared" si="112"/>
        <v>0</v>
      </c>
      <c r="G734" s="127">
        <f>+'JRO''s Hours Information'!E2050</f>
        <v>0</v>
      </c>
      <c r="H734" s="114">
        <f t="shared" si="113"/>
        <v>0</v>
      </c>
      <c r="I734" s="127">
        <f>+'JRO''s Hours Information'!H2050</f>
        <v>0</v>
      </c>
      <c r="J734" s="116">
        <f t="shared" si="114"/>
        <v>0</v>
      </c>
      <c r="K734" s="131">
        <f>+'JRO''s Hours Information'!C2050</f>
        <v>0</v>
      </c>
      <c r="L734" s="114">
        <f t="shared" si="115"/>
        <v>0</v>
      </c>
      <c r="M734" s="131">
        <f>+'JRO''s Hours Information'!F2050</f>
        <v>0</v>
      </c>
      <c r="N734" s="114">
        <f t="shared" si="116"/>
        <v>0</v>
      </c>
      <c r="O734" s="131">
        <f>+'JRO''s Hours Information'!I2050</f>
        <v>0</v>
      </c>
      <c r="P734" s="116">
        <f t="shared" si="117"/>
        <v>0</v>
      </c>
      <c r="Q734" s="92">
        <f>+'JRO''s Hours Information'!D2050</f>
        <v>0</v>
      </c>
      <c r="R734" s="114">
        <f t="shared" si="118"/>
        <v>0</v>
      </c>
      <c r="S734" s="92">
        <f>+'JRO''s Hours Information'!G2050</f>
        <v>0</v>
      </c>
      <c r="T734" s="114">
        <f t="shared" si="119"/>
        <v>0</v>
      </c>
      <c r="U734" s="89">
        <f>+'JRO''s Hours Information'!J2050</f>
        <v>0</v>
      </c>
      <c r="V734" s="116">
        <f t="shared" si="120"/>
        <v>0</v>
      </c>
      <c r="W734" s="114">
        <f t="shared" si="121"/>
        <v>0</v>
      </c>
    </row>
    <row r="735" spans="1:23" ht="14.85" customHeight="1" x14ac:dyDescent="0.15">
      <c r="A735" s="176">
        <f>'Employee ROP Information'!A735</f>
        <v>0</v>
      </c>
      <c r="B735" s="169">
        <f>+'Employee ROP Information'!C735</f>
        <v>0</v>
      </c>
      <c r="C735" s="93">
        <f>+'Employee ROP Information'!M735</f>
        <v>0</v>
      </c>
      <c r="D735" s="93">
        <f>+'Employee ROP Information'!N735</f>
        <v>0</v>
      </c>
      <c r="E735" s="127">
        <f>+'JRO''s Hours Information'!B2051</f>
        <v>0</v>
      </c>
      <c r="F735" s="114">
        <f t="shared" si="112"/>
        <v>0</v>
      </c>
      <c r="G735" s="127">
        <f>+'JRO''s Hours Information'!E2051</f>
        <v>0</v>
      </c>
      <c r="H735" s="114">
        <f t="shared" si="113"/>
        <v>0</v>
      </c>
      <c r="I735" s="127">
        <f>+'JRO''s Hours Information'!H2051</f>
        <v>0</v>
      </c>
      <c r="J735" s="116">
        <f t="shared" si="114"/>
        <v>0</v>
      </c>
      <c r="K735" s="131">
        <f>+'JRO''s Hours Information'!C2051</f>
        <v>0</v>
      </c>
      <c r="L735" s="114">
        <f t="shared" si="115"/>
        <v>0</v>
      </c>
      <c r="M735" s="131">
        <f>+'JRO''s Hours Information'!F2051</f>
        <v>0</v>
      </c>
      <c r="N735" s="114">
        <f t="shared" si="116"/>
        <v>0</v>
      </c>
      <c r="O735" s="131">
        <f>+'JRO''s Hours Information'!I2051</f>
        <v>0</v>
      </c>
      <c r="P735" s="116">
        <f t="shared" si="117"/>
        <v>0</v>
      </c>
      <c r="Q735" s="92">
        <f>+'JRO''s Hours Information'!D2051</f>
        <v>0</v>
      </c>
      <c r="R735" s="114">
        <f t="shared" si="118"/>
        <v>0</v>
      </c>
      <c r="S735" s="92">
        <f>+'JRO''s Hours Information'!G2051</f>
        <v>0</v>
      </c>
      <c r="T735" s="114">
        <f t="shared" si="119"/>
        <v>0</v>
      </c>
      <c r="U735" s="89">
        <f>+'JRO''s Hours Information'!J2051</f>
        <v>0</v>
      </c>
      <c r="V735" s="116">
        <f t="shared" si="120"/>
        <v>0</v>
      </c>
      <c r="W735" s="114">
        <f t="shared" si="121"/>
        <v>0</v>
      </c>
    </row>
    <row r="736" spans="1:23" ht="14.85" customHeight="1" x14ac:dyDescent="0.15">
      <c r="A736" s="176">
        <f>'Employee ROP Information'!A736</f>
        <v>0</v>
      </c>
      <c r="B736" s="169">
        <f>+'Employee ROP Information'!C736</f>
        <v>0</v>
      </c>
      <c r="C736" s="93">
        <f>+'Employee ROP Information'!M736</f>
        <v>0</v>
      </c>
      <c r="D736" s="93">
        <f>+'Employee ROP Information'!N736</f>
        <v>0</v>
      </c>
      <c r="E736" s="127">
        <f>+'JRO''s Hours Information'!B2052</f>
        <v>0</v>
      </c>
      <c r="F736" s="114">
        <f t="shared" si="112"/>
        <v>0</v>
      </c>
      <c r="G736" s="127">
        <f>+'JRO''s Hours Information'!E2052</f>
        <v>0</v>
      </c>
      <c r="H736" s="114">
        <f t="shared" si="113"/>
        <v>0</v>
      </c>
      <c r="I736" s="127">
        <f>+'JRO''s Hours Information'!H2052</f>
        <v>0</v>
      </c>
      <c r="J736" s="116">
        <f t="shared" si="114"/>
        <v>0</v>
      </c>
      <c r="K736" s="131">
        <f>+'JRO''s Hours Information'!C2052</f>
        <v>0</v>
      </c>
      <c r="L736" s="114">
        <f t="shared" si="115"/>
        <v>0</v>
      </c>
      <c r="M736" s="131">
        <f>+'JRO''s Hours Information'!F2052</f>
        <v>0</v>
      </c>
      <c r="N736" s="114">
        <f t="shared" si="116"/>
        <v>0</v>
      </c>
      <c r="O736" s="131">
        <f>+'JRO''s Hours Information'!I2052</f>
        <v>0</v>
      </c>
      <c r="P736" s="116">
        <f t="shared" si="117"/>
        <v>0</v>
      </c>
      <c r="Q736" s="92">
        <f>+'JRO''s Hours Information'!D2052</f>
        <v>0</v>
      </c>
      <c r="R736" s="114">
        <f t="shared" si="118"/>
        <v>0</v>
      </c>
      <c r="S736" s="92">
        <f>+'JRO''s Hours Information'!G2052</f>
        <v>0</v>
      </c>
      <c r="T736" s="114">
        <f t="shared" si="119"/>
        <v>0</v>
      </c>
      <c r="U736" s="89">
        <f>+'JRO''s Hours Information'!J2052</f>
        <v>0</v>
      </c>
      <c r="V736" s="116">
        <f t="shared" si="120"/>
        <v>0</v>
      </c>
      <c r="W736" s="114">
        <f t="shared" si="121"/>
        <v>0</v>
      </c>
    </row>
    <row r="737" spans="1:23" ht="14.85" customHeight="1" x14ac:dyDescent="0.15">
      <c r="A737" s="176">
        <f>'Employee ROP Information'!A737</f>
        <v>0</v>
      </c>
      <c r="B737" s="169">
        <f>+'Employee ROP Information'!C737</f>
        <v>0</v>
      </c>
      <c r="C737" s="93">
        <f>+'Employee ROP Information'!M737</f>
        <v>0</v>
      </c>
      <c r="D737" s="93">
        <f>+'Employee ROP Information'!N737</f>
        <v>0</v>
      </c>
      <c r="E737" s="127">
        <f>+'JRO''s Hours Information'!B2053</f>
        <v>0</v>
      </c>
      <c r="F737" s="114">
        <f t="shared" si="112"/>
        <v>0</v>
      </c>
      <c r="G737" s="127">
        <f>+'JRO''s Hours Information'!E2053</f>
        <v>0</v>
      </c>
      <c r="H737" s="114">
        <f t="shared" si="113"/>
        <v>0</v>
      </c>
      <c r="I737" s="127">
        <f>+'JRO''s Hours Information'!H2053</f>
        <v>0</v>
      </c>
      <c r="J737" s="116">
        <f t="shared" si="114"/>
        <v>0</v>
      </c>
      <c r="K737" s="131">
        <f>+'JRO''s Hours Information'!C2053</f>
        <v>0</v>
      </c>
      <c r="L737" s="114">
        <f t="shared" si="115"/>
        <v>0</v>
      </c>
      <c r="M737" s="131">
        <f>+'JRO''s Hours Information'!F2053</f>
        <v>0</v>
      </c>
      <c r="N737" s="114">
        <f t="shared" si="116"/>
        <v>0</v>
      </c>
      <c r="O737" s="131">
        <f>+'JRO''s Hours Information'!I2053</f>
        <v>0</v>
      </c>
      <c r="P737" s="116">
        <f t="shared" si="117"/>
        <v>0</v>
      </c>
      <c r="Q737" s="92">
        <f>+'JRO''s Hours Information'!D2053</f>
        <v>0</v>
      </c>
      <c r="R737" s="114">
        <f t="shared" si="118"/>
        <v>0</v>
      </c>
      <c r="S737" s="92">
        <f>+'JRO''s Hours Information'!G2053</f>
        <v>0</v>
      </c>
      <c r="T737" s="114">
        <f t="shared" si="119"/>
        <v>0</v>
      </c>
      <c r="U737" s="89">
        <f>+'JRO''s Hours Information'!J2053</f>
        <v>0</v>
      </c>
      <c r="V737" s="116">
        <f t="shared" si="120"/>
        <v>0</v>
      </c>
      <c r="W737" s="114">
        <f t="shared" si="121"/>
        <v>0</v>
      </c>
    </row>
    <row r="738" spans="1:23" ht="14.85" customHeight="1" x14ac:dyDescent="0.15">
      <c r="A738" s="176">
        <f>'Employee ROP Information'!A738</f>
        <v>0</v>
      </c>
      <c r="B738" s="169">
        <f>+'Employee ROP Information'!C738</f>
        <v>0</v>
      </c>
      <c r="C738" s="93">
        <f>+'Employee ROP Information'!M738</f>
        <v>0</v>
      </c>
      <c r="D738" s="93">
        <f>+'Employee ROP Information'!N738</f>
        <v>0</v>
      </c>
      <c r="E738" s="127">
        <f>+'JRO''s Hours Information'!B2054</f>
        <v>0</v>
      </c>
      <c r="F738" s="114">
        <f t="shared" ref="F738:F801" si="122">C738*E738</f>
        <v>0</v>
      </c>
      <c r="G738" s="127">
        <f>+'JRO''s Hours Information'!E2054</f>
        <v>0</v>
      </c>
      <c r="H738" s="114">
        <f t="shared" ref="H738:H801" si="123">D738*G738</f>
        <v>0</v>
      </c>
      <c r="I738" s="127">
        <f>+'JRO''s Hours Information'!H2054</f>
        <v>0</v>
      </c>
      <c r="J738" s="116">
        <f t="shared" ref="J738:J801" si="124">D738*I738</f>
        <v>0</v>
      </c>
      <c r="K738" s="131">
        <f>+'JRO''s Hours Information'!C2054</f>
        <v>0</v>
      </c>
      <c r="L738" s="114">
        <f t="shared" ref="L738:L801" si="125">C738*K738</f>
        <v>0</v>
      </c>
      <c r="M738" s="131">
        <f>+'JRO''s Hours Information'!F2054</f>
        <v>0</v>
      </c>
      <c r="N738" s="114">
        <f t="shared" ref="N738:N801" si="126">D738*M738</f>
        <v>0</v>
      </c>
      <c r="O738" s="131">
        <f>+'JRO''s Hours Information'!I2054</f>
        <v>0</v>
      </c>
      <c r="P738" s="116">
        <f t="shared" ref="P738:P801" si="127">D738*O738</f>
        <v>0</v>
      </c>
      <c r="Q738" s="92">
        <f>+'JRO''s Hours Information'!D2054</f>
        <v>0</v>
      </c>
      <c r="R738" s="114">
        <f t="shared" ref="R738:R801" si="128">C738*Q738</f>
        <v>0</v>
      </c>
      <c r="S738" s="92">
        <f>+'JRO''s Hours Information'!G2054</f>
        <v>0</v>
      </c>
      <c r="T738" s="114">
        <f t="shared" ref="T738:T801" si="129">D738*S738</f>
        <v>0</v>
      </c>
      <c r="U738" s="89">
        <f>+'JRO''s Hours Information'!J2054</f>
        <v>0</v>
      </c>
      <c r="V738" s="116">
        <f t="shared" ref="V738:V801" si="130">D738*U738</f>
        <v>0</v>
      </c>
      <c r="W738" s="114">
        <f t="shared" ref="W738:W801" si="131">F738+H738+J738</f>
        <v>0</v>
      </c>
    </row>
    <row r="739" spans="1:23" ht="14.85" customHeight="1" x14ac:dyDescent="0.15">
      <c r="A739" s="176">
        <f>'Employee ROP Information'!A739</f>
        <v>0</v>
      </c>
      <c r="B739" s="169">
        <f>+'Employee ROP Information'!C739</f>
        <v>0</v>
      </c>
      <c r="C739" s="93">
        <f>+'Employee ROP Information'!M739</f>
        <v>0</v>
      </c>
      <c r="D739" s="93">
        <f>+'Employee ROP Information'!N739</f>
        <v>0</v>
      </c>
      <c r="E739" s="127">
        <f>+'JRO''s Hours Information'!B2055</f>
        <v>0</v>
      </c>
      <c r="F739" s="114">
        <f t="shared" si="122"/>
        <v>0</v>
      </c>
      <c r="G739" s="127">
        <f>+'JRO''s Hours Information'!E2055</f>
        <v>0</v>
      </c>
      <c r="H739" s="114">
        <f t="shared" si="123"/>
        <v>0</v>
      </c>
      <c r="I739" s="127">
        <f>+'JRO''s Hours Information'!H2055</f>
        <v>0</v>
      </c>
      <c r="J739" s="116">
        <f t="shared" si="124"/>
        <v>0</v>
      </c>
      <c r="K739" s="131">
        <f>+'JRO''s Hours Information'!C2055</f>
        <v>0</v>
      </c>
      <c r="L739" s="114">
        <f t="shared" si="125"/>
        <v>0</v>
      </c>
      <c r="M739" s="131">
        <f>+'JRO''s Hours Information'!F2055</f>
        <v>0</v>
      </c>
      <c r="N739" s="114">
        <f t="shared" si="126"/>
        <v>0</v>
      </c>
      <c r="O739" s="131">
        <f>+'JRO''s Hours Information'!I2055</f>
        <v>0</v>
      </c>
      <c r="P739" s="116">
        <f t="shared" si="127"/>
        <v>0</v>
      </c>
      <c r="Q739" s="92">
        <f>+'JRO''s Hours Information'!D2055</f>
        <v>0</v>
      </c>
      <c r="R739" s="114">
        <f t="shared" si="128"/>
        <v>0</v>
      </c>
      <c r="S739" s="92">
        <f>+'JRO''s Hours Information'!G2055</f>
        <v>0</v>
      </c>
      <c r="T739" s="114">
        <f t="shared" si="129"/>
        <v>0</v>
      </c>
      <c r="U739" s="89">
        <f>+'JRO''s Hours Information'!J2055</f>
        <v>0</v>
      </c>
      <c r="V739" s="116">
        <f t="shared" si="130"/>
        <v>0</v>
      </c>
      <c r="W739" s="114">
        <f t="shared" si="131"/>
        <v>0</v>
      </c>
    </row>
    <row r="740" spans="1:23" ht="14.85" customHeight="1" x14ac:dyDescent="0.15">
      <c r="A740" s="176">
        <f>'Employee ROP Information'!A740</f>
        <v>0</v>
      </c>
      <c r="B740" s="169">
        <f>+'Employee ROP Information'!C740</f>
        <v>0</v>
      </c>
      <c r="C740" s="93">
        <f>+'Employee ROP Information'!M740</f>
        <v>0</v>
      </c>
      <c r="D740" s="93">
        <f>+'Employee ROP Information'!N740</f>
        <v>0</v>
      </c>
      <c r="E740" s="127">
        <f>+'JRO''s Hours Information'!B2056</f>
        <v>0</v>
      </c>
      <c r="F740" s="114">
        <f t="shared" si="122"/>
        <v>0</v>
      </c>
      <c r="G740" s="127">
        <f>+'JRO''s Hours Information'!E2056</f>
        <v>0</v>
      </c>
      <c r="H740" s="114">
        <f t="shared" si="123"/>
        <v>0</v>
      </c>
      <c r="I740" s="127">
        <f>+'JRO''s Hours Information'!H2056</f>
        <v>0</v>
      </c>
      <c r="J740" s="116">
        <f t="shared" si="124"/>
        <v>0</v>
      </c>
      <c r="K740" s="131">
        <f>+'JRO''s Hours Information'!C2056</f>
        <v>0</v>
      </c>
      <c r="L740" s="114">
        <f t="shared" si="125"/>
        <v>0</v>
      </c>
      <c r="M740" s="131">
        <f>+'JRO''s Hours Information'!F2056</f>
        <v>0</v>
      </c>
      <c r="N740" s="114">
        <f t="shared" si="126"/>
        <v>0</v>
      </c>
      <c r="O740" s="131">
        <f>+'JRO''s Hours Information'!I2056</f>
        <v>0</v>
      </c>
      <c r="P740" s="116">
        <f t="shared" si="127"/>
        <v>0</v>
      </c>
      <c r="Q740" s="92">
        <f>+'JRO''s Hours Information'!D2056</f>
        <v>0</v>
      </c>
      <c r="R740" s="114">
        <f t="shared" si="128"/>
        <v>0</v>
      </c>
      <c r="S740" s="92">
        <f>+'JRO''s Hours Information'!G2056</f>
        <v>0</v>
      </c>
      <c r="T740" s="114">
        <f t="shared" si="129"/>
        <v>0</v>
      </c>
      <c r="U740" s="89">
        <f>+'JRO''s Hours Information'!J2056</f>
        <v>0</v>
      </c>
      <c r="V740" s="116">
        <f t="shared" si="130"/>
        <v>0</v>
      </c>
      <c r="W740" s="114">
        <f t="shared" si="131"/>
        <v>0</v>
      </c>
    </row>
    <row r="741" spans="1:23" ht="14.85" customHeight="1" x14ac:dyDescent="0.15">
      <c r="A741" s="176">
        <f>'Employee ROP Information'!A741</f>
        <v>0</v>
      </c>
      <c r="B741" s="169">
        <f>+'Employee ROP Information'!C741</f>
        <v>0</v>
      </c>
      <c r="C741" s="93">
        <f>+'Employee ROP Information'!M741</f>
        <v>0</v>
      </c>
      <c r="D741" s="93">
        <f>+'Employee ROP Information'!N741</f>
        <v>0</v>
      </c>
      <c r="E741" s="127">
        <f>+'JRO''s Hours Information'!B2057</f>
        <v>0</v>
      </c>
      <c r="F741" s="114">
        <f t="shared" si="122"/>
        <v>0</v>
      </c>
      <c r="G741" s="127">
        <f>+'JRO''s Hours Information'!E2057</f>
        <v>0</v>
      </c>
      <c r="H741" s="114">
        <f t="shared" si="123"/>
        <v>0</v>
      </c>
      <c r="I741" s="127">
        <f>+'JRO''s Hours Information'!H2057</f>
        <v>0</v>
      </c>
      <c r="J741" s="116">
        <f t="shared" si="124"/>
        <v>0</v>
      </c>
      <c r="K741" s="131">
        <f>+'JRO''s Hours Information'!C2057</f>
        <v>0</v>
      </c>
      <c r="L741" s="114">
        <f t="shared" si="125"/>
        <v>0</v>
      </c>
      <c r="M741" s="131">
        <f>+'JRO''s Hours Information'!F2057</f>
        <v>0</v>
      </c>
      <c r="N741" s="114">
        <f t="shared" si="126"/>
        <v>0</v>
      </c>
      <c r="O741" s="131">
        <f>+'JRO''s Hours Information'!I2057</f>
        <v>0</v>
      </c>
      <c r="P741" s="116">
        <f t="shared" si="127"/>
        <v>0</v>
      </c>
      <c r="Q741" s="92">
        <f>+'JRO''s Hours Information'!D2057</f>
        <v>0</v>
      </c>
      <c r="R741" s="114">
        <f t="shared" si="128"/>
        <v>0</v>
      </c>
      <c r="S741" s="92">
        <f>+'JRO''s Hours Information'!G2057</f>
        <v>0</v>
      </c>
      <c r="T741" s="114">
        <f t="shared" si="129"/>
        <v>0</v>
      </c>
      <c r="U741" s="89">
        <f>+'JRO''s Hours Information'!J2057</f>
        <v>0</v>
      </c>
      <c r="V741" s="116">
        <f t="shared" si="130"/>
        <v>0</v>
      </c>
      <c r="W741" s="114">
        <f t="shared" si="131"/>
        <v>0</v>
      </c>
    </row>
    <row r="742" spans="1:23" ht="14.85" customHeight="1" x14ac:dyDescent="0.15">
      <c r="A742" s="176">
        <f>'Employee ROP Information'!A742</f>
        <v>0</v>
      </c>
      <c r="B742" s="169">
        <f>+'Employee ROP Information'!C742</f>
        <v>0</v>
      </c>
      <c r="C742" s="93">
        <f>+'Employee ROP Information'!M742</f>
        <v>0</v>
      </c>
      <c r="D742" s="93">
        <f>+'Employee ROP Information'!N742</f>
        <v>0</v>
      </c>
      <c r="E742" s="127">
        <f>+'JRO''s Hours Information'!B2058</f>
        <v>0</v>
      </c>
      <c r="F742" s="114">
        <f t="shared" si="122"/>
        <v>0</v>
      </c>
      <c r="G742" s="127">
        <f>+'JRO''s Hours Information'!E2058</f>
        <v>0</v>
      </c>
      <c r="H742" s="114">
        <f t="shared" si="123"/>
        <v>0</v>
      </c>
      <c r="I742" s="127">
        <f>+'JRO''s Hours Information'!H2058</f>
        <v>0</v>
      </c>
      <c r="J742" s="116">
        <f t="shared" si="124"/>
        <v>0</v>
      </c>
      <c r="K742" s="131">
        <f>+'JRO''s Hours Information'!C2058</f>
        <v>0</v>
      </c>
      <c r="L742" s="114">
        <f t="shared" si="125"/>
        <v>0</v>
      </c>
      <c r="M742" s="131">
        <f>+'JRO''s Hours Information'!F2058</f>
        <v>0</v>
      </c>
      <c r="N742" s="114">
        <f t="shared" si="126"/>
        <v>0</v>
      </c>
      <c r="O742" s="131">
        <f>+'JRO''s Hours Information'!I2058</f>
        <v>0</v>
      </c>
      <c r="P742" s="116">
        <f t="shared" si="127"/>
        <v>0</v>
      </c>
      <c r="Q742" s="92">
        <f>+'JRO''s Hours Information'!D2058</f>
        <v>0</v>
      </c>
      <c r="R742" s="114">
        <f t="shared" si="128"/>
        <v>0</v>
      </c>
      <c r="S742" s="92">
        <f>+'JRO''s Hours Information'!G2058</f>
        <v>0</v>
      </c>
      <c r="T742" s="114">
        <f t="shared" si="129"/>
        <v>0</v>
      </c>
      <c r="U742" s="89">
        <f>+'JRO''s Hours Information'!J2058</f>
        <v>0</v>
      </c>
      <c r="V742" s="116">
        <f t="shared" si="130"/>
        <v>0</v>
      </c>
      <c r="W742" s="114">
        <f t="shared" si="131"/>
        <v>0</v>
      </c>
    </row>
    <row r="743" spans="1:23" ht="14.85" customHeight="1" x14ac:dyDescent="0.15">
      <c r="A743" s="176">
        <f>'Employee ROP Information'!A743</f>
        <v>0</v>
      </c>
      <c r="B743" s="169">
        <f>+'Employee ROP Information'!C743</f>
        <v>0</v>
      </c>
      <c r="C743" s="93">
        <f>+'Employee ROP Information'!M743</f>
        <v>0</v>
      </c>
      <c r="D743" s="93">
        <f>+'Employee ROP Information'!N743</f>
        <v>0</v>
      </c>
      <c r="E743" s="127">
        <f>+'JRO''s Hours Information'!B2059</f>
        <v>0</v>
      </c>
      <c r="F743" s="114">
        <f t="shared" si="122"/>
        <v>0</v>
      </c>
      <c r="G743" s="127">
        <f>+'JRO''s Hours Information'!E2059</f>
        <v>0</v>
      </c>
      <c r="H743" s="114">
        <f t="shared" si="123"/>
        <v>0</v>
      </c>
      <c r="I743" s="127">
        <f>+'JRO''s Hours Information'!H2059</f>
        <v>0</v>
      </c>
      <c r="J743" s="116">
        <f t="shared" si="124"/>
        <v>0</v>
      </c>
      <c r="K743" s="131">
        <f>+'JRO''s Hours Information'!C2059</f>
        <v>0</v>
      </c>
      <c r="L743" s="114">
        <f t="shared" si="125"/>
        <v>0</v>
      </c>
      <c r="M743" s="131">
        <f>+'JRO''s Hours Information'!F2059</f>
        <v>0</v>
      </c>
      <c r="N743" s="114">
        <f t="shared" si="126"/>
        <v>0</v>
      </c>
      <c r="O743" s="131">
        <f>+'JRO''s Hours Information'!I2059</f>
        <v>0</v>
      </c>
      <c r="P743" s="116">
        <f t="shared" si="127"/>
        <v>0</v>
      </c>
      <c r="Q743" s="92">
        <f>+'JRO''s Hours Information'!D2059</f>
        <v>0</v>
      </c>
      <c r="R743" s="114">
        <f t="shared" si="128"/>
        <v>0</v>
      </c>
      <c r="S743" s="92">
        <f>+'JRO''s Hours Information'!G2059</f>
        <v>0</v>
      </c>
      <c r="T743" s="114">
        <f t="shared" si="129"/>
        <v>0</v>
      </c>
      <c r="U743" s="89">
        <f>+'JRO''s Hours Information'!J2059</f>
        <v>0</v>
      </c>
      <c r="V743" s="116">
        <f t="shared" si="130"/>
        <v>0</v>
      </c>
      <c r="W743" s="114">
        <f t="shared" si="131"/>
        <v>0</v>
      </c>
    </row>
    <row r="744" spans="1:23" ht="14.85" customHeight="1" x14ac:dyDescent="0.15">
      <c r="A744" s="176">
        <f>'Employee ROP Information'!A744</f>
        <v>0</v>
      </c>
      <c r="B744" s="169">
        <f>+'Employee ROP Information'!C744</f>
        <v>0</v>
      </c>
      <c r="C744" s="93">
        <f>+'Employee ROP Information'!M744</f>
        <v>0</v>
      </c>
      <c r="D744" s="93">
        <f>+'Employee ROP Information'!N744</f>
        <v>0</v>
      </c>
      <c r="E744" s="127">
        <f>+'JRO''s Hours Information'!B2060</f>
        <v>0</v>
      </c>
      <c r="F744" s="114">
        <f t="shared" si="122"/>
        <v>0</v>
      </c>
      <c r="G744" s="127">
        <f>+'JRO''s Hours Information'!E2060</f>
        <v>0</v>
      </c>
      <c r="H744" s="114">
        <f t="shared" si="123"/>
        <v>0</v>
      </c>
      <c r="I744" s="127">
        <f>+'JRO''s Hours Information'!H2060</f>
        <v>0</v>
      </c>
      <c r="J744" s="116">
        <f t="shared" si="124"/>
        <v>0</v>
      </c>
      <c r="K744" s="131">
        <f>+'JRO''s Hours Information'!C2060</f>
        <v>0</v>
      </c>
      <c r="L744" s="114">
        <f t="shared" si="125"/>
        <v>0</v>
      </c>
      <c r="M744" s="131">
        <f>+'JRO''s Hours Information'!F2060</f>
        <v>0</v>
      </c>
      <c r="N744" s="114">
        <f t="shared" si="126"/>
        <v>0</v>
      </c>
      <c r="O744" s="131">
        <f>+'JRO''s Hours Information'!I2060</f>
        <v>0</v>
      </c>
      <c r="P744" s="116">
        <f t="shared" si="127"/>
        <v>0</v>
      </c>
      <c r="Q744" s="92">
        <f>+'JRO''s Hours Information'!D2060</f>
        <v>0</v>
      </c>
      <c r="R744" s="114">
        <f t="shared" si="128"/>
        <v>0</v>
      </c>
      <c r="S744" s="92">
        <f>+'JRO''s Hours Information'!G2060</f>
        <v>0</v>
      </c>
      <c r="T744" s="114">
        <f t="shared" si="129"/>
        <v>0</v>
      </c>
      <c r="U744" s="89">
        <f>+'JRO''s Hours Information'!J2060</f>
        <v>0</v>
      </c>
      <c r="V744" s="116">
        <f t="shared" si="130"/>
        <v>0</v>
      </c>
      <c r="W744" s="114">
        <f t="shared" si="131"/>
        <v>0</v>
      </c>
    </row>
    <row r="745" spans="1:23" ht="14.85" customHeight="1" x14ac:dyDescent="0.15">
      <c r="A745" s="176">
        <f>'Employee ROP Information'!A745</f>
        <v>0</v>
      </c>
      <c r="B745" s="169">
        <f>+'Employee ROP Information'!C745</f>
        <v>0</v>
      </c>
      <c r="C745" s="93">
        <f>+'Employee ROP Information'!M745</f>
        <v>0</v>
      </c>
      <c r="D745" s="93">
        <f>+'Employee ROP Information'!N745</f>
        <v>0</v>
      </c>
      <c r="E745" s="127">
        <f>+'JRO''s Hours Information'!B2061</f>
        <v>0</v>
      </c>
      <c r="F745" s="114">
        <f t="shared" si="122"/>
        <v>0</v>
      </c>
      <c r="G745" s="127">
        <f>+'JRO''s Hours Information'!E2061</f>
        <v>0</v>
      </c>
      <c r="H745" s="114">
        <f t="shared" si="123"/>
        <v>0</v>
      </c>
      <c r="I745" s="127">
        <f>+'JRO''s Hours Information'!H2061</f>
        <v>0</v>
      </c>
      <c r="J745" s="116">
        <f t="shared" si="124"/>
        <v>0</v>
      </c>
      <c r="K745" s="131">
        <f>+'JRO''s Hours Information'!C2061</f>
        <v>0</v>
      </c>
      <c r="L745" s="114">
        <f t="shared" si="125"/>
        <v>0</v>
      </c>
      <c r="M745" s="131">
        <f>+'JRO''s Hours Information'!F2061</f>
        <v>0</v>
      </c>
      <c r="N745" s="114">
        <f t="shared" si="126"/>
        <v>0</v>
      </c>
      <c r="O745" s="131">
        <f>+'JRO''s Hours Information'!I2061</f>
        <v>0</v>
      </c>
      <c r="P745" s="116">
        <f t="shared" si="127"/>
        <v>0</v>
      </c>
      <c r="Q745" s="92">
        <f>+'JRO''s Hours Information'!D2061</f>
        <v>0</v>
      </c>
      <c r="R745" s="114">
        <f t="shared" si="128"/>
        <v>0</v>
      </c>
      <c r="S745" s="92">
        <f>+'JRO''s Hours Information'!G2061</f>
        <v>0</v>
      </c>
      <c r="T745" s="114">
        <f t="shared" si="129"/>
        <v>0</v>
      </c>
      <c r="U745" s="89">
        <f>+'JRO''s Hours Information'!J2061</f>
        <v>0</v>
      </c>
      <c r="V745" s="116">
        <f t="shared" si="130"/>
        <v>0</v>
      </c>
      <c r="W745" s="114">
        <f t="shared" si="131"/>
        <v>0</v>
      </c>
    </row>
    <row r="746" spans="1:23" ht="14.85" customHeight="1" x14ac:dyDescent="0.15">
      <c r="A746" s="176">
        <f>'Employee ROP Information'!A746</f>
        <v>0</v>
      </c>
      <c r="B746" s="169">
        <f>+'Employee ROP Information'!C746</f>
        <v>0</v>
      </c>
      <c r="C746" s="93">
        <f>+'Employee ROP Information'!M746</f>
        <v>0</v>
      </c>
      <c r="D746" s="93">
        <f>+'Employee ROP Information'!N746</f>
        <v>0</v>
      </c>
      <c r="E746" s="127">
        <f>+'JRO''s Hours Information'!B2062</f>
        <v>0</v>
      </c>
      <c r="F746" s="114">
        <f t="shared" si="122"/>
        <v>0</v>
      </c>
      <c r="G746" s="127">
        <f>+'JRO''s Hours Information'!E2062</f>
        <v>0</v>
      </c>
      <c r="H746" s="114">
        <f t="shared" si="123"/>
        <v>0</v>
      </c>
      <c r="I746" s="127">
        <f>+'JRO''s Hours Information'!H2062</f>
        <v>0</v>
      </c>
      <c r="J746" s="116">
        <f t="shared" si="124"/>
        <v>0</v>
      </c>
      <c r="K746" s="131">
        <f>+'JRO''s Hours Information'!C2062</f>
        <v>0</v>
      </c>
      <c r="L746" s="114">
        <f t="shared" si="125"/>
        <v>0</v>
      </c>
      <c r="M746" s="131">
        <f>+'JRO''s Hours Information'!F2062</f>
        <v>0</v>
      </c>
      <c r="N746" s="114">
        <f t="shared" si="126"/>
        <v>0</v>
      </c>
      <c r="O746" s="131">
        <f>+'JRO''s Hours Information'!I2062</f>
        <v>0</v>
      </c>
      <c r="P746" s="116">
        <f t="shared" si="127"/>
        <v>0</v>
      </c>
      <c r="Q746" s="92">
        <f>+'JRO''s Hours Information'!D2062</f>
        <v>0</v>
      </c>
      <c r="R746" s="114">
        <f t="shared" si="128"/>
        <v>0</v>
      </c>
      <c r="S746" s="92">
        <f>+'JRO''s Hours Information'!G2062</f>
        <v>0</v>
      </c>
      <c r="T746" s="114">
        <f t="shared" si="129"/>
        <v>0</v>
      </c>
      <c r="U746" s="89">
        <f>+'JRO''s Hours Information'!J2062</f>
        <v>0</v>
      </c>
      <c r="V746" s="116">
        <f t="shared" si="130"/>
        <v>0</v>
      </c>
      <c r="W746" s="114">
        <f t="shared" si="131"/>
        <v>0</v>
      </c>
    </row>
    <row r="747" spans="1:23" ht="14.85" customHeight="1" x14ac:dyDescent="0.15">
      <c r="A747" s="176">
        <f>'Employee ROP Information'!A747</f>
        <v>0</v>
      </c>
      <c r="B747" s="169">
        <f>+'Employee ROP Information'!C747</f>
        <v>0</v>
      </c>
      <c r="C747" s="93">
        <f>+'Employee ROP Information'!M747</f>
        <v>0</v>
      </c>
      <c r="D747" s="93">
        <f>+'Employee ROP Information'!N747</f>
        <v>0</v>
      </c>
      <c r="E747" s="127">
        <f>+'JRO''s Hours Information'!B2063</f>
        <v>0</v>
      </c>
      <c r="F747" s="114">
        <f t="shared" si="122"/>
        <v>0</v>
      </c>
      <c r="G747" s="127">
        <f>+'JRO''s Hours Information'!E2063</f>
        <v>0</v>
      </c>
      <c r="H747" s="114">
        <f t="shared" si="123"/>
        <v>0</v>
      </c>
      <c r="I747" s="127">
        <f>+'JRO''s Hours Information'!H2063</f>
        <v>0</v>
      </c>
      <c r="J747" s="116">
        <f t="shared" si="124"/>
        <v>0</v>
      </c>
      <c r="K747" s="131">
        <f>+'JRO''s Hours Information'!C2063</f>
        <v>0</v>
      </c>
      <c r="L747" s="114">
        <f t="shared" si="125"/>
        <v>0</v>
      </c>
      <c r="M747" s="131">
        <f>+'JRO''s Hours Information'!F2063</f>
        <v>0</v>
      </c>
      <c r="N747" s="114">
        <f t="shared" si="126"/>
        <v>0</v>
      </c>
      <c r="O747" s="131">
        <f>+'JRO''s Hours Information'!I2063</f>
        <v>0</v>
      </c>
      <c r="P747" s="116">
        <f t="shared" si="127"/>
        <v>0</v>
      </c>
      <c r="Q747" s="92">
        <f>+'JRO''s Hours Information'!D2063</f>
        <v>0</v>
      </c>
      <c r="R747" s="114">
        <f t="shared" si="128"/>
        <v>0</v>
      </c>
      <c r="S747" s="92">
        <f>+'JRO''s Hours Information'!G2063</f>
        <v>0</v>
      </c>
      <c r="T747" s="114">
        <f t="shared" si="129"/>
        <v>0</v>
      </c>
      <c r="U747" s="89">
        <f>+'JRO''s Hours Information'!J2063</f>
        <v>0</v>
      </c>
      <c r="V747" s="116">
        <f t="shared" si="130"/>
        <v>0</v>
      </c>
      <c r="W747" s="114">
        <f t="shared" si="131"/>
        <v>0</v>
      </c>
    </row>
    <row r="748" spans="1:23" ht="14.85" customHeight="1" x14ac:dyDescent="0.15">
      <c r="A748" s="176">
        <f>'Employee ROP Information'!A748</f>
        <v>0</v>
      </c>
      <c r="B748" s="169">
        <f>+'Employee ROP Information'!C748</f>
        <v>0</v>
      </c>
      <c r="C748" s="93">
        <f>+'Employee ROP Information'!M748</f>
        <v>0</v>
      </c>
      <c r="D748" s="93">
        <f>+'Employee ROP Information'!N748</f>
        <v>0</v>
      </c>
      <c r="E748" s="127">
        <f>+'JRO''s Hours Information'!B2064</f>
        <v>0</v>
      </c>
      <c r="F748" s="114">
        <f t="shared" si="122"/>
        <v>0</v>
      </c>
      <c r="G748" s="127">
        <f>+'JRO''s Hours Information'!E2064</f>
        <v>0</v>
      </c>
      <c r="H748" s="114">
        <f t="shared" si="123"/>
        <v>0</v>
      </c>
      <c r="I748" s="127">
        <f>+'JRO''s Hours Information'!H2064</f>
        <v>0</v>
      </c>
      <c r="J748" s="116">
        <f t="shared" si="124"/>
        <v>0</v>
      </c>
      <c r="K748" s="131">
        <f>+'JRO''s Hours Information'!C2064</f>
        <v>0</v>
      </c>
      <c r="L748" s="114">
        <f t="shared" si="125"/>
        <v>0</v>
      </c>
      <c r="M748" s="131">
        <f>+'JRO''s Hours Information'!F2064</f>
        <v>0</v>
      </c>
      <c r="N748" s="114">
        <f t="shared" si="126"/>
        <v>0</v>
      </c>
      <c r="O748" s="131">
        <f>+'JRO''s Hours Information'!I2064</f>
        <v>0</v>
      </c>
      <c r="P748" s="116">
        <f t="shared" si="127"/>
        <v>0</v>
      </c>
      <c r="Q748" s="92">
        <f>+'JRO''s Hours Information'!D2064</f>
        <v>0</v>
      </c>
      <c r="R748" s="114">
        <f t="shared" si="128"/>
        <v>0</v>
      </c>
      <c r="S748" s="92">
        <f>+'JRO''s Hours Information'!G2064</f>
        <v>0</v>
      </c>
      <c r="T748" s="114">
        <f t="shared" si="129"/>
        <v>0</v>
      </c>
      <c r="U748" s="89">
        <f>+'JRO''s Hours Information'!J2064</f>
        <v>0</v>
      </c>
      <c r="V748" s="116">
        <f t="shared" si="130"/>
        <v>0</v>
      </c>
      <c r="W748" s="114">
        <f t="shared" si="131"/>
        <v>0</v>
      </c>
    </row>
    <row r="749" spans="1:23" ht="14.85" customHeight="1" x14ac:dyDescent="0.15">
      <c r="A749" s="176">
        <f>'Employee ROP Information'!A749</f>
        <v>0</v>
      </c>
      <c r="B749" s="169">
        <f>+'Employee ROP Information'!C749</f>
        <v>0</v>
      </c>
      <c r="C749" s="93">
        <f>+'Employee ROP Information'!M749</f>
        <v>0</v>
      </c>
      <c r="D749" s="93">
        <f>+'Employee ROP Information'!N749</f>
        <v>0</v>
      </c>
      <c r="E749" s="127">
        <f>+'JRO''s Hours Information'!B2065</f>
        <v>0</v>
      </c>
      <c r="F749" s="114">
        <f t="shared" si="122"/>
        <v>0</v>
      </c>
      <c r="G749" s="127">
        <f>+'JRO''s Hours Information'!E2065</f>
        <v>0</v>
      </c>
      <c r="H749" s="114">
        <f t="shared" si="123"/>
        <v>0</v>
      </c>
      <c r="I749" s="127">
        <f>+'JRO''s Hours Information'!H2065</f>
        <v>0</v>
      </c>
      <c r="J749" s="116">
        <f t="shared" si="124"/>
        <v>0</v>
      </c>
      <c r="K749" s="131">
        <f>+'JRO''s Hours Information'!C2065</f>
        <v>0</v>
      </c>
      <c r="L749" s="114">
        <f t="shared" si="125"/>
        <v>0</v>
      </c>
      <c r="M749" s="131">
        <f>+'JRO''s Hours Information'!F2065</f>
        <v>0</v>
      </c>
      <c r="N749" s="114">
        <f t="shared" si="126"/>
        <v>0</v>
      </c>
      <c r="O749" s="131">
        <f>+'JRO''s Hours Information'!I2065</f>
        <v>0</v>
      </c>
      <c r="P749" s="116">
        <f t="shared" si="127"/>
        <v>0</v>
      </c>
      <c r="Q749" s="92">
        <f>+'JRO''s Hours Information'!D2065</f>
        <v>0</v>
      </c>
      <c r="R749" s="114">
        <f t="shared" si="128"/>
        <v>0</v>
      </c>
      <c r="S749" s="92">
        <f>+'JRO''s Hours Information'!G2065</f>
        <v>0</v>
      </c>
      <c r="T749" s="114">
        <f t="shared" si="129"/>
        <v>0</v>
      </c>
      <c r="U749" s="89">
        <f>+'JRO''s Hours Information'!J2065</f>
        <v>0</v>
      </c>
      <c r="V749" s="116">
        <f t="shared" si="130"/>
        <v>0</v>
      </c>
      <c r="W749" s="114">
        <f t="shared" si="131"/>
        <v>0</v>
      </c>
    </row>
    <row r="750" spans="1:23" ht="14.85" customHeight="1" x14ac:dyDescent="0.15">
      <c r="A750" s="176">
        <f>'Employee ROP Information'!A750</f>
        <v>0</v>
      </c>
      <c r="B750" s="169">
        <f>+'Employee ROP Information'!C750</f>
        <v>0</v>
      </c>
      <c r="C750" s="93">
        <f>+'Employee ROP Information'!M750</f>
        <v>0</v>
      </c>
      <c r="D750" s="93">
        <f>+'Employee ROP Information'!N750</f>
        <v>0</v>
      </c>
      <c r="E750" s="127">
        <f>+'JRO''s Hours Information'!B2066</f>
        <v>0</v>
      </c>
      <c r="F750" s="114">
        <f t="shared" si="122"/>
        <v>0</v>
      </c>
      <c r="G750" s="127">
        <f>+'JRO''s Hours Information'!E2066</f>
        <v>0</v>
      </c>
      <c r="H750" s="114">
        <f t="shared" si="123"/>
        <v>0</v>
      </c>
      <c r="I750" s="127">
        <f>+'JRO''s Hours Information'!H2066</f>
        <v>0</v>
      </c>
      <c r="J750" s="116">
        <f t="shared" si="124"/>
        <v>0</v>
      </c>
      <c r="K750" s="131">
        <f>+'JRO''s Hours Information'!C2066</f>
        <v>0</v>
      </c>
      <c r="L750" s="114">
        <f t="shared" si="125"/>
        <v>0</v>
      </c>
      <c r="M750" s="131">
        <f>+'JRO''s Hours Information'!F2066</f>
        <v>0</v>
      </c>
      <c r="N750" s="114">
        <f t="shared" si="126"/>
        <v>0</v>
      </c>
      <c r="O750" s="131">
        <f>+'JRO''s Hours Information'!I2066</f>
        <v>0</v>
      </c>
      <c r="P750" s="116">
        <f t="shared" si="127"/>
        <v>0</v>
      </c>
      <c r="Q750" s="92">
        <f>+'JRO''s Hours Information'!D2066</f>
        <v>0</v>
      </c>
      <c r="R750" s="114">
        <f t="shared" si="128"/>
        <v>0</v>
      </c>
      <c r="S750" s="92">
        <f>+'JRO''s Hours Information'!G2066</f>
        <v>0</v>
      </c>
      <c r="T750" s="114">
        <f t="shared" si="129"/>
        <v>0</v>
      </c>
      <c r="U750" s="89">
        <f>+'JRO''s Hours Information'!J2066</f>
        <v>0</v>
      </c>
      <c r="V750" s="116">
        <f t="shared" si="130"/>
        <v>0</v>
      </c>
      <c r="W750" s="114">
        <f t="shared" si="131"/>
        <v>0</v>
      </c>
    </row>
    <row r="751" spans="1:23" ht="14.85" customHeight="1" x14ac:dyDescent="0.15">
      <c r="A751" s="176">
        <f>'Employee ROP Information'!A751</f>
        <v>0</v>
      </c>
      <c r="B751" s="169">
        <f>+'Employee ROP Information'!C751</f>
        <v>0</v>
      </c>
      <c r="C751" s="93">
        <f>+'Employee ROP Information'!M751</f>
        <v>0</v>
      </c>
      <c r="D751" s="93">
        <f>+'Employee ROP Information'!N751</f>
        <v>0</v>
      </c>
      <c r="E751" s="127">
        <f>+'JRO''s Hours Information'!B2067</f>
        <v>0</v>
      </c>
      <c r="F751" s="114">
        <f t="shared" si="122"/>
        <v>0</v>
      </c>
      <c r="G751" s="127">
        <f>+'JRO''s Hours Information'!E2067</f>
        <v>0</v>
      </c>
      <c r="H751" s="114">
        <f t="shared" si="123"/>
        <v>0</v>
      </c>
      <c r="I751" s="127">
        <f>+'JRO''s Hours Information'!H2067</f>
        <v>0</v>
      </c>
      <c r="J751" s="116">
        <f t="shared" si="124"/>
        <v>0</v>
      </c>
      <c r="K751" s="131">
        <f>+'JRO''s Hours Information'!C2067</f>
        <v>0</v>
      </c>
      <c r="L751" s="114">
        <f t="shared" si="125"/>
        <v>0</v>
      </c>
      <c r="M751" s="131">
        <f>+'JRO''s Hours Information'!F2067</f>
        <v>0</v>
      </c>
      <c r="N751" s="114">
        <f t="shared" si="126"/>
        <v>0</v>
      </c>
      <c r="O751" s="131">
        <f>+'JRO''s Hours Information'!I2067</f>
        <v>0</v>
      </c>
      <c r="P751" s="116">
        <f t="shared" si="127"/>
        <v>0</v>
      </c>
      <c r="Q751" s="92">
        <f>+'JRO''s Hours Information'!D2067</f>
        <v>0</v>
      </c>
      <c r="R751" s="114">
        <f t="shared" si="128"/>
        <v>0</v>
      </c>
      <c r="S751" s="92">
        <f>+'JRO''s Hours Information'!G2067</f>
        <v>0</v>
      </c>
      <c r="T751" s="114">
        <f t="shared" si="129"/>
        <v>0</v>
      </c>
      <c r="U751" s="89">
        <f>+'JRO''s Hours Information'!J2067</f>
        <v>0</v>
      </c>
      <c r="V751" s="116">
        <f t="shared" si="130"/>
        <v>0</v>
      </c>
      <c r="W751" s="114">
        <f t="shared" si="131"/>
        <v>0</v>
      </c>
    </row>
    <row r="752" spans="1:23" ht="14.85" customHeight="1" x14ac:dyDescent="0.15">
      <c r="A752" s="176">
        <f>'Employee ROP Information'!A752</f>
        <v>0</v>
      </c>
      <c r="B752" s="169">
        <f>+'Employee ROP Information'!C752</f>
        <v>0</v>
      </c>
      <c r="C752" s="93">
        <f>+'Employee ROP Information'!M752</f>
        <v>0</v>
      </c>
      <c r="D752" s="93">
        <f>+'Employee ROP Information'!N752</f>
        <v>0</v>
      </c>
      <c r="E752" s="127">
        <f>+'JRO''s Hours Information'!B2068</f>
        <v>0</v>
      </c>
      <c r="F752" s="114">
        <f t="shared" si="122"/>
        <v>0</v>
      </c>
      <c r="G752" s="127">
        <f>+'JRO''s Hours Information'!E2068</f>
        <v>0</v>
      </c>
      <c r="H752" s="114">
        <f t="shared" si="123"/>
        <v>0</v>
      </c>
      <c r="I752" s="127">
        <f>+'JRO''s Hours Information'!H2068</f>
        <v>0</v>
      </c>
      <c r="J752" s="116">
        <f t="shared" si="124"/>
        <v>0</v>
      </c>
      <c r="K752" s="131">
        <f>+'JRO''s Hours Information'!C2068</f>
        <v>0</v>
      </c>
      <c r="L752" s="114">
        <f t="shared" si="125"/>
        <v>0</v>
      </c>
      <c r="M752" s="131">
        <f>+'JRO''s Hours Information'!F2068</f>
        <v>0</v>
      </c>
      <c r="N752" s="114">
        <f t="shared" si="126"/>
        <v>0</v>
      </c>
      <c r="O752" s="131">
        <f>+'JRO''s Hours Information'!I2068</f>
        <v>0</v>
      </c>
      <c r="P752" s="116">
        <f t="shared" si="127"/>
        <v>0</v>
      </c>
      <c r="Q752" s="92">
        <f>+'JRO''s Hours Information'!D2068</f>
        <v>0</v>
      </c>
      <c r="R752" s="114">
        <f t="shared" si="128"/>
        <v>0</v>
      </c>
      <c r="S752" s="92">
        <f>+'JRO''s Hours Information'!G2068</f>
        <v>0</v>
      </c>
      <c r="T752" s="114">
        <f t="shared" si="129"/>
        <v>0</v>
      </c>
      <c r="U752" s="89">
        <f>+'JRO''s Hours Information'!J2068</f>
        <v>0</v>
      </c>
      <c r="V752" s="116">
        <f t="shared" si="130"/>
        <v>0</v>
      </c>
      <c r="W752" s="114">
        <f t="shared" si="131"/>
        <v>0</v>
      </c>
    </row>
    <row r="753" spans="1:23" ht="14.85" customHeight="1" x14ac:dyDescent="0.15">
      <c r="A753" s="176">
        <f>'Employee ROP Information'!A753</f>
        <v>0</v>
      </c>
      <c r="B753" s="169">
        <f>+'Employee ROP Information'!C753</f>
        <v>0</v>
      </c>
      <c r="C753" s="93">
        <f>+'Employee ROP Information'!M753</f>
        <v>0</v>
      </c>
      <c r="D753" s="93">
        <f>+'Employee ROP Information'!N753</f>
        <v>0</v>
      </c>
      <c r="E753" s="127">
        <f>+'JRO''s Hours Information'!B2069</f>
        <v>0</v>
      </c>
      <c r="F753" s="114">
        <f t="shared" si="122"/>
        <v>0</v>
      </c>
      <c r="G753" s="127">
        <f>+'JRO''s Hours Information'!E2069</f>
        <v>0</v>
      </c>
      <c r="H753" s="114">
        <f t="shared" si="123"/>
        <v>0</v>
      </c>
      <c r="I753" s="127">
        <f>+'JRO''s Hours Information'!H2069</f>
        <v>0</v>
      </c>
      <c r="J753" s="116">
        <f t="shared" si="124"/>
        <v>0</v>
      </c>
      <c r="K753" s="131">
        <f>+'JRO''s Hours Information'!C2069</f>
        <v>0</v>
      </c>
      <c r="L753" s="114">
        <f t="shared" si="125"/>
        <v>0</v>
      </c>
      <c r="M753" s="131">
        <f>+'JRO''s Hours Information'!F2069</f>
        <v>0</v>
      </c>
      <c r="N753" s="114">
        <f t="shared" si="126"/>
        <v>0</v>
      </c>
      <c r="O753" s="131">
        <f>+'JRO''s Hours Information'!I2069</f>
        <v>0</v>
      </c>
      <c r="P753" s="116">
        <f t="shared" si="127"/>
        <v>0</v>
      </c>
      <c r="Q753" s="92">
        <f>+'JRO''s Hours Information'!D2069</f>
        <v>0</v>
      </c>
      <c r="R753" s="114">
        <f t="shared" si="128"/>
        <v>0</v>
      </c>
      <c r="S753" s="92">
        <f>+'JRO''s Hours Information'!G2069</f>
        <v>0</v>
      </c>
      <c r="T753" s="114">
        <f t="shared" si="129"/>
        <v>0</v>
      </c>
      <c r="U753" s="89">
        <f>+'JRO''s Hours Information'!J2069</f>
        <v>0</v>
      </c>
      <c r="V753" s="116">
        <f t="shared" si="130"/>
        <v>0</v>
      </c>
      <c r="W753" s="114">
        <f t="shared" si="131"/>
        <v>0</v>
      </c>
    </row>
    <row r="754" spans="1:23" ht="14.85" customHeight="1" x14ac:dyDescent="0.15">
      <c r="A754" s="176">
        <f>'Employee ROP Information'!A754</f>
        <v>0</v>
      </c>
      <c r="B754" s="169">
        <f>+'Employee ROP Information'!C754</f>
        <v>0</v>
      </c>
      <c r="C754" s="93">
        <f>+'Employee ROP Information'!M754</f>
        <v>0</v>
      </c>
      <c r="D754" s="93">
        <f>+'Employee ROP Information'!N754</f>
        <v>0</v>
      </c>
      <c r="E754" s="127">
        <f>+'JRO''s Hours Information'!B2070</f>
        <v>0</v>
      </c>
      <c r="F754" s="114">
        <f t="shared" si="122"/>
        <v>0</v>
      </c>
      <c r="G754" s="127">
        <f>+'JRO''s Hours Information'!E2070</f>
        <v>0</v>
      </c>
      <c r="H754" s="114">
        <f t="shared" si="123"/>
        <v>0</v>
      </c>
      <c r="I754" s="127">
        <f>+'JRO''s Hours Information'!H2070</f>
        <v>0</v>
      </c>
      <c r="J754" s="116">
        <f t="shared" si="124"/>
        <v>0</v>
      </c>
      <c r="K754" s="131">
        <f>+'JRO''s Hours Information'!C2070</f>
        <v>0</v>
      </c>
      <c r="L754" s="114">
        <f t="shared" si="125"/>
        <v>0</v>
      </c>
      <c r="M754" s="131">
        <f>+'JRO''s Hours Information'!F2070</f>
        <v>0</v>
      </c>
      <c r="N754" s="114">
        <f t="shared" si="126"/>
        <v>0</v>
      </c>
      <c r="O754" s="131">
        <f>+'JRO''s Hours Information'!I2070</f>
        <v>0</v>
      </c>
      <c r="P754" s="116">
        <f t="shared" si="127"/>
        <v>0</v>
      </c>
      <c r="Q754" s="92">
        <f>+'JRO''s Hours Information'!D2070</f>
        <v>0</v>
      </c>
      <c r="R754" s="114">
        <f t="shared" si="128"/>
        <v>0</v>
      </c>
      <c r="S754" s="92">
        <f>+'JRO''s Hours Information'!G2070</f>
        <v>0</v>
      </c>
      <c r="T754" s="114">
        <f t="shared" si="129"/>
        <v>0</v>
      </c>
      <c r="U754" s="89">
        <f>+'JRO''s Hours Information'!J2070</f>
        <v>0</v>
      </c>
      <c r="V754" s="116">
        <f t="shared" si="130"/>
        <v>0</v>
      </c>
      <c r="W754" s="114">
        <f t="shared" si="131"/>
        <v>0</v>
      </c>
    </row>
    <row r="755" spans="1:23" ht="14.85" customHeight="1" x14ac:dyDescent="0.15">
      <c r="A755" s="176">
        <f>'Employee ROP Information'!A755</f>
        <v>0</v>
      </c>
      <c r="B755" s="169">
        <f>+'Employee ROP Information'!C755</f>
        <v>0</v>
      </c>
      <c r="C755" s="93">
        <f>+'Employee ROP Information'!M755</f>
        <v>0</v>
      </c>
      <c r="D755" s="93">
        <f>+'Employee ROP Information'!N755</f>
        <v>0</v>
      </c>
      <c r="E755" s="127">
        <f>+'JRO''s Hours Information'!B2071</f>
        <v>0</v>
      </c>
      <c r="F755" s="114">
        <f t="shared" si="122"/>
        <v>0</v>
      </c>
      <c r="G755" s="127">
        <f>+'JRO''s Hours Information'!E2071</f>
        <v>0</v>
      </c>
      <c r="H755" s="114">
        <f t="shared" si="123"/>
        <v>0</v>
      </c>
      <c r="I755" s="127">
        <f>+'JRO''s Hours Information'!H2071</f>
        <v>0</v>
      </c>
      <c r="J755" s="116">
        <f t="shared" si="124"/>
        <v>0</v>
      </c>
      <c r="K755" s="131">
        <f>+'JRO''s Hours Information'!C2071</f>
        <v>0</v>
      </c>
      <c r="L755" s="114">
        <f t="shared" si="125"/>
        <v>0</v>
      </c>
      <c r="M755" s="131">
        <f>+'JRO''s Hours Information'!F2071</f>
        <v>0</v>
      </c>
      <c r="N755" s="114">
        <f t="shared" si="126"/>
        <v>0</v>
      </c>
      <c r="O755" s="131">
        <f>+'JRO''s Hours Information'!I2071</f>
        <v>0</v>
      </c>
      <c r="P755" s="116">
        <f t="shared" si="127"/>
        <v>0</v>
      </c>
      <c r="Q755" s="92">
        <f>+'JRO''s Hours Information'!D2071</f>
        <v>0</v>
      </c>
      <c r="R755" s="114">
        <f t="shared" si="128"/>
        <v>0</v>
      </c>
      <c r="S755" s="92">
        <f>+'JRO''s Hours Information'!G2071</f>
        <v>0</v>
      </c>
      <c r="T755" s="114">
        <f t="shared" si="129"/>
        <v>0</v>
      </c>
      <c r="U755" s="89">
        <f>+'JRO''s Hours Information'!J2071</f>
        <v>0</v>
      </c>
      <c r="V755" s="116">
        <f t="shared" si="130"/>
        <v>0</v>
      </c>
      <c r="W755" s="114">
        <f t="shared" si="131"/>
        <v>0</v>
      </c>
    </row>
    <row r="756" spans="1:23" ht="14.85" customHeight="1" x14ac:dyDescent="0.15">
      <c r="A756" s="176">
        <f>'Employee ROP Information'!A756</f>
        <v>0</v>
      </c>
      <c r="B756" s="169">
        <f>+'Employee ROP Information'!C756</f>
        <v>0</v>
      </c>
      <c r="C756" s="93">
        <f>+'Employee ROP Information'!M756</f>
        <v>0</v>
      </c>
      <c r="D756" s="93">
        <f>+'Employee ROP Information'!N756</f>
        <v>0</v>
      </c>
      <c r="E756" s="127">
        <f>+'JRO''s Hours Information'!B2072</f>
        <v>0</v>
      </c>
      <c r="F756" s="114">
        <f t="shared" si="122"/>
        <v>0</v>
      </c>
      <c r="G756" s="127">
        <f>+'JRO''s Hours Information'!E2072</f>
        <v>0</v>
      </c>
      <c r="H756" s="114">
        <f t="shared" si="123"/>
        <v>0</v>
      </c>
      <c r="I756" s="127">
        <f>+'JRO''s Hours Information'!H2072</f>
        <v>0</v>
      </c>
      <c r="J756" s="116">
        <f t="shared" si="124"/>
        <v>0</v>
      </c>
      <c r="K756" s="131">
        <f>+'JRO''s Hours Information'!C2072</f>
        <v>0</v>
      </c>
      <c r="L756" s="114">
        <f t="shared" si="125"/>
        <v>0</v>
      </c>
      <c r="M756" s="131">
        <f>+'JRO''s Hours Information'!F2072</f>
        <v>0</v>
      </c>
      <c r="N756" s="114">
        <f t="shared" si="126"/>
        <v>0</v>
      </c>
      <c r="O756" s="131">
        <f>+'JRO''s Hours Information'!I2072</f>
        <v>0</v>
      </c>
      <c r="P756" s="116">
        <f t="shared" si="127"/>
        <v>0</v>
      </c>
      <c r="Q756" s="92">
        <f>+'JRO''s Hours Information'!D2072</f>
        <v>0</v>
      </c>
      <c r="R756" s="114">
        <f t="shared" si="128"/>
        <v>0</v>
      </c>
      <c r="S756" s="92">
        <f>+'JRO''s Hours Information'!G2072</f>
        <v>0</v>
      </c>
      <c r="T756" s="114">
        <f t="shared" si="129"/>
        <v>0</v>
      </c>
      <c r="U756" s="89">
        <f>+'JRO''s Hours Information'!J2072</f>
        <v>0</v>
      </c>
      <c r="V756" s="116">
        <f t="shared" si="130"/>
        <v>0</v>
      </c>
      <c r="W756" s="114">
        <f t="shared" si="131"/>
        <v>0</v>
      </c>
    </row>
    <row r="757" spans="1:23" ht="14.85" customHeight="1" x14ac:dyDescent="0.15">
      <c r="A757" s="176">
        <f>'Employee ROP Information'!A757</f>
        <v>0</v>
      </c>
      <c r="B757" s="169">
        <f>+'Employee ROP Information'!C757</f>
        <v>0</v>
      </c>
      <c r="C757" s="93">
        <f>+'Employee ROP Information'!M757</f>
        <v>0</v>
      </c>
      <c r="D757" s="93">
        <f>+'Employee ROP Information'!N757</f>
        <v>0</v>
      </c>
      <c r="E757" s="127">
        <f>+'JRO''s Hours Information'!B2073</f>
        <v>0</v>
      </c>
      <c r="F757" s="114">
        <f t="shared" si="122"/>
        <v>0</v>
      </c>
      <c r="G757" s="127">
        <f>+'JRO''s Hours Information'!E2073</f>
        <v>0</v>
      </c>
      <c r="H757" s="114">
        <f t="shared" si="123"/>
        <v>0</v>
      </c>
      <c r="I757" s="127">
        <f>+'JRO''s Hours Information'!H2073</f>
        <v>0</v>
      </c>
      <c r="J757" s="116">
        <f t="shared" si="124"/>
        <v>0</v>
      </c>
      <c r="K757" s="131">
        <f>+'JRO''s Hours Information'!C2073</f>
        <v>0</v>
      </c>
      <c r="L757" s="114">
        <f t="shared" si="125"/>
        <v>0</v>
      </c>
      <c r="M757" s="131">
        <f>+'JRO''s Hours Information'!F2073</f>
        <v>0</v>
      </c>
      <c r="N757" s="114">
        <f t="shared" si="126"/>
        <v>0</v>
      </c>
      <c r="O757" s="131">
        <f>+'JRO''s Hours Information'!I2073</f>
        <v>0</v>
      </c>
      <c r="P757" s="116">
        <f t="shared" si="127"/>
        <v>0</v>
      </c>
      <c r="Q757" s="92">
        <f>+'JRO''s Hours Information'!D2073</f>
        <v>0</v>
      </c>
      <c r="R757" s="114">
        <f t="shared" si="128"/>
        <v>0</v>
      </c>
      <c r="S757" s="92">
        <f>+'JRO''s Hours Information'!G2073</f>
        <v>0</v>
      </c>
      <c r="T757" s="114">
        <f t="shared" si="129"/>
        <v>0</v>
      </c>
      <c r="U757" s="89">
        <f>+'JRO''s Hours Information'!J2073</f>
        <v>0</v>
      </c>
      <c r="V757" s="116">
        <f t="shared" si="130"/>
        <v>0</v>
      </c>
      <c r="W757" s="114">
        <f t="shared" si="131"/>
        <v>0</v>
      </c>
    </row>
    <row r="758" spans="1:23" ht="14.85" customHeight="1" x14ac:dyDescent="0.15">
      <c r="A758" s="176">
        <f>'Employee ROP Information'!A758</f>
        <v>0</v>
      </c>
      <c r="B758" s="169">
        <f>+'Employee ROP Information'!C758</f>
        <v>0</v>
      </c>
      <c r="C758" s="93">
        <f>+'Employee ROP Information'!M758</f>
        <v>0</v>
      </c>
      <c r="D758" s="93">
        <f>+'Employee ROP Information'!N758</f>
        <v>0</v>
      </c>
      <c r="E758" s="127">
        <f>+'JRO''s Hours Information'!B2074</f>
        <v>0</v>
      </c>
      <c r="F758" s="114">
        <f t="shared" si="122"/>
        <v>0</v>
      </c>
      <c r="G758" s="127">
        <f>+'JRO''s Hours Information'!E2074</f>
        <v>0</v>
      </c>
      <c r="H758" s="114">
        <f t="shared" si="123"/>
        <v>0</v>
      </c>
      <c r="I758" s="127">
        <f>+'JRO''s Hours Information'!H2074</f>
        <v>0</v>
      </c>
      <c r="J758" s="116">
        <f t="shared" si="124"/>
        <v>0</v>
      </c>
      <c r="K758" s="131">
        <f>+'JRO''s Hours Information'!C2074</f>
        <v>0</v>
      </c>
      <c r="L758" s="114">
        <f t="shared" si="125"/>
        <v>0</v>
      </c>
      <c r="M758" s="131">
        <f>+'JRO''s Hours Information'!F2074</f>
        <v>0</v>
      </c>
      <c r="N758" s="114">
        <f t="shared" si="126"/>
        <v>0</v>
      </c>
      <c r="O758" s="131">
        <f>+'JRO''s Hours Information'!I2074</f>
        <v>0</v>
      </c>
      <c r="P758" s="116">
        <f t="shared" si="127"/>
        <v>0</v>
      </c>
      <c r="Q758" s="92">
        <f>+'JRO''s Hours Information'!D2074</f>
        <v>0</v>
      </c>
      <c r="R758" s="114">
        <f t="shared" si="128"/>
        <v>0</v>
      </c>
      <c r="S758" s="92">
        <f>+'JRO''s Hours Information'!G2074</f>
        <v>0</v>
      </c>
      <c r="T758" s="114">
        <f t="shared" si="129"/>
        <v>0</v>
      </c>
      <c r="U758" s="89">
        <f>+'JRO''s Hours Information'!J2074</f>
        <v>0</v>
      </c>
      <c r="V758" s="116">
        <f t="shared" si="130"/>
        <v>0</v>
      </c>
      <c r="W758" s="114">
        <f t="shared" si="131"/>
        <v>0</v>
      </c>
    </row>
    <row r="759" spans="1:23" ht="14.85" customHeight="1" x14ac:dyDescent="0.15">
      <c r="A759" s="176">
        <f>'Employee ROP Information'!A759</f>
        <v>0</v>
      </c>
      <c r="B759" s="169">
        <f>+'Employee ROP Information'!C759</f>
        <v>0</v>
      </c>
      <c r="C759" s="93">
        <f>+'Employee ROP Information'!M759</f>
        <v>0</v>
      </c>
      <c r="D759" s="93">
        <f>+'Employee ROP Information'!N759</f>
        <v>0</v>
      </c>
      <c r="E759" s="127">
        <f>+'JRO''s Hours Information'!B2075</f>
        <v>0</v>
      </c>
      <c r="F759" s="114">
        <f t="shared" si="122"/>
        <v>0</v>
      </c>
      <c r="G759" s="127">
        <f>+'JRO''s Hours Information'!E2075</f>
        <v>0</v>
      </c>
      <c r="H759" s="114">
        <f t="shared" si="123"/>
        <v>0</v>
      </c>
      <c r="I759" s="127">
        <f>+'JRO''s Hours Information'!H2075</f>
        <v>0</v>
      </c>
      <c r="J759" s="116">
        <f t="shared" si="124"/>
        <v>0</v>
      </c>
      <c r="K759" s="131">
        <f>+'JRO''s Hours Information'!C2075</f>
        <v>0</v>
      </c>
      <c r="L759" s="114">
        <f t="shared" si="125"/>
        <v>0</v>
      </c>
      <c r="M759" s="131">
        <f>+'JRO''s Hours Information'!F2075</f>
        <v>0</v>
      </c>
      <c r="N759" s="114">
        <f t="shared" si="126"/>
        <v>0</v>
      </c>
      <c r="O759" s="131">
        <f>+'JRO''s Hours Information'!I2075</f>
        <v>0</v>
      </c>
      <c r="P759" s="116">
        <f t="shared" si="127"/>
        <v>0</v>
      </c>
      <c r="Q759" s="92">
        <f>+'JRO''s Hours Information'!D2075</f>
        <v>0</v>
      </c>
      <c r="R759" s="114">
        <f t="shared" si="128"/>
        <v>0</v>
      </c>
      <c r="S759" s="92">
        <f>+'JRO''s Hours Information'!G2075</f>
        <v>0</v>
      </c>
      <c r="T759" s="114">
        <f t="shared" si="129"/>
        <v>0</v>
      </c>
      <c r="U759" s="89">
        <f>+'JRO''s Hours Information'!J2075</f>
        <v>0</v>
      </c>
      <c r="V759" s="116">
        <f t="shared" si="130"/>
        <v>0</v>
      </c>
      <c r="W759" s="114">
        <f t="shared" si="131"/>
        <v>0</v>
      </c>
    </row>
    <row r="760" spans="1:23" ht="14.85" customHeight="1" x14ac:dyDescent="0.15">
      <c r="A760" s="176">
        <f>'Employee ROP Information'!A760</f>
        <v>0</v>
      </c>
      <c r="B760" s="169">
        <f>+'Employee ROP Information'!C760</f>
        <v>0</v>
      </c>
      <c r="C760" s="93">
        <f>+'Employee ROP Information'!M760</f>
        <v>0</v>
      </c>
      <c r="D760" s="93">
        <f>+'Employee ROP Information'!N760</f>
        <v>0</v>
      </c>
      <c r="E760" s="127">
        <f>+'JRO''s Hours Information'!B2076</f>
        <v>0</v>
      </c>
      <c r="F760" s="114">
        <f t="shared" si="122"/>
        <v>0</v>
      </c>
      <c r="G760" s="127">
        <f>+'JRO''s Hours Information'!E2076</f>
        <v>0</v>
      </c>
      <c r="H760" s="114">
        <f t="shared" si="123"/>
        <v>0</v>
      </c>
      <c r="I760" s="127">
        <f>+'JRO''s Hours Information'!H2076</f>
        <v>0</v>
      </c>
      <c r="J760" s="116">
        <f t="shared" si="124"/>
        <v>0</v>
      </c>
      <c r="K760" s="131">
        <f>+'JRO''s Hours Information'!C2076</f>
        <v>0</v>
      </c>
      <c r="L760" s="114">
        <f t="shared" si="125"/>
        <v>0</v>
      </c>
      <c r="M760" s="131">
        <f>+'JRO''s Hours Information'!F2076</f>
        <v>0</v>
      </c>
      <c r="N760" s="114">
        <f t="shared" si="126"/>
        <v>0</v>
      </c>
      <c r="O760" s="131">
        <f>+'JRO''s Hours Information'!I2076</f>
        <v>0</v>
      </c>
      <c r="P760" s="116">
        <f t="shared" si="127"/>
        <v>0</v>
      </c>
      <c r="Q760" s="92">
        <f>+'JRO''s Hours Information'!D2076</f>
        <v>0</v>
      </c>
      <c r="R760" s="114">
        <f t="shared" si="128"/>
        <v>0</v>
      </c>
      <c r="S760" s="92">
        <f>+'JRO''s Hours Information'!G2076</f>
        <v>0</v>
      </c>
      <c r="T760" s="114">
        <f t="shared" si="129"/>
        <v>0</v>
      </c>
      <c r="U760" s="89">
        <f>+'JRO''s Hours Information'!J2076</f>
        <v>0</v>
      </c>
      <c r="V760" s="116">
        <f t="shared" si="130"/>
        <v>0</v>
      </c>
      <c r="W760" s="114">
        <f t="shared" si="131"/>
        <v>0</v>
      </c>
    </row>
    <row r="761" spans="1:23" ht="14.85" customHeight="1" x14ac:dyDescent="0.15">
      <c r="A761" s="176">
        <f>'Employee ROP Information'!A761</f>
        <v>0</v>
      </c>
      <c r="B761" s="169">
        <f>+'Employee ROP Information'!C761</f>
        <v>0</v>
      </c>
      <c r="C761" s="93">
        <f>+'Employee ROP Information'!M761</f>
        <v>0</v>
      </c>
      <c r="D761" s="93">
        <f>+'Employee ROP Information'!N761</f>
        <v>0</v>
      </c>
      <c r="E761" s="127">
        <f>+'JRO''s Hours Information'!B2077</f>
        <v>0</v>
      </c>
      <c r="F761" s="114">
        <f t="shared" si="122"/>
        <v>0</v>
      </c>
      <c r="G761" s="127">
        <f>+'JRO''s Hours Information'!E2077</f>
        <v>0</v>
      </c>
      <c r="H761" s="114">
        <f t="shared" si="123"/>
        <v>0</v>
      </c>
      <c r="I761" s="127">
        <f>+'JRO''s Hours Information'!H2077</f>
        <v>0</v>
      </c>
      <c r="J761" s="116">
        <f t="shared" si="124"/>
        <v>0</v>
      </c>
      <c r="K761" s="131">
        <f>+'JRO''s Hours Information'!C2077</f>
        <v>0</v>
      </c>
      <c r="L761" s="114">
        <f t="shared" si="125"/>
        <v>0</v>
      </c>
      <c r="M761" s="131">
        <f>+'JRO''s Hours Information'!F2077</f>
        <v>0</v>
      </c>
      <c r="N761" s="114">
        <f t="shared" si="126"/>
        <v>0</v>
      </c>
      <c r="O761" s="131">
        <f>+'JRO''s Hours Information'!I2077</f>
        <v>0</v>
      </c>
      <c r="P761" s="116">
        <f t="shared" si="127"/>
        <v>0</v>
      </c>
      <c r="Q761" s="92">
        <f>+'JRO''s Hours Information'!D2077</f>
        <v>0</v>
      </c>
      <c r="R761" s="114">
        <f t="shared" si="128"/>
        <v>0</v>
      </c>
      <c r="S761" s="92">
        <f>+'JRO''s Hours Information'!G2077</f>
        <v>0</v>
      </c>
      <c r="T761" s="114">
        <f t="shared" si="129"/>
        <v>0</v>
      </c>
      <c r="U761" s="89">
        <f>+'JRO''s Hours Information'!J2077</f>
        <v>0</v>
      </c>
      <c r="V761" s="116">
        <f t="shared" si="130"/>
        <v>0</v>
      </c>
      <c r="W761" s="114">
        <f t="shared" si="131"/>
        <v>0</v>
      </c>
    </row>
    <row r="762" spans="1:23" ht="14.85" customHeight="1" x14ac:dyDescent="0.15">
      <c r="A762" s="176">
        <f>'Employee ROP Information'!A762</f>
        <v>0</v>
      </c>
      <c r="B762" s="169">
        <f>+'Employee ROP Information'!C762</f>
        <v>0</v>
      </c>
      <c r="C762" s="93">
        <f>+'Employee ROP Information'!M762</f>
        <v>0</v>
      </c>
      <c r="D762" s="93">
        <f>+'Employee ROP Information'!N762</f>
        <v>0</v>
      </c>
      <c r="E762" s="127">
        <f>+'JRO''s Hours Information'!B2078</f>
        <v>0</v>
      </c>
      <c r="F762" s="114">
        <f t="shared" si="122"/>
        <v>0</v>
      </c>
      <c r="G762" s="127">
        <f>+'JRO''s Hours Information'!E2078</f>
        <v>0</v>
      </c>
      <c r="H762" s="114">
        <f t="shared" si="123"/>
        <v>0</v>
      </c>
      <c r="I762" s="127">
        <f>+'JRO''s Hours Information'!H2078</f>
        <v>0</v>
      </c>
      <c r="J762" s="116">
        <f t="shared" si="124"/>
        <v>0</v>
      </c>
      <c r="K762" s="131">
        <f>+'JRO''s Hours Information'!C2078</f>
        <v>0</v>
      </c>
      <c r="L762" s="114">
        <f t="shared" si="125"/>
        <v>0</v>
      </c>
      <c r="M762" s="131">
        <f>+'JRO''s Hours Information'!F2078</f>
        <v>0</v>
      </c>
      <c r="N762" s="114">
        <f t="shared" si="126"/>
        <v>0</v>
      </c>
      <c r="O762" s="131">
        <f>+'JRO''s Hours Information'!I2078</f>
        <v>0</v>
      </c>
      <c r="P762" s="116">
        <f t="shared" si="127"/>
        <v>0</v>
      </c>
      <c r="Q762" s="92">
        <f>+'JRO''s Hours Information'!D2078</f>
        <v>0</v>
      </c>
      <c r="R762" s="114">
        <f t="shared" si="128"/>
        <v>0</v>
      </c>
      <c r="S762" s="92">
        <f>+'JRO''s Hours Information'!G2078</f>
        <v>0</v>
      </c>
      <c r="T762" s="114">
        <f t="shared" si="129"/>
        <v>0</v>
      </c>
      <c r="U762" s="89">
        <f>+'JRO''s Hours Information'!J2078</f>
        <v>0</v>
      </c>
      <c r="V762" s="116">
        <f t="shared" si="130"/>
        <v>0</v>
      </c>
      <c r="W762" s="114">
        <f t="shared" si="131"/>
        <v>0</v>
      </c>
    </row>
    <row r="763" spans="1:23" ht="14.85" customHeight="1" x14ac:dyDescent="0.15">
      <c r="A763" s="176">
        <f>'Employee ROP Information'!A763</f>
        <v>0</v>
      </c>
      <c r="B763" s="169">
        <f>+'Employee ROP Information'!C763</f>
        <v>0</v>
      </c>
      <c r="C763" s="93">
        <f>+'Employee ROP Information'!M763</f>
        <v>0</v>
      </c>
      <c r="D763" s="93">
        <f>+'Employee ROP Information'!N763</f>
        <v>0</v>
      </c>
      <c r="E763" s="127">
        <f>+'JRO''s Hours Information'!B2079</f>
        <v>0</v>
      </c>
      <c r="F763" s="114">
        <f t="shared" si="122"/>
        <v>0</v>
      </c>
      <c r="G763" s="127">
        <f>+'JRO''s Hours Information'!E2079</f>
        <v>0</v>
      </c>
      <c r="H763" s="114">
        <f t="shared" si="123"/>
        <v>0</v>
      </c>
      <c r="I763" s="127">
        <f>+'JRO''s Hours Information'!H2079</f>
        <v>0</v>
      </c>
      <c r="J763" s="116">
        <f t="shared" si="124"/>
        <v>0</v>
      </c>
      <c r="K763" s="131">
        <f>+'JRO''s Hours Information'!C2079</f>
        <v>0</v>
      </c>
      <c r="L763" s="114">
        <f t="shared" si="125"/>
        <v>0</v>
      </c>
      <c r="M763" s="131">
        <f>+'JRO''s Hours Information'!F2079</f>
        <v>0</v>
      </c>
      <c r="N763" s="114">
        <f t="shared" si="126"/>
        <v>0</v>
      </c>
      <c r="O763" s="131">
        <f>+'JRO''s Hours Information'!I2079</f>
        <v>0</v>
      </c>
      <c r="P763" s="116">
        <f t="shared" si="127"/>
        <v>0</v>
      </c>
      <c r="Q763" s="92">
        <f>+'JRO''s Hours Information'!D2079</f>
        <v>0</v>
      </c>
      <c r="R763" s="114">
        <f t="shared" si="128"/>
        <v>0</v>
      </c>
      <c r="S763" s="92">
        <f>+'JRO''s Hours Information'!G2079</f>
        <v>0</v>
      </c>
      <c r="T763" s="114">
        <f t="shared" si="129"/>
        <v>0</v>
      </c>
      <c r="U763" s="89">
        <f>+'JRO''s Hours Information'!J2079</f>
        <v>0</v>
      </c>
      <c r="V763" s="116">
        <f t="shared" si="130"/>
        <v>0</v>
      </c>
      <c r="W763" s="114">
        <f t="shared" si="131"/>
        <v>0</v>
      </c>
    </row>
    <row r="764" spans="1:23" ht="14.85" customHeight="1" x14ac:dyDescent="0.15">
      <c r="A764" s="176">
        <f>'Employee ROP Information'!A764</f>
        <v>0</v>
      </c>
      <c r="B764" s="169">
        <f>+'Employee ROP Information'!C764</f>
        <v>0</v>
      </c>
      <c r="C764" s="93">
        <f>+'Employee ROP Information'!M764</f>
        <v>0</v>
      </c>
      <c r="D764" s="93">
        <f>+'Employee ROP Information'!N764</f>
        <v>0</v>
      </c>
      <c r="E764" s="127">
        <f>+'JRO''s Hours Information'!B2080</f>
        <v>0</v>
      </c>
      <c r="F764" s="114">
        <f t="shared" si="122"/>
        <v>0</v>
      </c>
      <c r="G764" s="127">
        <f>+'JRO''s Hours Information'!E2080</f>
        <v>0</v>
      </c>
      <c r="H764" s="114">
        <f t="shared" si="123"/>
        <v>0</v>
      </c>
      <c r="I764" s="127">
        <f>+'JRO''s Hours Information'!H2080</f>
        <v>0</v>
      </c>
      <c r="J764" s="116">
        <f t="shared" si="124"/>
        <v>0</v>
      </c>
      <c r="K764" s="131">
        <f>+'JRO''s Hours Information'!C2080</f>
        <v>0</v>
      </c>
      <c r="L764" s="114">
        <f t="shared" si="125"/>
        <v>0</v>
      </c>
      <c r="M764" s="131">
        <f>+'JRO''s Hours Information'!F2080</f>
        <v>0</v>
      </c>
      <c r="N764" s="114">
        <f t="shared" si="126"/>
        <v>0</v>
      </c>
      <c r="O764" s="131">
        <f>+'JRO''s Hours Information'!I2080</f>
        <v>0</v>
      </c>
      <c r="P764" s="116">
        <f t="shared" si="127"/>
        <v>0</v>
      </c>
      <c r="Q764" s="92">
        <f>+'JRO''s Hours Information'!D2080</f>
        <v>0</v>
      </c>
      <c r="R764" s="114">
        <f t="shared" si="128"/>
        <v>0</v>
      </c>
      <c r="S764" s="92">
        <f>+'JRO''s Hours Information'!G2080</f>
        <v>0</v>
      </c>
      <c r="T764" s="114">
        <f t="shared" si="129"/>
        <v>0</v>
      </c>
      <c r="U764" s="89">
        <f>+'JRO''s Hours Information'!J2080</f>
        <v>0</v>
      </c>
      <c r="V764" s="116">
        <f t="shared" si="130"/>
        <v>0</v>
      </c>
      <c r="W764" s="114">
        <f t="shared" si="131"/>
        <v>0</v>
      </c>
    </row>
    <row r="765" spans="1:23" ht="14.85" customHeight="1" x14ac:dyDescent="0.15">
      <c r="A765" s="176">
        <f>'Employee ROP Information'!A765</f>
        <v>0</v>
      </c>
      <c r="B765" s="169">
        <f>+'Employee ROP Information'!C765</f>
        <v>0</v>
      </c>
      <c r="C765" s="93">
        <f>+'Employee ROP Information'!M765</f>
        <v>0</v>
      </c>
      <c r="D765" s="93">
        <f>+'Employee ROP Information'!N765</f>
        <v>0</v>
      </c>
      <c r="E765" s="127">
        <f>+'JRO''s Hours Information'!B2081</f>
        <v>0</v>
      </c>
      <c r="F765" s="114">
        <f t="shared" si="122"/>
        <v>0</v>
      </c>
      <c r="G765" s="127">
        <f>+'JRO''s Hours Information'!E2081</f>
        <v>0</v>
      </c>
      <c r="H765" s="114">
        <f t="shared" si="123"/>
        <v>0</v>
      </c>
      <c r="I765" s="127">
        <f>+'JRO''s Hours Information'!H2081</f>
        <v>0</v>
      </c>
      <c r="J765" s="116">
        <f t="shared" si="124"/>
        <v>0</v>
      </c>
      <c r="K765" s="131">
        <f>+'JRO''s Hours Information'!C2081</f>
        <v>0</v>
      </c>
      <c r="L765" s="114">
        <f t="shared" si="125"/>
        <v>0</v>
      </c>
      <c r="M765" s="131">
        <f>+'JRO''s Hours Information'!F2081</f>
        <v>0</v>
      </c>
      <c r="N765" s="114">
        <f t="shared" si="126"/>
        <v>0</v>
      </c>
      <c r="O765" s="131">
        <f>+'JRO''s Hours Information'!I2081</f>
        <v>0</v>
      </c>
      <c r="P765" s="116">
        <f t="shared" si="127"/>
        <v>0</v>
      </c>
      <c r="Q765" s="92">
        <f>+'JRO''s Hours Information'!D2081</f>
        <v>0</v>
      </c>
      <c r="R765" s="114">
        <f t="shared" si="128"/>
        <v>0</v>
      </c>
      <c r="S765" s="92">
        <f>+'JRO''s Hours Information'!G2081</f>
        <v>0</v>
      </c>
      <c r="T765" s="114">
        <f t="shared" si="129"/>
        <v>0</v>
      </c>
      <c r="U765" s="89">
        <f>+'JRO''s Hours Information'!J2081</f>
        <v>0</v>
      </c>
      <c r="V765" s="116">
        <f t="shared" si="130"/>
        <v>0</v>
      </c>
      <c r="W765" s="114">
        <f t="shared" si="131"/>
        <v>0</v>
      </c>
    </row>
    <row r="766" spans="1:23" ht="14.85" customHeight="1" x14ac:dyDescent="0.15">
      <c r="A766" s="176">
        <f>'Employee ROP Information'!A766</f>
        <v>0</v>
      </c>
      <c r="B766" s="169">
        <f>+'Employee ROP Information'!C766</f>
        <v>0</v>
      </c>
      <c r="C766" s="93">
        <f>+'Employee ROP Information'!M766</f>
        <v>0</v>
      </c>
      <c r="D766" s="93">
        <f>+'Employee ROP Information'!N766</f>
        <v>0</v>
      </c>
      <c r="E766" s="127">
        <f>+'JRO''s Hours Information'!B2082</f>
        <v>0</v>
      </c>
      <c r="F766" s="114">
        <f t="shared" si="122"/>
        <v>0</v>
      </c>
      <c r="G766" s="127">
        <f>+'JRO''s Hours Information'!E2082</f>
        <v>0</v>
      </c>
      <c r="H766" s="114">
        <f t="shared" si="123"/>
        <v>0</v>
      </c>
      <c r="I766" s="127">
        <f>+'JRO''s Hours Information'!H2082</f>
        <v>0</v>
      </c>
      <c r="J766" s="116">
        <f t="shared" si="124"/>
        <v>0</v>
      </c>
      <c r="K766" s="131">
        <f>+'JRO''s Hours Information'!C2082</f>
        <v>0</v>
      </c>
      <c r="L766" s="114">
        <f t="shared" si="125"/>
        <v>0</v>
      </c>
      <c r="M766" s="131">
        <f>+'JRO''s Hours Information'!F2082</f>
        <v>0</v>
      </c>
      <c r="N766" s="114">
        <f t="shared" si="126"/>
        <v>0</v>
      </c>
      <c r="O766" s="131">
        <f>+'JRO''s Hours Information'!I2082</f>
        <v>0</v>
      </c>
      <c r="P766" s="116">
        <f t="shared" si="127"/>
        <v>0</v>
      </c>
      <c r="Q766" s="92">
        <f>+'JRO''s Hours Information'!D2082</f>
        <v>0</v>
      </c>
      <c r="R766" s="114">
        <f t="shared" si="128"/>
        <v>0</v>
      </c>
      <c r="S766" s="92">
        <f>+'JRO''s Hours Information'!G2082</f>
        <v>0</v>
      </c>
      <c r="T766" s="114">
        <f t="shared" si="129"/>
        <v>0</v>
      </c>
      <c r="U766" s="89">
        <f>+'JRO''s Hours Information'!J2082</f>
        <v>0</v>
      </c>
      <c r="V766" s="116">
        <f t="shared" si="130"/>
        <v>0</v>
      </c>
      <c r="W766" s="114">
        <f t="shared" si="131"/>
        <v>0</v>
      </c>
    </row>
    <row r="767" spans="1:23" ht="14.85" customHeight="1" x14ac:dyDescent="0.15">
      <c r="A767" s="176">
        <f>'Employee ROP Information'!A767</f>
        <v>0</v>
      </c>
      <c r="B767" s="169">
        <f>+'Employee ROP Information'!C767</f>
        <v>0</v>
      </c>
      <c r="C767" s="93">
        <f>+'Employee ROP Information'!M767</f>
        <v>0</v>
      </c>
      <c r="D767" s="93">
        <f>+'Employee ROP Information'!N767</f>
        <v>0</v>
      </c>
      <c r="E767" s="127">
        <f>+'JRO''s Hours Information'!B2083</f>
        <v>0</v>
      </c>
      <c r="F767" s="114">
        <f t="shared" si="122"/>
        <v>0</v>
      </c>
      <c r="G767" s="127">
        <f>+'JRO''s Hours Information'!E2083</f>
        <v>0</v>
      </c>
      <c r="H767" s="114">
        <f t="shared" si="123"/>
        <v>0</v>
      </c>
      <c r="I767" s="127">
        <f>+'JRO''s Hours Information'!H2083</f>
        <v>0</v>
      </c>
      <c r="J767" s="116">
        <f t="shared" si="124"/>
        <v>0</v>
      </c>
      <c r="K767" s="131">
        <f>+'JRO''s Hours Information'!C2083</f>
        <v>0</v>
      </c>
      <c r="L767" s="114">
        <f t="shared" si="125"/>
        <v>0</v>
      </c>
      <c r="M767" s="131">
        <f>+'JRO''s Hours Information'!F2083</f>
        <v>0</v>
      </c>
      <c r="N767" s="114">
        <f t="shared" si="126"/>
        <v>0</v>
      </c>
      <c r="O767" s="131">
        <f>+'JRO''s Hours Information'!I2083</f>
        <v>0</v>
      </c>
      <c r="P767" s="116">
        <f t="shared" si="127"/>
        <v>0</v>
      </c>
      <c r="Q767" s="92">
        <f>+'JRO''s Hours Information'!D2083</f>
        <v>0</v>
      </c>
      <c r="R767" s="114">
        <f t="shared" si="128"/>
        <v>0</v>
      </c>
      <c r="S767" s="92">
        <f>+'JRO''s Hours Information'!G2083</f>
        <v>0</v>
      </c>
      <c r="T767" s="114">
        <f t="shared" si="129"/>
        <v>0</v>
      </c>
      <c r="U767" s="89">
        <f>+'JRO''s Hours Information'!J2083</f>
        <v>0</v>
      </c>
      <c r="V767" s="116">
        <f t="shared" si="130"/>
        <v>0</v>
      </c>
      <c r="W767" s="114">
        <f t="shared" si="131"/>
        <v>0</v>
      </c>
    </row>
    <row r="768" spans="1:23" ht="14.85" customHeight="1" x14ac:dyDescent="0.15">
      <c r="A768" s="176">
        <f>'Employee ROP Information'!A768</f>
        <v>0</v>
      </c>
      <c r="B768" s="169">
        <f>+'Employee ROP Information'!C768</f>
        <v>0</v>
      </c>
      <c r="C768" s="93">
        <f>+'Employee ROP Information'!M768</f>
        <v>0</v>
      </c>
      <c r="D768" s="93">
        <f>+'Employee ROP Information'!N768</f>
        <v>0</v>
      </c>
      <c r="E768" s="127">
        <f>+'JRO''s Hours Information'!B2084</f>
        <v>0</v>
      </c>
      <c r="F768" s="114">
        <f t="shared" si="122"/>
        <v>0</v>
      </c>
      <c r="G768" s="127">
        <f>+'JRO''s Hours Information'!E2084</f>
        <v>0</v>
      </c>
      <c r="H768" s="114">
        <f t="shared" si="123"/>
        <v>0</v>
      </c>
      <c r="I768" s="127">
        <f>+'JRO''s Hours Information'!H2084</f>
        <v>0</v>
      </c>
      <c r="J768" s="116">
        <f t="shared" si="124"/>
        <v>0</v>
      </c>
      <c r="K768" s="131">
        <f>+'JRO''s Hours Information'!C2084</f>
        <v>0</v>
      </c>
      <c r="L768" s="114">
        <f t="shared" si="125"/>
        <v>0</v>
      </c>
      <c r="M768" s="131">
        <f>+'JRO''s Hours Information'!F2084</f>
        <v>0</v>
      </c>
      <c r="N768" s="114">
        <f t="shared" si="126"/>
        <v>0</v>
      </c>
      <c r="O768" s="131">
        <f>+'JRO''s Hours Information'!I2084</f>
        <v>0</v>
      </c>
      <c r="P768" s="116">
        <f t="shared" si="127"/>
        <v>0</v>
      </c>
      <c r="Q768" s="92">
        <f>+'JRO''s Hours Information'!D2084</f>
        <v>0</v>
      </c>
      <c r="R768" s="114">
        <f t="shared" si="128"/>
        <v>0</v>
      </c>
      <c r="S768" s="92">
        <f>+'JRO''s Hours Information'!G2084</f>
        <v>0</v>
      </c>
      <c r="T768" s="114">
        <f t="shared" si="129"/>
        <v>0</v>
      </c>
      <c r="U768" s="89">
        <f>+'JRO''s Hours Information'!J2084</f>
        <v>0</v>
      </c>
      <c r="V768" s="116">
        <f t="shared" si="130"/>
        <v>0</v>
      </c>
      <c r="W768" s="114">
        <f t="shared" si="131"/>
        <v>0</v>
      </c>
    </row>
    <row r="769" spans="1:23" ht="14.85" customHeight="1" x14ac:dyDescent="0.15">
      <c r="A769" s="176">
        <f>'Employee ROP Information'!A769</f>
        <v>0</v>
      </c>
      <c r="B769" s="169">
        <f>+'Employee ROP Information'!C769</f>
        <v>0</v>
      </c>
      <c r="C769" s="93">
        <f>+'Employee ROP Information'!M769</f>
        <v>0</v>
      </c>
      <c r="D769" s="93">
        <f>+'Employee ROP Information'!N769</f>
        <v>0</v>
      </c>
      <c r="E769" s="127">
        <f>+'JRO''s Hours Information'!B2085</f>
        <v>0</v>
      </c>
      <c r="F769" s="114">
        <f t="shared" si="122"/>
        <v>0</v>
      </c>
      <c r="G769" s="127">
        <f>+'JRO''s Hours Information'!E2085</f>
        <v>0</v>
      </c>
      <c r="H769" s="114">
        <f t="shared" si="123"/>
        <v>0</v>
      </c>
      <c r="I769" s="127">
        <f>+'JRO''s Hours Information'!H2085</f>
        <v>0</v>
      </c>
      <c r="J769" s="116">
        <f t="shared" si="124"/>
        <v>0</v>
      </c>
      <c r="K769" s="131">
        <f>+'JRO''s Hours Information'!C2085</f>
        <v>0</v>
      </c>
      <c r="L769" s="114">
        <f t="shared" si="125"/>
        <v>0</v>
      </c>
      <c r="M769" s="131">
        <f>+'JRO''s Hours Information'!F2085</f>
        <v>0</v>
      </c>
      <c r="N769" s="114">
        <f t="shared" si="126"/>
        <v>0</v>
      </c>
      <c r="O769" s="131">
        <f>+'JRO''s Hours Information'!I2085</f>
        <v>0</v>
      </c>
      <c r="P769" s="116">
        <f t="shared" si="127"/>
        <v>0</v>
      </c>
      <c r="Q769" s="92">
        <f>+'JRO''s Hours Information'!D2085</f>
        <v>0</v>
      </c>
      <c r="R769" s="114">
        <f t="shared" si="128"/>
        <v>0</v>
      </c>
      <c r="S769" s="92">
        <f>+'JRO''s Hours Information'!G2085</f>
        <v>0</v>
      </c>
      <c r="T769" s="114">
        <f t="shared" si="129"/>
        <v>0</v>
      </c>
      <c r="U769" s="89">
        <f>+'JRO''s Hours Information'!J2085</f>
        <v>0</v>
      </c>
      <c r="V769" s="116">
        <f t="shared" si="130"/>
        <v>0</v>
      </c>
      <c r="W769" s="114">
        <f t="shared" si="131"/>
        <v>0</v>
      </c>
    </row>
    <row r="770" spans="1:23" ht="14.85" customHeight="1" x14ac:dyDescent="0.15">
      <c r="A770" s="176">
        <f>'Employee ROP Information'!A770</f>
        <v>0</v>
      </c>
      <c r="B770" s="169">
        <f>+'Employee ROP Information'!C770</f>
        <v>0</v>
      </c>
      <c r="C770" s="93">
        <f>+'Employee ROP Information'!M770</f>
        <v>0</v>
      </c>
      <c r="D770" s="93">
        <f>+'Employee ROP Information'!N770</f>
        <v>0</v>
      </c>
      <c r="E770" s="127">
        <f>+'JRO''s Hours Information'!B2086</f>
        <v>0</v>
      </c>
      <c r="F770" s="114">
        <f t="shared" si="122"/>
        <v>0</v>
      </c>
      <c r="G770" s="127">
        <f>+'JRO''s Hours Information'!E2086</f>
        <v>0</v>
      </c>
      <c r="H770" s="114">
        <f t="shared" si="123"/>
        <v>0</v>
      </c>
      <c r="I770" s="127">
        <f>+'JRO''s Hours Information'!H2086</f>
        <v>0</v>
      </c>
      <c r="J770" s="116">
        <f t="shared" si="124"/>
        <v>0</v>
      </c>
      <c r="K770" s="131">
        <f>+'JRO''s Hours Information'!C2086</f>
        <v>0</v>
      </c>
      <c r="L770" s="114">
        <f t="shared" si="125"/>
        <v>0</v>
      </c>
      <c r="M770" s="131">
        <f>+'JRO''s Hours Information'!F2086</f>
        <v>0</v>
      </c>
      <c r="N770" s="114">
        <f t="shared" si="126"/>
        <v>0</v>
      </c>
      <c r="O770" s="131">
        <f>+'JRO''s Hours Information'!I2086</f>
        <v>0</v>
      </c>
      <c r="P770" s="116">
        <f t="shared" si="127"/>
        <v>0</v>
      </c>
      <c r="Q770" s="92">
        <f>+'JRO''s Hours Information'!D2086</f>
        <v>0</v>
      </c>
      <c r="R770" s="114">
        <f t="shared" si="128"/>
        <v>0</v>
      </c>
      <c r="S770" s="92">
        <f>+'JRO''s Hours Information'!G2086</f>
        <v>0</v>
      </c>
      <c r="T770" s="114">
        <f t="shared" si="129"/>
        <v>0</v>
      </c>
      <c r="U770" s="89">
        <f>+'JRO''s Hours Information'!J2086</f>
        <v>0</v>
      </c>
      <c r="V770" s="116">
        <f t="shared" si="130"/>
        <v>0</v>
      </c>
      <c r="W770" s="114">
        <f t="shared" si="131"/>
        <v>0</v>
      </c>
    </row>
    <row r="771" spans="1:23" ht="14.85" customHeight="1" x14ac:dyDescent="0.15">
      <c r="A771" s="176">
        <f>'Employee ROP Information'!A771</f>
        <v>0</v>
      </c>
      <c r="B771" s="169">
        <f>+'Employee ROP Information'!C771</f>
        <v>0</v>
      </c>
      <c r="C771" s="93">
        <f>+'Employee ROP Information'!M771</f>
        <v>0</v>
      </c>
      <c r="D771" s="93">
        <f>+'Employee ROP Information'!N771</f>
        <v>0</v>
      </c>
      <c r="E771" s="127">
        <f>+'JRO''s Hours Information'!B2087</f>
        <v>0</v>
      </c>
      <c r="F771" s="114">
        <f t="shared" si="122"/>
        <v>0</v>
      </c>
      <c r="G771" s="127">
        <f>+'JRO''s Hours Information'!E2087</f>
        <v>0</v>
      </c>
      <c r="H771" s="114">
        <f t="shared" si="123"/>
        <v>0</v>
      </c>
      <c r="I771" s="127">
        <f>+'JRO''s Hours Information'!H2087</f>
        <v>0</v>
      </c>
      <c r="J771" s="116">
        <f t="shared" si="124"/>
        <v>0</v>
      </c>
      <c r="K771" s="131">
        <f>+'JRO''s Hours Information'!C2087</f>
        <v>0</v>
      </c>
      <c r="L771" s="114">
        <f t="shared" si="125"/>
        <v>0</v>
      </c>
      <c r="M771" s="131">
        <f>+'JRO''s Hours Information'!F2087</f>
        <v>0</v>
      </c>
      <c r="N771" s="114">
        <f t="shared" si="126"/>
        <v>0</v>
      </c>
      <c r="O771" s="131">
        <f>+'JRO''s Hours Information'!I2087</f>
        <v>0</v>
      </c>
      <c r="P771" s="116">
        <f t="shared" si="127"/>
        <v>0</v>
      </c>
      <c r="Q771" s="92">
        <f>+'JRO''s Hours Information'!D2087</f>
        <v>0</v>
      </c>
      <c r="R771" s="114">
        <f t="shared" si="128"/>
        <v>0</v>
      </c>
      <c r="S771" s="92">
        <f>+'JRO''s Hours Information'!G2087</f>
        <v>0</v>
      </c>
      <c r="T771" s="114">
        <f t="shared" si="129"/>
        <v>0</v>
      </c>
      <c r="U771" s="89">
        <f>+'JRO''s Hours Information'!J2087</f>
        <v>0</v>
      </c>
      <c r="V771" s="116">
        <f t="shared" si="130"/>
        <v>0</v>
      </c>
      <c r="W771" s="114">
        <f t="shared" si="131"/>
        <v>0</v>
      </c>
    </row>
    <row r="772" spans="1:23" ht="14.85" customHeight="1" x14ac:dyDescent="0.15">
      <c r="A772" s="176">
        <f>'Employee ROP Information'!A772</f>
        <v>0</v>
      </c>
      <c r="B772" s="169">
        <f>+'Employee ROP Information'!C772</f>
        <v>0</v>
      </c>
      <c r="C772" s="93">
        <f>+'Employee ROP Information'!M772</f>
        <v>0</v>
      </c>
      <c r="D772" s="93">
        <f>+'Employee ROP Information'!N772</f>
        <v>0</v>
      </c>
      <c r="E772" s="127">
        <f>+'JRO''s Hours Information'!B2088</f>
        <v>0</v>
      </c>
      <c r="F772" s="114">
        <f t="shared" si="122"/>
        <v>0</v>
      </c>
      <c r="G772" s="127">
        <f>+'JRO''s Hours Information'!E2088</f>
        <v>0</v>
      </c>
      <c r="H772" s="114">
        <f t="shared" si="123"/>
        <v>0</v>
      </c>
      <c r="I772" s="127">
        <f>+'JRO''s Hours Information'!H2088</f>
        <v>0</v>
      </c>
      <c r="J772" s="116">
        <f t="shared" si="124"/>
        <v>0</v>
      </c>
      <c r="K772" s="131">
        <f>+'JRO''s Hours Information'!C2088</f>
        <v>0</v>
      </c>
      <c r="L772" s="114">
        <f t="shared" si="125"/>
        <v>0</v>
      </c>
      <c r="M772" s="131">
        <f>+'JRO''s Hours Information'!F2088</f>
        <v>0</v>
      </c>
      <c r="N772" s="114">
        <f t="shared" si="126"/>
        <v>0</v>
      </c>
      <c r="O772" s="131">
        <f>+'JRO''s Hours Information'!I2088</f>
        <v>0</v>
      </c>
      <c r="P772" s="116">
        <f t="shared" si="127"/>
        <v>0</v>
      </c>
      <c r="Q772" s="92">
        <f>+'JRO''s Hours Information'!D2088</f>
        <v>0</v>
      </c>
      <c r="R772" s="114">
        <f t="shared" si="128"/>
        <v>0</v>
      </c>
      <c r="S772" s="92">
        <f>+'JRO''s Hours Information'!G2088</f>
        <v>0</v>
      </c>
      <c r="T772" s="114">
        <f t="shared" si="129"/>
        <v>0</v>
      </c>
      <c r="U772" s="89">
        <f>+'JRO''s Hours Information'!J2088</f>
        <v>0</v>
      </c>
      <c r="V772" s="116">
        <f t="shared" si="130"/>
        <v>0</v>
      </c>
      <c r="W772" s="114">
        <f t="shared" si="131"/>
        <v>0</v>
      </c>
    </row>
    <row r="773" spans="1:23" ht="14.85" customHeight="1" x14ac:dyDescent="0.15">
      <c r="A773" s="176">
        <f>'Employee ROP Information'!A773</f>
        <v>0</v>
      </c>
      <c r="B773" s="169">
        <f>+'Employee ROP Information'!C773</f>
        <v>0</v>
      </c>
      <c r="C773" s="93">
        <f>+'Employee ROP Information'!M773</f>
        <v>0</v>
      </c>
      <c r="D773" s="93">
        <f>+'Employee ROP Information'!N773</f>
        <v>0</v>
      </c>
      <c r="E773" s="127">
        <f>+'JRO''s Hours Information'!B2089</f>
        <v>0</v>
      </c>
      <c r="F773" s="114">
        <f t="shared" si="122"/>
        <v>0</v>
      </c>
      <c r="G773" s="127">
        <f>+'JRO''s Hours Information'!E2089</f>
        <v>0</v>
      </c>
      <c r="H773" s="114">
        <f t="shared" si="123"/>
        <v>0</v>
      </c>
      <c r="I773" s="127">
        <f>+'JRO''s Hours Information'!H2089</f>
        <v>0</v>
      </c>
      <c r="J773" s="116">
        <f t="shared" si="124"/>
        <v>0</v>
      </c>
      <c r="K773" s="131">
        <f>+'JRO''s Hours Information'!C2089</f>
        <v>0</v>
      </c>
      <c r="L773" s="114">
        <f t="shared" si="125"/>
        <v>0</v>
      </c>
      <c r="M773" s="131">
        <f>+'JRO''s Hours Information'!F2089</f>
        <v>0</v>
      </c>
      <c r="N773" s="114">
        <f t="shared" si="126"/>
        <v>0</v>
      </c>
      <c r="O773" s="131">
        <f>+'JRO''s Hours Information'!I2089</f>
        <v>0</v>
      </c>
      <c r="P773" s="116">
        <f t="shared" si="127"/>
        <v>0</v>
      </c>
      <c r="Q773" s="92">
        <f>+'JRO''s Hours Information'!D2089</f>
        <v>0</v>
      </c>
      <c r="R773" s="114">
        <f t="shared" si="128"/>
        <v>0</v>
      </c>
      <c r="S773" s="92">
        <f>+'JRO''s Hours Information'!G2089</f>
        <v>0</v>
      </c>
      <c r="T773" s="114">
        <f t="shared" si="129"/>
        <v>0</v>
      </c>
      <c r="U773" s="89">
        <f>+'JRO''s Hours Information'!J2089</f>
        <v>0</v>
      </c>
      <c r="V773" s="116">
        <f t="shared" si="130"/>
        <v>0</v>
      </c>
      <c r="W773" s="114">
        <f t="shared" si="131"/>
        <v>0</v>
      </c>
    </row>
    <row r="774" spans="1:23" ht="14.85" customHeight="1" x14ac:dyDescent="0.15">
      <c r="A774" s="176">
        <f>'Employee ROP Information'!A774</f>
        <v>0</v>
      </c>
      <c r="B774" s="169">
        <f>+'Employee ROP Information'!C774</f>
        <v>0</v>
      </c>
      <c r="C774" s="93">
        <f>+'Employee ROP Information'!M774</f>
        <v>0</v>
      </c>
      <c r="D774" s="93">
        <f>+'Employee ROP Information'!N774</f>
        <v>0</v>
      </c>
      <c r="E774" s="127">
        <f>+'JRO''s Hours Information'!B2090</f>
        <v>0</v>
      </c>
      <c r="F774" s="114">
        <f t="shared" si="122"/>
        <v>0</v>
      </c>
      <c r="G774" s="127">
        <f>+'JRO''s Hours Information'!E2090</f>
        <v>0</v>
      </c>
      <c r="H774" s="114">
        <f t="shared" si="123"/>
        <v>0</v>
      </c>
      <c r="I774" s="127">
        <f>+'JRO''s Hours Information'!H2090</f>
        <v>0</v>
      </c>
      <c r="J774" s="116">
        <f t="shared" si="124"/>
        <v>0</v>
      </c>
      <c r="K774" s="131">
        <f>+'JRO''s Hours Information'!C2090</f>
        <v>0</v>
      </c>
      <c r="L774" s="114">
        <f t="shared" si="125"/>
        <v>0</v>
      </c>
      <c r="M774" s="131">
        <f>+'JRO''s Hours Information'!F2090</f>
        <v>0</v>
      </c>
      <c r="N774" s="114">
        <f t="shared" si="126"/>
        <v>0</v>
      </c>
      <c r="O774" s="131">
        <f>+'JRO''s Hours Information'!I2090</f>
        <v>0</v>
      </c>
      <c r="P774" s="116">
        <f t="shared" si="127"/>
        <v>0</v>
      </c>
      <c r="Q774" s="92">
        <f>+'JRO''s Hours Information'!D2090</f>
        <v>0</v>
      </c>
      <c r="R774" s="114">
        <f t="shared" si="128"/>
        <v>0</v>
      </c>
      <c r="S774" s="92">
        <f>+'JRO''s Hours Information'!G2090</f>
        <v>0</v>
      </c>
      <c r="T774" s="114">
        <f t="shared" si="129"/>
        <v>0</v>
      </c>
      <c r="U774" s="89">
        <f>+'JRO''s Hours Information'!J2090</f>
        <v>0</v>
      </c>
      <c r="V774" s="116">
        <f t="shared" si="130"/>
        <v>0</v>
      </c>
      <c r="W774" s="114">
        <f t="shared" si="131"/>
        <v>0</v>
      </c>
    </row>
    <row r="775" spans="1:23" ht="14.85" customHeight="1" x14ac:dyDescent="0.15">
      <c r="A775" s="176">
        <f>'Employee ROP Information'!A775</f>
        <v>0</v>
      </c>
      <c r="B775" s="169">
        <f>+'Employee ROP Information'!C775</f>
        <v>0</v>
      </c>
      <c r="C775" s="93">
        <f>+'Employee ROP Information'!M775</f>
        <v>0</v>
      </c>
      <c r="D775" s="93">
        <f>+'Employee ROP Information'!N775</f>
        <v>0</v>
      </c>
      <c r="E775" s="127">
        <f>+'JRO''s Hours Information'!B2091</f>
        <v>0</v>
      </c>
      <c r="F775" s="114">
        <f t="shared" si="122"/>
        <v>0</v>
      </c>
      <c r="G775" s="127">
        <f>+'JRO''s Hours Information'!E2091</f>
        <v>0</v>
      </c>
      <c r="H775" s="114">
        <f t="shared" si="123"/>
        <v>0</v>
      </c>
      <c r="I775" s="127">
        <f>+'JRO''s Hours Information'!H2091</f>
        <v>0</v>
      </c>
      <c r="J775" s="116">
        <f t="shared" si="124"/>
        <v>0</v>
      </c>
      <c r="K775" s="131">
        <f>+'JRO''s Hours Information'!C2091</f>
        <v>0</v>
      </c>
      <c r="L775" s="114">
        <f t="shared" si="125"/>
        <v>0</v>
      </c>
      <c r="M775" s="131">
        <f>+'JRO''s Hours Information'!F2091</f>
        <v>0</v>
      </c>
      <c r="N775" s="114">
        <f t="shared" si="126"/>
        <v>0</v>
      </c>
      <c r="O775" s="131">
        <f>+'JRO''s Hours Information'!I2091</f>
        <v>0</v>
      </c>
      <c r="P775" s="116">
        <f t="shared" si="127"/>
        <v>0</v>
      </c>
      <c r="Q775" s="92">
        <f>+'JRO''s Hours Information'!D2091</f>
        <v>0</v>
      </c>
      <c r="R775" s="114">
        <f t="shared" si="128"/>
        <v>0</v>
      </c>
      <c r="S775" s="92">
        <f>+'JRO''s Hours Information'!G2091</f>
        <v>0</v>
      </c>
      <c r="T775" s="114">
        <f t="shared" si="129"/>
        <v>0</v>
      </c>
      <c r="U775" s="89">
        <f>+'JRO''s Hours Information'!J2091</f>
        <v>0</v>
      </c>
      <c r="V775" s="116">
        <f t="shared" si="130"/>
        <v>0</v>
      </c>
      <c r="W775" s="114">
        <f t="shared" si="131"/>
        <v>0</v>
      </c>
    </row>
    <row r="776" spans="1:23" ht="14.85" customHeight="1" x14ac:dyDescent="0.15">
      <c r="A776" s="176">
        <f>'Employee ROP Information'!A776</f>
        <v>0</v>
      </c>
      <c r="B776" s="169">
        <f>+'Employee ROP Information'!C776</f>
        <v>0</v>
      </c>
      <c r="C776" s="93">
        <f>+'Employee ROP Information'!M776</f>
        <v>0</v>
      </c>
      <c r="D776" s="93">
        <f>+'Employee ROP Information'!N776</f>
        <v>0</v>
      </c>
      <c r="E776" s="127">
        <f>+'JRO''s Hours Information'!B2092</f>
        <v>0</v>
      </c>
      <c r="F776" s="114">
        <f t="shared" si="122"/>
        <v>0</v>
      </c>
      <c r="G776" s="127">
        <f>+'JRO''s Hours Information'!E2092</f>
        <v>0</v>
      </c>
      <c r="H776" s="114">
        <f t="shared" si="123"/>
        <v>0</v>
      </c>
      <c r="I776" s="127">
        <f>+'JRO''s Hours Information'!H2092</f>
        <v>0</v>
      </c>
      <c r="J776" s="116">
        <f t="shared" si="124"/>
        <v>0</v>
      </c>
      <c r="K776" s="131">
        <f>+'JRO''s Hours Information'!C2092</f>
        <v>0</v>
      </c>
      <c r="L776" s="114">
        <f t="shared" si="125"/>
        <v>0</v>
      </c>
      <c r="M776" s="131">
        <f>+'JRO''s Hours Information'!F2092</f>
        <v>0</v>
      </c>
      <c r="N776" s="114">
        <f t="shared" si="126"/>
        <v>0</v>
      </c>
      <c r="O776" s="131">
        <f>+'JRO''s Hours Information'!I2092</f>
        <v>0</v>
      </c>
      <c r="P776" s="116">
        <f t="shared" si="127"/>
        <v>0</v>
      </c>
      <c r="Q776" s="92">
        <f>+'JRO''s Hours Information'!D2092</f>
        <v>0</v>
      </c>
      <c r="R776" s="114">
        <f t="shared" si="128"/>
        <v>0</v>
      </c>
      <c r="S776" s="92">
        <f>+'JRO''s Hours Information'!G2092</f>
        <v>0</v>
      </c>
      <c r="T776" s="114">
        <f t="shared" si="129"/>
        <v>0</v>
      </c>
      <c r="U776" s="89">
        <f>+'JRO''s Hours Information'!J2092</f>
        <v>0</v>
      </c>
      <c r="V776" s="116">
        <f t="shared" si="130"/>
        <v>0</v>
      </c>
      <c r="W776" s="114">
        <f t="shared" si="131"/>
        <v>0</v>
      </c>
    </row>
    <row r="777" spans="1:23" ht="14.85" customHeight="1" x14ac:dyDescent="0.15">
      <c r="A777" s="176">
        <f>'Employee ROP Information'!A777</f>
        <v>0</v>
      </c>
      <c r="B777" s="169">
        <f>+'Employee ROP Information'!C777</f>
        <v>0</v>
      </c>
      <c r="C777" s="93">
        <f>+'Employee ROP Information'!M777</f>
        <v>0</v>
      </c>
      <c r="D777" s="93">
        <f>+'Employee ROP Information'!N777</f>
        <v>0</v>
      </c>
      <c r="E777" s="127">
        <f>+'JRO''s Hours Information'!B2093</f>
        <v>0</v>
      </c>
      <c r="F777" s="114">
        <f t="shared" si="122"/>
        <v>0</v>
      </c>
      <c r="G777" s="127">
        <f>+'JRO''s Hours Information'!E2093</f>
        <v>0</v>
      </c>
      <c r="H777" s="114">
        <f t="shared" si="123"/>
        <v>0</v>
      </c>
      <c r="I777" s="127">
        <f>+'JRO''s Hours Information'!H2093</f>
        <v>0</v>
      </c>
      <c r="J777" s="116">
        <f t="shared" si="124"/>
        <v>0</v>
      </c>
      <c r="K777" s="131">
        <f>+'JRO''s Hours Information'!C2093</f>
        <v>0</v>
      </c>
      <c r="L777" s="114">
        <f t="shared" si="125"/>
        <v>0</v>
      </c>
      <c r="M777" s="131">
        <f>+'JRO''s Hours Information'!F2093</f>
        <v>0</v>
      </c>
      <c r="N777" s="114">
        <f t="shared" si="126"/>
        <v>0</v>
      </c>
      <c r="O777" s="131">
        <f>+'JRO''s Hours Information'!I2093</f>
        <v>0</v>
      </c>
      <c r="P777" s="116">
        <f t="shared" si="127"/>
        <v>0</v>
      </c>
      <c r="Q777" s="92">
        <f>+'JRO''s Hours Information'!D2093</f>
        <v>0</v>
      </c>
      <c r="R777" s="114">
        <f t="shared" si="128"/>
        <v>0</v>
      </c>
      <c r="S777" s="92">
        <f>+'JRO''s Hours Information'!G2093</f>
        <v>0</v>
      </c>
      <c r="T777" s="114">
        <f t="shared" si="129"/>
        <v>0</v>
      </c>
      <c r="U777" s="89">
        <f>+'JRO''s Hours Information'!J2093</f>
        <v>0</v>
      </c>
      <c r="V777" s="116">
        <f t="shared" si="130"/>
        <v>0</v>
      </c>
      <c r="W777" s="114">
        <f t="shared" si="131"/>
        <v>0</v>
      </c>
    </row>
    <row r="778" spans="1:23" ht="14.85" customHeight="1" x14ac:dyDescent="0.15">
      <c r="A778" s="176">
        <f>'Employee ROP Information'!A778</f>
        <v>0</v>
      </c>
      <c r="B778" s="169">
        <f>+'Employee ROP Information'!C778</f>
        <v>0</v>
      </c>
      <c r="C778" s="93">
        <f>+'Employee ROP Information'!M778</f>
        <v>0</v>
      </c>
      <c r="D778" s="93">
        <f>+'Employee ROP Information'!N778</f>
        <v>0</v>
      </c>
      <c r="E778" s="127">
        <f>+'JRO''s Hours Information'!B2094</f>
        <v>0</v>
      </c>
      <c r="F778" s="114">
        <f t="shared" si="122"/>
        <v>0</v>
      </c>
      <c r="G778" s="127">
        <f>+'JRO''s Hours Information'!E2094</f>
        <v>0</v>
      </c>
      <c r="H778" s="114">
        <f t="shared" si="123"/>
        <v>0</v>
      </c>
      <c r="I778" s="127">
        <f>+'JRO''s Hours Information'!H2094</f>
        <v>0</v>
      </c>
      <c r="J778" s="116">
        <f t="shared" si="124"/>
        <v>0</v>
      </c>
      <c r="K778" s="131">
        <f>+'JRO''s Hours Information'!C2094</f>
        <v>0</v>
      </c>
      <c r="L778" s="114">
        <f t="shared" si="125"/>
        <v>0</v>
      </c>
      <c r="M778" s="131">
        <f>+'JRO''s Hours Information'!F2094</f>
        <v>0</v>
      </c>
      <c r="N778" s="114">
        <f t="shared" si="126"/>
        <v>0</v>
      </c>
      <c r="O778" s="131">
        <f>+'JRO''s Hours Information'!I2094</f>
        <v>0</v>
      </c>
      <c r="P778" s="116">
        <f t="shared" si="127"/>
        <v>0</v>
      </c>
      <c r="Q778" s="92">
        <f>+'JRO''s Hours Information'!D2094</f>
        <v>0</v>
      </c>
      <c r="R778" s="114">
        <f t="shared" si="128"/>
        <v>0</v>
      </c>
      <c r="S778" s="92">
        <f>+'JRO''s Hours Information'!G2094</f>
        <v>0</v>
      </c>
      <c r="T778" s="114">
        <f t="shared" si="129"/>
        <v>0</v>
      </c>
      <c r="U778" s="89">
        <f>+'JRO''s Hours Information'!J2094</f>
        <v>0</v>
      </c>
      <c r="V778" s="116">
        <f t="shared" si="130"/>
        <v>0</v>
      </c>
      <c r="W778" s="114">
        <f t="shared" si="131"/>
        <v>0</v>
      </c>
    </row>
    <row r="779" spans="1:23" ht="14.85" customHeight="1" x14ac:dyDescent="0.15">
      <c r="A779" s="176">
        <f>'Employee ROP Information'!A779</f>
        <v>0</v>
      </c>
      <c r="B779" s="169">
        <f>+'Employee ROP Information'!C779</f>
        <v>0</v>
      </c>
      <c r="C779" s="93">
        <f>+'Employee ROP Information'!M779</f>
        <v>0</v>
      </c>
      <c r="D779" s="93">
        <f>+'Employee ROP Information'!N779</f>
        <v>0</v>
      </c>
      <c r="E779" s="127">
        <f>+'JRO''s Hours Information'!B2095</f>
        <v>0</v>
      </c>
      <c r="F779" s="114">
        <f t="shared" si="122"/>
        <v>0</v>
      </c>
      <c r="G779" s="127">
        <f>+'JRO''s Hours Information'!E2095</f>
        <v>0</v>
      </c>
      <c r="H779" s="114">
        <f t="shared" si="123"/>
        <v>0</v>
      </c>
      <c r="I779" s="127">
        <f>+'JRO''s Hours Information'!H2095</f>
        <v>0</v>
      </c>
      <c r="J779" s="116">
        <f t="shared" si="124"/>
        <v>0</v>
      </c>
      <c r="K779" s="131">
        <f>+'JRO''s Hours Information'!C2095</f>
        <v>0</v>
      </c>
      <c r="L779" s="114">
        <f t="shared" si="125"/>
        <v>0</v>
      </c>
      <c r="M779" s="131">
        <f>+'JRO''s Hours Information'!F2095</f>
        <v>0</v>
      </c>
      <c r="N779" s="114">
        <f t="shared" si="126"/>
        <v>0</v>
      </c>
      <c r="O779" s="131">
        <f>+'JRO''s Hours Information'!I2095</f>
        <v>0</v>
      </c>
      <c r="P779" s="116">
        <f t="shared" si="127"/>
        <v>0</v>
      </c>
      <c r="Q779" s="92">
        <f>+'JRO''s Hours Information'!D2095</f>
        <v>0</v>
      </c>
      <c r="R779" s="114">
        <f t="shared" si="128"/>
        <v>0</v>
      </c>
      <c r="S779" s="92">
        <f>+'JRO''s Hours Information'!G2095</f>
        <v>0</v>
      </c>
      <c r="T779" s="114">
        <f t="shared" si="129"/>
        <v>0</v>
      </c>
      <c r="U779" s="89">
        <f>+'JRO''s Hours Information'!J2095</f>
        <v>0</v>
      </c>
      <c r="V779" s="116">
        <f t="shared" si="130"/>
        <v>0</v>
      </c>
      <c r="W779" s="114">
        <f t="shared" si="131"/>
        <v>0</v>
      </c>
    </row>
    <row r="780" spans="1:23" ht="14.85" customHeight="1" x14ac:dyDescent="0.15">
      <c r="A780" s="176">
        <f>'Employee ROP Information'!A780</f>
        <v>0</v>
      </c>
      <c r="B780" s="169">
        <f>+'Employee ROP Information'!C780</f>
        <v>0</v>
      </c>
      <c r="C780" s="93">
        <f>+'Employee ROP Information'!M780</f>
        <v>0</v>
      </c>
      <c r="D780" s="93">
        <f>+'Employee ROP Information'!N780</f>
        <v>0</v>
      </c>
      <c r="E780" s="127">
        <f>+'JRO''s Hours Information'!B2096</f>
        <v>0</v>
      </c>
      <c r="F780" s="114">
        <f t="shared" si="122"/>
        <v>0</v>
      </c>
      <c r="G780" s="127">
        <f>+'JRO''s Hours Information'!E2096</f>
        <v>0</v>
      </c>
      <c r="H780" s="114">
        <f t="shared" si="123"/>
        <v>0</v>
      </c>
      <c r="I780" s="127">
        <f>+'JRO''s Hours Information'!H2096</f>
        <v>0</v>
      </c>
      <c r="J780" s="116">
        <f t="shared" si="124"/>
        <v>0</v>
      </c>
      <c r="K780" s="131">
        <f>+'JRO''s Hours Information'!C2096</f>
        <v>0</v>
      </c>
      <c r="L780" s="114">
        <f t="shared" si="125"/>
        <v>0</v>
      </c>
      <c r="M780" s="131">
        <f>+'JRO''s Hours Information'!F2096</f>
        <v>0</v>
      </c>
      <c r="N780" s="114">
        <f t="shared" si="126"/>
        <v>0</v>
      </c>
      <c r="O780" s="131">
        <f>+'JRO''s Hours Information'!I2096</f>
        <v>0</v>
      </c>
      <c r="P780" s="116">
        <f t="shared" si="127"/>
        <v>0</v>
      </c>
      <c r="Q780" s="92">
        <f>+'JRO''s Hours Information'!D2096</f>
        <v>0</v>
      </c>
      <c r="R780" s="114">
        <f t="shared" si="128"/>
        <v>0</v>
      </c>
      <c r="S780" s="92">
        <f>+'JRO''s Hours Information'!G2096</f>
        <v>0</v>
      </c>
      <c r="T780" s="114">
        <f t="shared" si="129"/>
        <v>0</v>
      </c>
      <c r="U780" s="89">
        <f>+'JRO''s Hours Information'!J2096</f>
        <v>0</v>
      </c>
      <c r="V780" s="116">
        <f t="shared" si="130"/>
        <v>0</v>
      </c>
      <c r="W780" s="114">
        <f t="shared" si="131"/>
        <v>0</v>
      </c>
    </row>
    <row r="781" spans="1:23" ht="14.85" customHeight="1" x14ac:dyDescent="0.15">
      <c r="A781" s="176">
        <f>'Employee ROP Information'!A781</f>
        <v>0</v>
      </c>
      <c r="B781" s="169">
        <f>+'Employee ROP Information'!C781</f>
        <v>0</v>
      </c>
      <c r="C781" s="93">
        <f>+'Employee ROP Information'!M781</f>
        <v>0</v>
      </c>
      <c r="D781" s="93">
        <f>+'Employee ROP Information'!N781</f>
        <v>0</v>
      </c>
      <c r="E781" s="127">
        <f>+'JRO''s Hours Information'!B2097</f>
        <v>0</v>
      </c>
      <c r="F781" s="114">
        <f t="shared" si="122"/>
        <v>0</v>
      </c>
      <c r="G781" s="127">
        <f>+'JRO''s Hours Information'!E2097</f>
        <v>0</v>
      </c>
      <c r="H781" s="114">
        <f t="shared" si="123"/>
        <v>0</v>
      </c>
      <c r="I781" s="127">
        <f>+'JRO''s Hours Information'!H2097</f>
        <v>0</v>
      </c>
      <c r="J781" s="116">
        <f t="shared" si="124"/>
        <v>0</v>
      </c>
      <c r="K781" s="131">
        <f>+'JRO''s Hours Information'!C2097</f>
        <v>0</v>
      </c>
      <c r="L781" s="114">
        <f t="shared" si="125"/>
        <v>0</v>
      </c>
      <c r="M781" s="131">
        <f>+'JRO''s Hours Information'!F2097</f>
        <v>0</v>
      </c>
      <c r="N781" s="114">
        <f t="shared" si="126"/>
        <v>0</v>
      </c>
      <c r="O781" s="131">
        <f>+'JRO''s Hours Information'!I2097</f>
        <v>0</v>
      </c>
      <c r="P781" s="116">
        <f t="shared" si="127"/>
        <v>0</v>
      </c>
      <c r="Q781" s="92">
        <f>+'JRO''s Hours Information'!D2097</f>
        <v>0</v>
      </c>
      <c r="R781" s="114">
        <f t="shared" si="128"/>
        <v>0</v>
      </c>
      <c r="S781" s="92">
        <f>+'JRO''s Hours Information'!G2097</f>
        <v>0</v>
      </c>
      <c r="T781" s="114">
        <f t="shared" si="129"/>
        <v>0</v>
      </c>
      <c r="U781" s="89">
        <f>+'JRO''s Hours Information'!J2097</f>
        <v>0</v>
      </c>
      <c r="V781" s="116">
        <f t="shared" si="130"/>
        <v>0</v>
      </c>
      <c r="W781" s="114">
        <f t="shared" si="131"/>
        <v>0</v>
      </c>
    </row>
    <row r="782" spans="1:23" ht="14.85" customHeight="1" x14ac:dyDescent="0.15">
      <c r="A782" s="176">
        <f>'Employee ROP Information'!A782</f>
        <v>0</v>
      </c>
      <c r="B782" s="169">
        <f>+'Employee ROP Information'!C782</f>
        <v>0</v>
      </c>
      <c r="C782" s="93">
        <f>+'Employee ROP Information'!M782</f>
        <v>0</v>
      </c>
      <c r="D782" s="93">
        <f>+'Employee ROP Information'!N782</f>
        <v>0</v>
      </c>
      <c r="E782" s="127">
        <f>+'JRO''s Hours Information'!B2098</f>
        <v>0</v>
      </c>
      <c r="F782" s="114">
        <f t="shared" si="122"/>
        <v>0</v>
      </c>
      <c r="G782" s="127">
        <f>+'JRO''s Hours Information'!E2098</f>
        <v>0</v>
      </c>
      <c r="H782" s="114">
        <f t="shared" si="123"/>
        <v>0</v>
      </c>
      <c r="I782" s="127">
        <f>+'JRO''s Hours Information'!H2098</f>
        <v>0</v>
      </c>
      <c r="J782" s="116">
        <f t="shared" si="124"/>
        <v>0</v>
      </c>
      <c r="K782" s="131">
        <f>+'JRO''s Hours Information'!C2098</f>
        <v>0</v>
      </c>
      <c r="L782" s="114">
        <f t="shared" si="125"/>
        <v>0</v>
      </c>
      <c r="M782" s="131">
        <f>+'JRO''s Hours Information'!F2098</f>
        <v>0</v>
      </c>
      <c r="N782" s="114">
        <f t="shared" si="126"/>
        <v>0</v>
      </c>
      <c r="O782" s="131">
        <f>+'JRO''s Hours Information'!I2098</f>
        <v>0</v>
      </c>
      <c r="P782" s="116">
        <f t="shared" si="127"/>
        <v>0</v>
      </c>
      <c r="Q782" s="92">
        <f>+'JRO''s Hours Information'!D2098</f>
        <v>0</v>
      </c>
      <c r="R782" s="114">
        <f t="shared" si="128"/>
        <v>0</v>
      </c>
      <c r="S782" s="92">
        <f>+'JRO''s Hours Information'!G2098</f>
        <v>0</v>
      </c>
      <c r="T782" s="114">
        <f t="shared" si="129"/>
        <v>0</v>
      </c>
      <c r="U782" s="89">
        <f>+'JRO''s Hours Information'!J2098</f>
        <v>0</v>
      </c>
      <c r="V782" s="116">
        <f t="shared" si="130"/>
        <v>0</v>
      </c>
      <c r="W782" s="114">
        <f t="shared" si="131"/>
        <v>0</v>
      </c>
    </row>
    <row r="783" spans="1:23" ht="14.85" customHeight="1" x14ac:dyDescent="0.15">
      <c r="A783" s="176">
        <f>'Employee ROP Information'!A783</f>
        <v>0</v>
      </c>
      <c r="B783" s="169">
        <f>+'Employee ROP Information'!C783</f>
        <v>0</v>
      </c>
      <c r="C783" s="93">
        <f>+'Employee ROP Information'!M783</f>
        <v>0</v>
      </c>
      <c r="D783" s="93">
        <f>+'Employee ROP Information'!N783</f>
        <v>0</v>
      </c>
      <c r="E783" s="127">
        <f>+'JRO''s Hours Information'!B2099</f>
        <v>0</v>
      </c>
      <c r="F783" s="114">
        <f t="shared" si="122"/>
        <v>0</v>
      </c>
      <c r="G783" s="127">
        <f>+'JRO''s Hours Information'!E2099</f>
        <v>0</v>
      </c>
      <c r="H783" s="114">
        <f t="shared" si="123"/>
        <v>0</v>
      </c>
      <c r="I783" s="127">
        <f>+'JRO''s Hours Information'!H2099</f>
        <v>0</v>
      </c>
      <c r="J783" s="116">
        <f t="shared" si="124"/>
        <v>0</v>
      </c>
      <c r="K783" s="131">
        <f>+'JRO''s Hours Information'!C2099</f>
        <v>0</v>
      </c>
      <c r="L783" s="114">
        <f t="shared" si="125"/>
        <v>0</v>
      </c>
      <c r="M783" s="131">
        <f>+'JRO''s Hours Information'!F2099</f>
        <v>0</v>
      </c>
      <c r="N783" s="114">
        <f t="shared" si="126"/>
        <v>0</v>
      </c>
      <c r="O783" s="131">
        <f>+'JRO''s Hours Information'!I2099</f>
        <v>0</v>
      </c>
      <c r="P783" s="116">
        <f t="shared" si="127"/>
        <v>0</v>
      </c>
      <c r="Q783" s="92">
        <f>+'JRO''s Hours Information'!D2099</f>
        <v>0</v>
      </c>
      <c r="R783" s="114">
        <f t="shared" si="128"/>
        <v>0</v>
      </c>
      <c r="S783" s="92">
        <f>+'JRO''s Hours Information'!G2099</f>
        <v>0</v>
      </c>
      <c r="T783" s="114">
        <f t="shared" si="129"/>
        <v>0</v>
      </c>
      <c r="U783" s="89">
        <f>+'JRO''s Hours Information'!J2099</f>
        <v>0</v>
      </c>
      <c r="V783" s="116">
        <f t="shared" si="130"/>
        <v>0</v>
      </c>
      <c r="W783" s="114">
        <f t="shared" si="131"/>
        <v>0</v>
      </c>
    </row>
    <row r="784" spans="1:23" ht="14.85" customHeight="1" x14ac:dyDescent="0.15">
      <c r="A784" s="176">
        <f>'Employee ROP Information'!A784</f>
        <v>0</v>
      </c>
      <c r="B784" s="169">
        <f>+'Employee ROP Information'!C784</f>
        <v>0</v>
      </c>
      <c r="C784" s="93">
        <f>+'Employee ROP Information'!M784</f>
        <v>0</v>
      </c>
      <c r="D784" s="93">
        <f>+'Employee ROP Information'!N784</f>
        <v>0</v>
      </c>
      <c r="E784" s="127">
        <f>+'JRO''s Hours Information'!B2100</f>
        <v>0</v>
      </c>
      <c r="F784" s="114">
        <f t="shared" si="122"/>
        <v>0</v>
      </c>
      <c r="G784" s="127">
        <f>+'JRO''s Hours Information'!E2100</f>
        <v>0</v>
      </c>
      <c r="H784" s="114">
        <f t="shared" si="123"/>
        <v>0</v>
      </c>
      <c r="I784" s="127">
        <f>+'JRO''s Hours Information'!H2100</f>
        <v>0</v>
      </c>
      <c r="J784" s="116">
        <f t="shared" si="124"/>
        <v>0</v>
      </c>
      <c r="K784" s="131">
        <f>+'JRO''s Hours Information'!C2100</f>
        <v>0</v>
      </c>
      <c r="L784" s="114">
        <f t="shared" si="125"/>
        <v>0</v>
      </c>
      <c r="M784" s="131">
        <f>+'JRO''s Hours Information'!F2100</f>
        <v>0</v>
      </c>
      <c r="N784" s="114">
        <f t="shared" si="126"/>
        <v>0</v>
      </c>
      <c r="O784" s="131">
        <f>+'JRO''s Hours Information'!I2100</f>
        <v>0</v>
      </c>
      <c r="P784" s="116">
        <f t="shared" si="127"/>
        <v>0</v>
      </c>
      <c r="Q784" s="92">
        <f>+'JRO''s Hours Information'!D2100</f>
        <v>0</v>
      </c>
      <c r="R784" s="114">
        <f t="shared" si="128"/>
        <v>0</v>
      </c>
      <c r="S784" s="92">
        <f>+'JRO''s Hours Information'!G2100</f>
        <v>0</v>
      </c>
      <c r="T784" s="114">
        <f t="shared" si="129"/>
        <v>0</v>
      </c>
      <c r="U784" s="89">
        <f>+'JRO''s Hours Information'!J2100</f>
        <v>0</v>
      </c>
      <c r="V784" s="116">
        <f t="shared" si="130"/>
        <v>0</v>
      </c>
      <c r="W784" s="114">
        <f t="shared" si="131"/>
        <v>0</v>
      </c>
    </row>
    <row r="785" spans="1:23" ht="14.85" customHeight="1" x14ac:dyDescent="0.15">
      <c r="A785" s="176">
        <f>'Employee ROP Information'!A785</f>
        <v>0</v>
      </c>
      <c r="B785" s="169">
        <f>+'Employee ROP Information'!C785</f>
        <v>0</v>
      </c>
      <c r="C785" s="93">
        <f>+'Employee ROP Information'!M785</f>
        <v>0</v>
      </c>
      <c r="D785" s="93">
        <f>+'Employee ROP Information'!N785</f>
        <v>0</v>
      </c>
      <c r="E785" s="127">
        <f>+'JRO''s Hours Information'!B2101</f>
        <v>0</v>
      </c>
      <c r="F785" s="114">
        <f t="shared" si="122"/>
        <v>0</v>
      </c>
      <c r="G785" s="127">
        <f>+'JRO''s Hours Information'!E2101</f>
        <v>0</v>
      </c>
      <c r="H785" s="114">
        <f t="shared" si="123"/>
        <v>0</v>
      </c>
      <c r="I785" s="127">
        <f>+'JRO''s Hours Information'!H2101</f>
        <v>0</v>
      </c>
      <c r="J785" s="116">
        <f t="shared" si="124"/>
        <v>0</v>
      </c>
      <c r="K785" s="131">
        <f>+'JRO''s Hours Information'!C2101</f>
        <v>0</v>
      </c>
      <c r="L785" s="114">
        <f t="shared" si="125"/>
        <v>0</v>
      </c>
      <c r="M785" s="131">
        <f>+'JRO''s Hours Information'!F2101</f>
        <v>0</v>
      </c>
      <c r="N785" s="114">
        <f t="shared" si="126"/>
        <v>0</v>
      </c>
      <c r="O785" s="131">
        <f>+'JRO''s Hours Information'!I2101</f>
        <v>0</v>
      </c>
      <c r="P785" s="116">
        <f t="shared" si="127"/>
        <v>0</v>
      </c>
      <c r="Q785" s="92">
        <f>+'JRO''s Hours Information'!D2101</f>
        <v>0</v>
      </c>
      <c r="R785" s="114">
        <f t="shared" si="128"/>
        <v>0</v>
      </c>
      <c r="S785" s="92">
        <f>+'JRO''s Hours Information'!G2101</f>
        <v>0</v>
      </c>
      <c r="T785" s="114">
        <f t="shared" si="129"/>
        <v>0</v>
      </c>
      <c r="U785" s="89">
        <f>+'JRO''s Hours Information'!J2101</f>
        <v>0</v>
      </c>
      <c r="V785" s="116">
        <f t="shared" si="130"/>
        <v>0</v>
      </c>
      <c r="W785" s="114">
        <f t="shared" si="131"/>
        <v>0</v>
      </c>
    </row>
    <row r="786" spans="1:23" ht="14.85" customHeight="1" x14ac:dyDescent="0.15">
      <c r="A786" s="176">
        <f>'Employee ROP Information'!A786</f>
        <v>0</v>
      </c>
      <c r="B786" s="169">
        <f>+'Employee ROP Information'!C786</f>
        <v>0</v>
      </c>
      <c r="C786" s="93">
        <f>+'Employee ROP Information'!M786</f>
        <v>0</v>
      </c>
      <c r="D786" s="93">
        <f>+'Employee ROP Information'!N786</f>
        <v>0</v>
      </c>
      <c r="E786" s="127">
        <f>+'JRO''s Hours Information'!B2102</f>
        <v>0</v>
      </c>
      <c r="F786" s="114">
        <f t="shared" si="122"/>
        <v>0</v>
      </c>
      <c r="G786" s="127">
        <f>+'JRO''s Hours Information'!E2102</f>
        <v>0</v>
      </c>
      <c r="H786" s="114">
        <f t="shared" si="123"/>
        <v>0</v>
      </c>
      <c r="I786" s="127">
        <f>+'JRO''s Hours Information'!H2102</f>
        <v>0</v>
      </c>
      <c r="J786" s="116">
        <f t="shared" si="124"/>
        <v>0</v>
      </c>
      <c r="K786" s="131">
        <f>+'JRO''s Hours Information'!C2102</f>
        <v>0</v>
      </c>
      <c r="L786" s="114">
        <f t="shared" si="125"/>
        <v>0</v>
      </c>
      <c r="M786" s="131">
        <f>+'JRO''s Hours Information'!F2102</f>
        <v>0</v>
      </c>
      <c r="N786" s="114">
        <f t="shared" si="126"/>
        <v>0</v>
      </c>
      <c r="O786" s="131">
        <f>+'JRO''s Hours Information'!I2102</f>
        <v>0</v>
      </c>
      <c r="P786" s="116">
        <f t="shared" si="127"/>
        <v>0</v>
      </c>
      <c r="Q786" s="92">
        <f>+'JRO''s Hours Information'!D2102</f>
        <v>0</v>
      </c>
      <c r="R786" s="114">
        <f t="shared" si="128"/>
        <v>0</v>
      </c>
      <c r="S786" s="92">
        <f>+'JRO''s Hours Information'!G2102</f>
        <v>0</v>
      </c>
      <c r="T786" s="114">
        <f t="shared" si="129"/>
        <v>0</v>
      </c>
      <c r="U786" s="89">
        <f>+'JRO''s Hours Information'!J2102</f>
        <v>0</v>
      </c>
      <c r="V786" s="116">
        <f t="shared" si="130"/>
        <v>0</v>
      </c>
      <c r="W786" s="114">
        <f t="shared" si="131"/>
        <v>0</v>
      </c>
    </row>
    <row r="787" spans="1:23" ht="14.85" customHeight="1" x14ac:dyDescent="0.15">
      <c r="A787" s="176">
        <f>'Employee ROP Information'!A787</f>
        <v>0</v>
      </c>
      <c r="B787" s="169">
        <f>+'Employee ROP Information'!C787</f>
        <v>0</v>
      </c>
      <c r="C787" s="93">
        <f>+'Employee ROP Information'!M787</f>
        <v>0</v>
      </c>
      <c r="D787" s="93">
        <f>+'Employee ROP Information'!N787</f>
        <v>0</v>
      </c>
      <c r="E787" s="127">
        <f>+'JRO''s Hours Information'!B2103</f>
        <v>0</v>
      </c>
      <c r="F787" s="114">
        <f t="shared" si="122"/>
        <v>0</v>
      </c>
      <c r="G787" s="127">
        <f>+'JRO''s Hours Information'!E2103</f>
        <v>0</v>
      </c>
      <c r="H787" s="114">
        <f t="shared" si="123"/>
        <v>0</v>
      </c>
      <c r="I787" s="127">
        <f>+'JRO''s Hours Information'!H2103</f>
        <v>0</v>
      </c>
      <c r="J787" s="116">
        <f t="shared" si="124"/>
        <v>0</v>
      </c>
      <c r="K787" s="131">
        <f>+'JRO''s Hours Information'!C2103</f>
        <v>0</v>
      </c>
      <c r="L787" s="114">
        <f t="shared" si="125"/>
        <v>0</v>
      </c>
      <c r="M787" s="131">
        <f>+'JRO''s Hours Information'!F2103</f>
        <v>0</v>
      </c>
      <c r="N787" s="114">
        <f t="shared" si="126"/>
        <v>0</v>
      </c>
      <c r="O787" s="131">
        <f>+'JRO''s Hours Information'!I2103</f>
        <v>0</v>
      </c>
      <c r="P787" s="116">
        <f t="shared" si="127"/>
        <v>0</v>
      </c>
      <c r="Q787" s="92">
        <f>+'JRO''s Hours Information'!D2103</f>
        <v>0</v>
      </c>
      <c r="R787" s="114">
        <f t="shared" si="128"/>
        <v>0</v>
      </c>
      <c r="S787" s="92">
        <f>+'JRO''s Hours Information'!G2103</f>
        <v>0</v>
      </c>
      <c r="T787" s="114">
        <f t="shared" si="129"/>
        <v>0</v>
      </c>
      <c r="U787" s="89">
        <f>+'JRO''s Hours Information'!J2103</f>
        <v>0</v>
      </c>
      <c r="V787" s="116">
        <f t="shared" si="130"/>
        <v>0</v>
      </c>
      <c r="W787" s="114">
        <f t="shared" si="131"/>
        <v>0</v>
      </c>
    </row>
    <row r="788" spans="1:23" ht="14.85" customHeight="1" x14ac:dyDescent="0.15">
      <c r="A788" s="176">
        <f>'Employee ROP Information'!A788</f>
        <v>0</v>
      </c>
      <c r="B788" s="169">
        <f>+'Employee ROP Information'!C788</f>
        <v>0</v>
      </c>
      <c r="C788" s="93">
        <f>+'Employee ROP Information'!M788</f>
        <v>0</v>
      </c>
      <c r="D788" s="93">
        <f>+'Employee ROP Information'!N788</f>
        <v>0</v>
      </c>
      <c r="E788" s="127">
        <f>+'JRO''s Hours Information'!B2104</f>
        <v>0</v>
      </c>
      <c r="F788" s="114">
        <f t="shared" si="122"/>
        <v>0</v>
      </c>
      <c r="G788" s="127">
        <f>+'JRO''s Hours Information'!E2104</f>
        <v>0</v>
      </c>
      <c r="H788" s="114">
        <f t="shared" si="123"/>
        <v>0</v>
      </c>
      <c r="I788" s="127">
        <f>+'JRO''s Hours Information'!H2104</f>
        <v>0</v>
      </c>
      <c r="J788" s="116">
        <f t="shared" si="124"/>
        <v>0</v>
      </c>
      <c r="K788" s="131">
        <f>+'JRO''s Hours Information'!C2104</f>
        <v>0</v>
      </c>
      <c r="L788" s="114">
        <f t="shared" si="125"/>
        <v>0</v>
      </c>
      <c r="M788" s="131">
        <f>+'JRO''s Hours Information'!F2104</f>
        <v>0</v>
      </c>
      <c r="N788" s="114">
        <f t="shared" si="126"/>
        <v>0</v>
      </c>
      <c r="O788" s="131">
        <f>+'JRO''s Hours Information'!I2104</f>
        <v>0</v>
      </c>
      <c r="P788" s="116">
        <f t="shared" si="127"/>
        <v>0</v>
      </c>
      <c r="Q788" s="92">
        <f>+'JRO''s Hours Information'!D2104</f>
        <v>0</v>
      </c>
      <c r="R788" s="114">
        <f t="shared" si="128"/>
        <v>0</v>
      </c>
      <c r="S788" s="92">
        <f>+'JRO''s Hours Information'!G2104</f>
        <v>0</v>
      </c>
      <c r="T788" s="114">
        <f t="shared" si="129"/>
        <v>0</v>
      </c>
      <c r="U788" s="89">
        <f>+'JRO''s Hours Information'!J2104</f>
        <v>0</v>
      </c>
      <c r="V788" s="116">
        <f t="shared" si="130"/>
        <v>0</v>
      </c>
      <c r="W788" s="114">
        <f t="shared" si="131"/>
        <v>0</v>
      </c>
    </row>
    <row r="789" spans="1:23" ht="14.85" customHeight="1" x14ac:dyDescent="0.15">
      <c r="A789" s="176">
        <f>'Employee ROP Information'!A789</f>
        <v>0</v>
      </c>
      <c r="B789" s="169">
        <f>+'Employee ROP Information'!C789</f>
        <v>0</v>
      </c>
      <c r="C789" s="93">
        <f>+'Employee ROP Information'!M789</f>
        <v>0</v>
      </c>
      <c r="D789" s="93">
        <f>+'Employee ROP Information'!N789</f>
        <v>0</v>
      </c>
      <c r="E789" s="127">
        <f>+'JRO''s Hours Information'!B2105</f>
        <v>0</v>
      </c>
      <c r="F789" s="114">
        <f t="shared" si="122"/>
        <v>0</v>
      </c>
      <c r="G789" s="127">
        <f>+'JRO''s Hours Information'!E2105</f>
        <v>0</v>
      </c>
      <c r="H789" s="114">
        <f t="shared" si="123"/>
        <v>0</v>
      </c>
      <c r="I789" s="127">
        <f>+'JRO''s Hours Information'!H2105</f>
        <v>0</v>
      </c>
      <c r="J789" s="116">
        <f t="shared" si="124"/>
        <v>0</v>
      </c>
      <c r="K789" s="131">
        <f>+'JRO''s Hours Information'!C2105</f>
        <v>0</v>
      </c>
      <c r="L789" s="114">
        <f t="shared" si="125"/>
        <v>0</v>
      </c>
      <c r="M789" s="131">
        <f>+'JRO''s Hours Information'!F2105</f>
        <v>0</v>
      </c>
      <c r="N789" s="114">
        <f t="shared" si="126"/>
        <v>0</v>
      </c>
      <c r="O789" s="131">
        <f>+'JRO''s Hours Information'!I2105</f>
        <v>0</v>
      </c>
      <c r="P789" s="116">
        <f t="shared" si="127"/>
        <v>0</v>
      </c>
      <c r="Q789" s="92">
        <f>+'JRO''s Hours Information'!D2105</f>
        <v>0</v>
      </c>
      <c r="R789" s="114">
        <f t="shared" si="128"/>
        <v>0</v>
      </c>
      <c r="S789" s="92">
        <f>+'JRO''s Hours Information'!G2105</f>
        <v>0</v>
      </c>
      <c r="T789" s="114">
        <f t="shared" si="129"/>
        <v>0</v>
      </c>
      <c r="U789" s="89">
        <f>+'JRO''s Hours Information'!J2105</f>
        <v>0</v>
      </c>
      <c r="V789" s="116">
        <f t="shared" si="130"/>
        <v>0</v>
      </c>
      <c r="W789" s="114">
        <f t="shared" si="131"/>
        <v>0</v>
      </c>
    </row>
    <row r="790" spans="1:23" ht="14.85" customHeight="1" x14ac:dyDescent="0.15">
      <c r="A790" s="176">
        <f>'Employee ROP Information'!A790</f>
        <v>0</v>
      </c>
      <c r="B790" s="169">
        <f>+'Employee ROP Information'!C790</f>
        <v>0</v>
      </c>
      <c r="C790" s="93">
        <f>+'Employee ROP Information'!M790</f>
        <v>0</v>
      </c>
      <c r="D790" s="93">
        <f>+'Employee ROP Information'!N790</f>
        <v>0</v>
      </c>
      <c r="E790" s="127">
        <f>+'JRO''s Hours Information'!B2106</f>
        <v>0</v>
      </c>
      <c r="F790" s="114">
        <f t="shared" si="122"/>
        <v>0</v>
      </c>
      <c r="G790" s="127">
        <f>+'JRO''s Hours Information'!E2106</f>
        <v>0</v>
      </c>
      <c r="H790" s="114">
        <f t="shared" si="123"/>
        <v>0</v>
      </c>
      <c r="I790" s="127">
        <f>+'JRO''s Hours Information'!H2106</f>
        <v>0</v>
      </c>
      <c r="J790" s="116">
        <f t="shared" si="124"/>
        <v>0</v>
      </c>
      <c r="K790" s="131">
        <f>+'JRO''s Hours Information'!C2106</f>
        <v>0</v>
      </c>
      <c r="L790" s="114">
        <f t="shared" si="125"/>
        <v>0</v>
      </c>
      <c r="M790" s="131">
        <f>+'JRO''s Hours Information'!F2106</f>
        <v>0</v>
      </c>
      <c r="N790" s="114">
        <f t="shared" si="126"/>
        <v>0</v>
      </c>
      <c r="O790" s="131">
        <f>+'JRO''s Hours Information'!I2106</f>
        <v>0</v>
      </c>
      <c r="P790" s="116">
        <f t="shared" si="127"/>
        <v>0</v>
      </c>
      <c r="Q790" s="92">
        <f>+'JRO''s Hours Information'!D2106</f>
        <v>0</v>
      </c>
      <c r="R790" s="114">
        <f t="shared" si="128"/>
        <v>0</v>
      </c>
      <c r="S790" s="92">
        <f>+'JRO''s Hours Information'!G2106</f>
        <v>0</v>
      </c>
      <c r="T790" s="114">
        <f t="shared" si="129"/>
        <v>0</v>
      </c>
      <c r="U790" s="89">
        <f>+'JRO''s Hours Information'!J2106</f>
        <v>0</v>
      </c>
      <c r="V790" s="116">
        <f t="shared" si="130"/>
        <v>0</v>
      </c>
      <c r="W790" s="114">
        <f t="shared" si="131"/>
        <v>0</v>
      </c>
    </row>
    <row r="791" spans="1:23" ht="14.85" customHeight="1" x14ac:dyDescent="0.15">
      <c r="A791" s="176">
        <f>'Employee ROP Information'!A791</f>
        <v>0</v>
      </c>
      <c r="B791" s="169">
        <f>+'Employee ROP Information'!C791</f>
        <v>0</v>
      </c>
      <c r="C791" s="93">
        <f>+'Employee ROP Information'!M791</f>
        <v>0</v>
      </c>
      <c r="D791" s="93">
        <f>+'Employee ROP Information'!N791</f>
        <v>0</v>
      </c>
      <c r="E791" s="127">
        <f>+'JRO''s Hours Information'!B2107</f>
        <v>0</v>
      </c>
      <c r="F791" s="114">
        <f t="shared" si="122"/>
        <v>0</v>
      </c>
      <c r="G791" s="127">
        <f>+'JRO''s Hours Information'!E2107</f>
        <v>0</v>
      </c>
      <c r="H791" s="114">
        <f t="shared" si="123"/>
        <v>0</v>
      </c>
      <c r="I791" s="127">
        <f>+'JRO''s Hours Information'!H2107</f>
        <v>0</v>
      </c>
      <c r="J791" s="116">
        <f t="shared" si="124"/>
        <v>0</v>
      </c>
      <c r="K791" s="131">
        <f>+'JRO''s Hours Information'!C2107</f>
        <v>0</v>
      </c>
      <c r="L791" s="114">
        <f t="shared" si="125"/>
        <v>0</v>
      </c>
      <c r="M791" s="131">
        <f>+'JRO''s Hours Information'!F2107</f>
        <v>0</v>
      </c>
      <c r="N791" s="114">
        <f t="shared" si="126"/>
        <v>0</v>
      </c>
      <c r="O791" s="131">
        <f>+'JRO''s Hours Information'!I2107</f>
        <v>0</v>
      </c>
      <c r="P791" s="116">
        <f t="shared" si="127"/>
        <v>0</v>
      </c>
      <c r="Q791" s="92">
        <f>+'JRO''s Hours Information'!D2107</f>
        <v>0</v>
      </c>
      <c r="R791" s="114">
        <f t="shared" si="128"/>
        <v>0</v>
      </c>
      <c r="S791" s="92">
        <f>+'JRO''s Hours Information'!G2107</f>
        <v>0</v>
      </c>
      <c r="T791" s="114">
        <f t="shared" si="129"/>
        <v>0</v>
      </c>
      <c r="U791" s="89">
        <f>+'JRO''s Hours Information'!J2107</f>
        <v>0</v>
      </c>
      <c r="V791" s="116">
        <f t="shared" si="130"/>
        <v>0</v>
      </c>
      <c r="W791" s="114">
        <f t="shared" si="131"/>
        <v>0</v>
      </c>
    </row>
    <row r="792" spans="1:23" ht="14.85" customHeight="1" x14ac:dyDescent="0.15">
      <c r="A792" s="176">
        <f>'Employee ROP Information'!A792</f>
        <v>0</v>
      </c>
      <c r="B792" s="169">
        <f>+'Employee ROP Information'!C792</f>
        <v>0</v>
      </c>
      <c r="C792" s="93">
        <f>+'Employee ROP Information'!M792</f>
        <v>0</v>
      </c>
      <c r="D792" s="93">
        <f>+'Employee ROP Information'!N792</f>
        <v>0</v>
      </c>
      <c r="E792" s="127">
        <f>+'JRO''s Hours Information'!B2108</f>
        <v>0</v>
      </c>
      <c r="F792" s="114">
        <f t="shared" si="122"/>
        <v>0</v>
      </c>
      <c r="G792" s="127">
        <f>+'JRO''s Hours Information'!E2108</f>
        <v>0</v>
      </c>
      <c r="H792" s="114">
        <f t="shared" si="123"/>
        <v>0</v>
      </c>
      <c r="I792" s="127">
        <f>+'JRO''s Hours Information'!H2108</f>
        <v>0</v>
      </c>
      <c r="J792" s="116">
        <f t="shared" si="124"/>
        <v>0</v>
      </c>
      <c r="K792" s="131">
        <f>+'JRO''s Hours Information'!C2108</f>
        <v>0</v>
      </c>
      <c r="L792" s="114">
        <f t="shared" si="125"/>
        <v>0</v>
      </c>
      <c r="M792" s="131">
        <f>+'JRO''s Hours Information'!F2108</f>
        <v>0</v>
      </c>
      <c r="N792" s="114">
        <f t="shared" si="126"/>
        <v>0</v>
      </c>
      <c r="O792" s="131">
        <f>+'JRO''s Hours Information'!I2108</f>
        <v>0</v>
      </c>
      <c r="P792" s="116">
        <f t="shared" si="127"/>
        <v>0</v>
      </c>
      <c r="Q792" s="92">
        <f>+'JRO''s Hours Information'!D2108</f>
        <v>0</v>
      </c>
      <c r="R792" s="114">
        <f t="shared" si="128"/>
        <v>0</v>
      </c>
      <c r="S792" s="92">
        <f>+'JRO''s Hours Information'!G2108</f>
        <v>0</v>
      </c>
      <c r="T792" s="114">
        <f t="shared" si="129"/>
        <v>0</v>
      </c>
      <c r="U792" s="89">
        <f>+'JRO''s Hours Information'!J2108</f>
        <v>0</v>
      </c>
      <c r="V792" s="116">
        <f t="shared" si="130"/>
        <v>0</v>
      </c>
      <c r="W792" s="114">
        <f t="shared" si="131"/>
        <v>0</v>
      </c>
    </row>
    <row r="793" spans="1:23" ht="14.85" customHeight="1" x14ac:dyDescent="0.15">
      <c r="A793" s="176">
        <f>'Employee ROP Information'!A793</f>
        <v>0</v>
      </c>
      <c r="B793" s="169">
        <f>+'Employee ROP Information'!C793</f>
        <v>0</v>
      </c>
      <c r="C793" s="93">
        <f>+'Employee ROP Information'!M793</f>
        <v>0</v>
      </c>
      <c r="D793" s="93">
        <f>+'Employee ROP Information'!N793</f>
        <v>0</v>
      </c>
      <c r="E793" s="127">
        <f>+'JRO''s Hours Information'!B2109</f>
        <v>0</v>
      </c>
      <c r="F793" s="114">
        <f t="shared" si="122"/>
        <v>0</v>
      </c>
      <c r="G793" s="127">
        <f>+'JRO''s Hours Information'!E2109</f>
        <v>0</v>
      </c>
      <c r="H793" s="114">
        <f t="shared" si="123"/>
        <v>0</v>
      </c>
      <c r="I793" s="127">
        <f>+'JRO''s Hours Information'!H2109</f>
        <v>0</v>
      </c>
      <c r="J793" s="116">
        <f t="shared" si="124"/>
        <v>0</v>
      </c>
      <c r="K793" s="131">
        <f>+'JRO''s Hours Information'!C2109</f>
        <v>0</v>
      </c>
      <c r="L793" s="114">
        <f t="shared" si="125"/>
        <v>0</v>
      </c>
      <c r="M793" s="131">
        <f>+'JRO''s Hours Information'!F2109</f>
        <v>0</v>
      </c>
      <c r="N793" s="114">
        <f t="shared" si="126"/>
        <v>0</v>
      </c>
      <c r="O793" s="131">
        <f>+'JRO''s Hours Information'!I2109</f>
        <v>0</v>
      </c>
      <c r="P793" s="116">
        <f t="shared" si="127"/>
        <v>0</v>
      </c>
      <c r="Q793" s="92">
        <f>+'JRO''s Hours Information'!D2109</f>
        <v>0</v>
      </c>
      <c r="R793" s="114">
        <f t="shared" si="128"/>
        <v>0</v>
      </c>
      <c r="S793" s="92">
        <f>+'JRO''s Hours Information'!G2109</f>
        <v>0</v>
      </c>
      <c r="T793" s="114">
        <f t="shared" si="129"/>
        <v>0</v>
      </c>
      <c r="U793" s="89">
        <f>+'JRO''s Hours Information'!J2109</f>
        <v>0</v>
      </c>
      <c r="V793" s="116">
        <f t="shared" si="130"/>
        <v>0</v>
      </c>
      <c r="W793" s="114">
        <f t="shared" si="131"/>
        <v>0</v>
      </c>
    </row>
    <row r="794" spans="1:23" ht="14.85" customHeight="1" x14ac:dyDescent="0.15">
      <c r="A794" s="176">
        <f>'Employee ROP Information'!A794</f>
        <v>0</v>
      </c>
      <c r="B794" s="169">
        <f>+'Employee ROP Information'!C794</f>
        <v>0</v>
      </c>
      <c r="C794" s="93">
        <f>+'Employee ROP Information'!M794</f>
        <v>0</v>
      </c>
      <c r="D794" s="93">
        <f>+'Employee ROP Information'!N794</f>
        <v>0</v>
      </c>
      <c r="E794" s="127">
        <f>+'JRO''s Hours Information'!B2110</f>
        <v>0</v>
      </c>
      <c r="F794" s="114">
        <f t="shared" si="122"/>
        <v>0</v>
      </c>
      <c r="G794" s="127">
        <f>+'JRO''s Hours Information'!E2110</f>
        <v>0</v>
      </c>
      <c r="H794" s="114">
        <f t="shared" si="123"/>
        <v>0</v>
      </c>
      <c r="I794" s="127">
        <f>+'JRO''s Hours Information'!H2110</f>
        <v>0</v>
      </c>
      <c r="J794" s="116">
        <f t="shared" si="124"/>
        <v>0</v>
      </c>
      <c r="K794" s="131">
        <f>+'JRO''s Hours Information'!C2110</f>
        <v>0</v>
      </c>
      <c r="L794" s="114">
        <f t="shared" si="125"/>
        <v>0</v>
      </c>
      <c r="M794" s="131">
        <f>+'JRO''s Hours Information'!F2110</f>
        <v>0</v>
      </c>
      <c r="N794" s="114">
        <f t="shared" si="126"/>
        <v>0</v>
      </c>
      <c r="O794" s="131">
        <f>+'JRO''s Hours Information'!I2110</f>
        <v>0</v>
      </c>
      <c r="P794" s="116">
        <f t="shared" si="127"/>
        <v>0</v>
      </c>
      <c r="Q794" s="92">
        <f>+'JRO''s Hours Information'!D2110</f>
        <v>0</v>
      </c>
      <c r="R794" s="114">
        <f t="shared" si="128"/>
        <v>0</v>
      </c>
      <c r="S794" s="92">
        <f>+'JRO''s Hours Information'!G2110</f>
        <v>0</v>
      </c>
      <c r="T794" s="114">
        <f t="shared" si="129"/>
        <v>0</v>
      </c>
      <c r="U794" s="89">
        <f>+'JRO''s Hours Information'!J2110</f>
        <v>0</v>
      </c>
      <c r="V794" s="116">
        <f t="shared" si="130"/>
        <v>0</v>
      </c>
      <c r="W794" s="114">
        <f t="shared" si="131"/>
        <v>0</v>
      </c>
    </row>
    <row r="795" spans="1:23" ht="14.85" customHeight="1" x14ac:dyDescent="0.15">
      <c r="A795" s="176">
        <f>'Employee ROP Information'!A795</f>
        <v>0</v>
      </c>
      <c r="B795" s="169">
        <f>+'Employee ROP Information'!C795</f>
        <v>0</v>
      </c>
      <c r="C795" s="93">
        <f>+'Employee ROP Information'!M795</f>
        <v>0</v>
      </c>
      <c r="D795" s="93">
        <f>+'Employee ROP Information'!N795</f>
        <v>0</v>
      </c>
      <c r="E795" s="127">
        <f>+'JRO''s Hours Information'!B2111</f>
        <v>0</v>
      </c>
      <c r="F795" s="114">
        <f t="shared" si="122"/>
        <v>0</v>
      </c>
      <c r="G795" s="127">
        <f>+'JRO''s Hours Information'!E2111</f>
        <v>0</v>
      </c>
      <c r="H795" s="114">
        <f t="shared" si="123"/>
        <v>0</v>
      </c>
      <c r="I795" s="127">
        <f>+'JRO''s Hours Information'!H2111</f>
        <v>0</v>
      </c>
      <c r="J795" s="116">
        <f t="shared" si="124"/>
        <v>0</v>
      </c>
      <c r="K795" s="131">
        <f>+'JRO''s Hours Information'!C2111</f>
        <v>0</v>
      </c>
      <c r="L795" s="114">
        <f t="shared" si="125"/>
        <v>0</v>
      </c>
      <c r="M795" s="131">
        <f>+'JRO''s Hours Information'!F2111</f>
        <v>0</v>
      </c>
      <c r="N795" s="114">
        <f t="shared" si="126"/>
        <v>0</v>
      </c>
      <c r="O795" s="131">
        <f>+'JRO''s Hours Information'!I2111</f>
        <v>0</v>
      </c>
      <c r="P795" s="116">
        <f t="shared" si="127"/>
        <v>0</v>
      </c>
      <c r="Q795" s="92">
        <f>+'JRO''s Hours Information'!D2111</f>
        <v>0</v>
      </c>
      <c r="R795" s="114">
        <f t="shared" si="128"/>
        <v>0</v>
      </c>
      <c r="S795" s="92">
        <f>+'JRO''s Hours Information'!G2111</f>
        <v>0</v>
      </c>
      <c r="T795" s="114">
        <f t="shared" si="129"/>
        <v>0</v>
      </c>
      <c r="U795" s="89">
        <f>+'JRO''s Hours Information'!J2111</f>
        <v>0</v>
      </c>
      <c r="V795" s="116">
        <f t="shared" si="130"/>
        <v>0</v>
      </c>
      <c r="W795" s="114">
        <f t="shared" si="131"/>
        <v>0</v>
      </c>
    </row>
    <row r="796" spans="1:23" ht="14.85" customHeight="1" x14ac:dyDescent="0.15">
      <c r="A796" s="176">
        <f>'Employee ROP Information'!A796</f>
        <v>0</v>
      </c>
      <c r="B796" s="169">
        <f>+'Employee ROP Information'!C796</f>
        <v>0</v>
      </c>
      <c r="C796" s="93">
        <f>+'Employee ROP Information'!M796</f>
        <v>0</v>
      </c>
      <c r="D796" s="93">
        <f>+'Employee ROP Information'!N796</f>
        <v>0</v>
      </c>
      <c r="E796" s="127">
        <f>+'JRO''s Hours Information'!B2112</f>
        <v>0</v>
      </c>
      <c r="F796" s="114">
        <f t="shared" si="122"/>
        <v>0</v>
      </c>
      <c r="G796" s="127">
        <f>+'JRO''s Hours Information'!E2112</f>
        <v>0</v>
      </c>
      <c r="H796" s="114">
        <f t="shared" si="123"/>
        <v>0</v>
      </c>
      <c r="I796" s="127">
        <f>+'JRO''s Hours Information'!H2112</f>
        <v>0</v>
      </c>
      <c r="J796" s="116">
        <f t="shared" si="124"/>
        <v>0</v>
      </c>
      <c r="K796" s="131">
        <f>+'JRO''s Hours Information'!C2112</f>
        <v>0</v>
      </c>
      <c r="L796" s="114">
        <f t="shared" si="125"/>
        <v>0</v>
      </c>
      <c r="M796" s="131">
        <f>+'JRO''s Hours Information'!F2112</f>
        <v>0</v>
      </c>
      <c r="N796" s="114">
        <f t="shared" si="126"/>
        <v>0</v>
      </c>
      <c r="O796" s="131">
        <f>+'JRO''s Hours Information'!I2112</f>
        <v>0</v>
      </c>
      <c r="P796" s="116">
        <f t="shared" si="127"/>
        <v>0</v>
      </c>
      <c r="Q796" s="92">
        <f>+'JRO''s Hours Information'!D2112</f>
        <v>0</v>
      </c>
      <c r="R796" s="114">
        <f t="shared" si="128"/>
        <v>0</v>
      </c>
      <c r="S796" s="92">
        <f>+'JRO''s Hours Information'!G2112</f>
        <v>0</v>
      </c>
      <c r="T796" s="114">
        <f t="shared" si="129"/>
        <v>0</v>
      </c>
      <c r="U796" s="89">
        <f>+'JRO''s Hours Information'!J2112</f>
        <v>0</v>
      </c>
      <c r="V796" s="116">
        <f t="shared" si="130"/>
        <v>0</v>
      </c>
      <c r="W796" s="114">
        <f t="shared" si="131"/>
        <v>0</v>
      </c>
    </row>
    <row r="797" spans="1:23" ht="14.85" customHeight="1" x14ac:dyDescent="0.15">
      <c r="A797" s="176">
        <f>'Employee ROP Information'!A797</f>
        <v>0</v>
      </c>
      <c r="B797" s="169">
        <f>+'Employee ROP Information'!C797</f>
        <v>0</v>
      </c>
      <c r="C797" s="93">
        <f>+'Employee ROP Information'!M797</f>
        <v>0</v>
      </c>
      <c r="D797" s="93">
        <f>+'Employee ROP Information'!N797</f>
        <v>0</v>
      </c>
      <c r="E797" s="127">
        <f>+'JRO''s Hours Information'!B2113</f>
        <v>0</v>
      </c>
      <c r="F797" s="114">
        <f t="shared" si="122"/>
        <v>0</v>
      </c>
      <c r="G797" s="127">
        <f>+'JRO''s Hours Information'!E2113</f>
        <v>0</v>
      </c>
      <c r="H797" s="114">
        <f t="shared" si="123"/>
        <v>0</v>
      </c>
      <c r="I797" s="127">
        <f>+'JRO''s Hours Information'!H2113</f>
        <v>0</v>
      </c>
      <c r="J797" s="116">
        <f t="shared" si="124"/>
        <v>0</v>
      </c>
      <c r="K797" s="131">
        <f>+'JRO''s Hours Information'!C2113</f>
        <v>0</v>
      </c>
      <c r="L797" s="114">
        <f t="shared" si="125"/>
        <v>0</v>
      </c>
      <c r="M797" s="131">
        <f>+'JRO''s Hours Information'!F2113</f>
        <v>0</v>
      </c>
      <c r="N797" s="114">
        <f t="shared" si="126"/>
        <v>0</v>
      </c>
      <c r="O797" s="131">
        <f>+'JRO''s Hours Information'!I2113</f>
        <v>0</v>
      </c>
      <c r="P797" s="116">
        <f t="shared" si="127"/>
        <v>0</v>
      </c>
      <c r="Q797" s="92">
        <f>+'JRO''s Hours Information'!D2113</f>
        <v>0</v>
      </c>
      <c r="R797" s="114">
        <f t="shared" si="128"/>
        <v>0</v>
      </c>
      <c r="S797" s="92">
        <f>+'JRO''s Hours Information'!G2113</f>
        <v>0</v>
      </c>
      <c r="T797" s="114">
        <f t="shared" si="129"/>
        <v>0</v>
      </c>
      <c r="U797" s="89">
        <f>+'JRO''s Hours Information'!J2113</f>
        <v>0</v>
      </c>
      <c r="V797" s="116">
        <f t="shared" si="130"/>
        <v>0</v>
      </c>
      <c r="W797" s="114">
        <f t="shared" si="131"/>
        <v>0</v>
      </c>
    </row>
    <row r="798" spans="1:23" ht="14.85" customHeight="1" x14ac:dyDescent="0.15">
      <c r="A798" s="176">
        <f>'Employee ROP Information'!A798</f>
        <v>0</v>
      </c>
      <c r="B798" s="169">
        <f>+'Employee ROP Information'!C798</f>
        <v>0</v>
      </c>
      <c r="C798" s="93">
        <f>+'Employee ROP Information'!M798</f>
        <v>0</v>
      </c>
      <c r="D798" s="93">
        <f>+'Employee ROP Information'!N798</f>
        <v>0</v>
      </c>
      <c r="E798" s="127">
        <f>+'JRO''s Hours Information'!B2114</f>
        <v>0</v>
      </c>
      <c r="F798" s="114">
        <f t="shared" si="122"/>
        <v>0</v>
      </c>
      <c r="G798" s="127">
        <f>+'JRO''s Hours Information'!E2114</f>
        <v>0</v>
      </c>
      <c r="H798" s="114">
        <f t="shared" si="123"/>
        <v>0</v>
      </c>
      <c r="I798" s="127">
        <f>+'JRO''s Hours Information'!H2114</f>
        <v>0</v>
      </c>
      <c r="J798" s="116">
        <f t="shared" si="124"/>
        <v>0</v>
      </c>
      <c r="K798" s="131">
        <f>+'JRO''s Hours Information'!C2114</f>
        <v>0</v>
      </c>
      <c r="L798" s="114">
        <f t="shared" si="125"/>
        <v>0</v>
      </c>
      <c r="M798" s="131">
        <f>+'JRO''s Hours Information'!F2114</f>
        <v>0</v>
      </c>
      <c r="N798" s="114">
        <f t="shared" si="126"/>
        <v>0</v>
      </c>
      <c r="O798" s="131">
        <f>+'JRO''s Hours Information'!I2114</f>
        <v>0</v>
      </c>
      <c r="P798" s="116">
        <f t="shared" si="127"/>
        <v>0</v>
      </c>
      <c r="Q798" s="92">
        <f>+'JRO''s Hours Information'!D2114</f>
        <v>0</v>
      </c>
      <c r="R798" s="114">
        <f t="shared" si="128"/>
        <v>0</v>
      </c>
      <c r="S798" s="92">
        <f>+'JRO''s Hours Information'!G2114</f>
        <v>0</v>
      </c>
      <c r="T798" s="114">
        <f t="shared" si="129"/>
        <v>0</v>
      </c>
      <c r="U798" s="89">
        <f>+'JRO''s Hours Information'!J2114</f>
        <v>0</v>
      </c>
      <c r="V798" s="116">
        <f t="shared" si="130"/>
        <v>0</v>
      </c>
      <c r="W798" s="114">
        <f t="shared" si="131"/>
        <v>0</v>
      </c>
    </row>
    <row r="799" spans="1:23" ht="14.85" customHeight="1" x14ac:dyDescent="0.15">
      <c r="A799" s="176">
        <f>'Employee ROP Information'!A799</f>
        <v>0</v>
      </c>
      <c r="B799" s="169">
        <f>+'Employee ROP Information'!C799</f>
        <v>0</v>
      </c>
      <c r="C799" s="93">
        <f>+'Employee ROP Information'!M799</f>
        <v>0</v>
      </c>
      <c r="D799" s="93">
        <f>+'Employee ROP Information'!N799</f>
        <v>0</v>
      </c>
      <c r="E799" s="127">
        <f>+'JRO''s Hours Information'!B2115</f>
        <v>0</v>
      </c>
      <c r="F799" s="114">
        <f t="shared" si="122"/>
        <v>0</v>
      </c>
      <c r="G799" s="127">
        <f>+'JRO''s Hours Information'!E2115</f>
        <v>0</v>
      </c>
      <c r="H799" s="114">
        <f t="shared" si="123"/>
        <v>0</v>
      </c>
      <c r="I799" s="127">
        <f>+'JRO''s Hours Information'!H2115</f>
        <v>0</v>
      </c>
      <c r="J799" s="116">
        <f t="shared" si="124"/>
        <v>0</v>
      </c>
      <c r="K799" s="131">
        <f>+'JRO''s Hours Information'!C2115</f>
        <v>0</v>
      </c>
      <c r="L799" s="114">
        <f t="shared" si="125"/>
        <v>0</v>
      </c>
      <c r="M799" s="131">
        <f>+'JRO''s Hours Information'!F2115</f>
        <v>0</v>
      </c>
      <c r="N799" s="114">
        <f t="shared" si="126"/>
        <v>0</v>
      </c>
      <c r="O799" s="131">
        <f>+'JRO''s Hours Information'!I2115</f>
        <v>0</v>
      </c>
      <c r="P799" s="116">
        <f t="shared" si="127"/>
        <v>0</v>
      </c>
      <c r="Q799" s="92">
        <f>+'JRO''s Hours Information'!D2115</f>
        <v>0</v>
      </c>
      <c r="R799" s="114">
        <f t="shared" si="128"/>
        <v>0</v>
      </c>
      <c r="S799" s="92">
        <f>+'JRO''s Hours Information'!G2115</f>
        <v>0</v>
      </c>
      <c r="T799" s="114">
        <f t="shared" si="129"/>
        <v>0</v>
      </c>
      <c r="U799" s="89">
        <f>+'JRO''s Hours Information'!J2115</f>
        <v>0</v>
      </c>
      <c r="V799" s="116">
        <f t="shared" si="130"/>
        <v>0</v>
      </c>
      <c r="W799" s="114">
        <f t="shared" si="131"/>
        <v>0</v>
      </c>
    </row>
    <row r="800" spans="1:23" ht="14.85" customHeight="1" x14ac:dyDescent="0.15">
      <c r="A800" s="176">
        <f>'Employee ROP Information'!A800</f>
        <v>0</v>
      </c>
      <c r="B800" s="169">
        <f>+'Employee ROP Information'!C800</f>
        <v>0</v>
      </c>
      <c r="C800" s="93">
        <f>+'Employee ROP Information'!M800</f>
        <v>0</v>
      </c>
      <c r="D800" s="93">
        <f>+'Employee ROP Information'!N800</f>
        <v>0</v>
      </c>
      <c r="E800" s="127">
        <f>+'JRO''s Hours Information'!B2116</f>
        <v>0</v>
      </c>
      <c r="F800" s="114">
        <f t="shared" si="122"/>
        <v>0</v>
      </c>
      <c r="G800" s="127">
        <f>+'JRO''s Hours Information'!E2116</f>
        <v>0</v>
      </c>
      <c r="H800" s="114">
        <f t="shared" si="123"/>
        <v>0</v>
      </c>
      <c r="I800" s="127">
        <f>+'JRO''s Hours Information'!H2116</f>
        <v>0</v>
      </c>
      <c r="J800" s="116">
        <f t="shared" si="124"/>
        <v>0</v>
      </c>
      <c r="K800" s="131">
        <f>+'JRO''s Hours Information'!C2116</f>
        <v>0</v>
      </c>
      <c r="L800" s="114">
        <f t="shared" si="125"/>
        <v>0</v>
      </c>
      <c r="M800" s="131">
        <f>+'JRO''s Hours Information'!F2116</f>
        <v>0</v>
      </c>
      <c r="N800" s="114">
        <f t="shared" si="126"/>
        <v>0</v>
      </c>
      <c r="O800" s="131">
        <f>+'JRO''s Hours Information'!I2116</f>
        <v>0</v>
      </c>
      <c r="P800" s="116">
        <f t="shared" si="127"/>
        <v>0</v>
      </c>
      <c r="Q800" s="92">
        <f>+'JRO''s Hours Information'!D2116</f>
        <v>0</v>
      </c>
      <c r="R800" s="114">
        <f t="shared" si="128"/>
        <v>0</v>
      </c>
      <c r="S800" s="92">
        <f>+'JRO''s Hours Information'!G2116</f>
        <v>0</v>
      </c>
      <c r="T800" s="114">
        <f t="shared" si="129"/>
        <v>0</v>
      </c>
      <c r="U800" s="89">
        <f>+'JRO''s Hours Information'!J2116</f>
        <v>0</v>
      </c>
      <c r="V800" s="116">
        <f t="shared" si="130"/>
        <v>0</v>
      </c>
      <c r="W800" s="114">
        <f t="shared" si="131"/>
        <v>0</v>
      </c>
    </row>
    <row r="801" spans="1:23" ht="14.85" customHeight="1" x14ac:dyDescent="0.15">
      <c r="A801" s="176">
        <f>'Employee ROP Information'!A801</f>
        <v>0</v>
      </c>
      <c r="B801" s="169">
        <f>+'Employee ROP Information'!C801</f>
        <v>0</v>
      </c>
      <c r="C801" s="93">
        <f>+'Employee ROP Information'!M801</f>
        <v>0</v>
      </c>
      <c r="D801" s="93">
        <f>+'Employee ROP Information'!N801</f>
        <v>0</v>
      </c>
      <c r="E801" s="127">
        <f>+'JRO''s Hours Information'!B2117</f>
        <v>0</v>
      </c>
      <c r="F801" s="114">
        <f t="shared" si="122"/>
        <v>0</v>
      </c>
      <c r="G801" s="127">
        <f>+'JRO''s Hours Information'!E2117</f>
        <v>0</v>
      </c>
      <c r="H801" s="114">
        <f t="shared" si="123"/>
        <v>0</v>
      </c>
      <c r="I801" s="127">
        <f>+'JRO''s Hours Information'!H2117</f>
        <v>0</v>
      </c>
      <c r="J801" s="116">
        <f t="shared" si="124"/>
        <v>0</v>
      </c>
      <c r="K801" s="131">
        <f>+'JRO''s Hours Information'!C2117</f>
        <v>0</v>
      </c>
      <c r="L801" s="114">
        <f t="shared" si="125"/>
        <v>0</v>
      </c>
      <c r="M801" s="131">
        <f>+'JRO''s Hours Information'!F2117</f>
        <v>0</v>
      </c>
      <c r="N801" s="114">
        <f t="shared" si="126"/>
        <v>0</v>
      </c>
      <c r="O801" s="131">
        <f>+'JRO''s Hours Information'!I2117</f>
        <v>0</v>
      </c>
      <c r="P801" s="116">
        <f t="shared" si="127"/>
        <v>0</v>
      </c>
      <c r="Q801" s="92">
        <f>+'JRO''s Hours Information'!D2117</f>
        <v>0</v>
      </c>
      <c r="R801" s="114">
        <f t="shared" si="128"/>
        <v>0</v>
      </c>
      <c r="S801" s="92">
        <f>+'JRO''s Hours Information'!G2117</f>
        <v>0</v>
      </c>
      <c r="T801" s="114">
        <f t="shared" si="129"/>
        <v>0</v>
      </c>
      <c r="U801" s="89">
        <f>+'JRO''s Hours Information'!J2117</f>
        <v>0</v>
      </c>
      <c r="V801" s="116">
        <f t="shared" si="130"/>
        <v>0</v>
      </c>
      <c r="W801" s="114">
        <f t="shared" si="131"/>
        <v>0</v>
      </c>
    </row>
    <row r="802" spans="1:23" ht="14.85" customHeight="1" x14ac:dyDescent="0.15">
      <c r="A802" s="176">
        <f>'Employee ROP Information'!A802</f>
        <v>0</v>
      </c>
      <c r="B802" s="169">
        <f>+'Employee ROP Information'!C802</f>
        <v>0</v>
      </c>
      <c r="C802" s="93">
        <f>+'Employee ROP Information'!M802</f>
        <v>0</v>
      </c>
      <c r="D802" s="93">
        <f>+'Employee ROP Information'!N802</f>
        <v>0</v>
      </c>
      <c r="E802" s="127">
        <f>+'JRO''s Hours Information'!B2118</f>
        <v>0</v>
      </c>
      <c r="F802" s="114">
        <f t="shared" ref="F802:F865" si="132">C802*E802</f>
        <v>0</v>
      </c>
      <c r="G802" s="127">
        <f>+'JRO''s Hours Information'!E2118</f>
        <v>0</v>
      </c>
      <c r="H802" s="114">
        <f t="shared" ref="H802:H865" si="133">D802*G802</f>
        <v>0</v>
      </c>
      <c r="I802" s="127">
        <f>+'JRO''s Hours Information'!H2118</f>
        <v>0</v>
      </c>
      <c r="J802" s="116">
        <f t="shared" ref="J802:J865" si="134">D802*I802</f>
        <v>0</v>
      </c>
      <c r="K802" s="131">
        <f>+'JRO''s Hours Information'!C2118</f>
        <v>0</v>
      </c>
      <c r="L802" s="114">
        <f t="shared" ref="L802:L865" si="135">C802*K802</f>
        <v>0</v>
      </c>
      <c r="M802" s="131">
        <f>+'JRO''s Hours Information'!F2118</f>
        <v>0</v>
      </c>
      <c r="N802" s="114">
        <f t="shared" ref="N802:N865" si="136">D802*M802</f>
        <v>0</v>
      </c>
      <c r="O802" s="131">
        <f>+'JRO''s Hours Information'!I2118</f>
        <v>0</v>
      </c>
      <c r="P802" s="116">
        <f t="shared" ref="P802:P865" si="137">D802*O802</f>
        <v>0</v>
      </c>
      <c r="Q802" s="92">
        <f>+'JRO''s Hours Information'!D2118</f>
        <v>0</v>
      </c>
      <c r="R802" s="114">
        <f t="shared" ref="R802:R865" si="138">C802*Q802</f>
        <v>0</v>
      </c>
      <c r="S802" s="92">
        <f>+'JRO''s Hours Information'!G2118</f>
        <v>0</v>
      </c>
      <c r="T802" s="114">
        <f t="shared" ref="T802:T865" si="139">D802*S802</f>
        <v>0</v>
      </c>
      <c r="U802" s="89">
        <f>+'JRO''s Hours Information'!J2118</f>
        <v>0</v>
      </c>
      <c r="V802" s="116">
        <f t="shared" ref="V802:V865" si="140">D802*U802</f>
        <v>0</v>
      </c>
      <c r="W802" s="114">
        <f t="shared" ref="W802:W865" si="141">F802+H802+J802</f>
        <v>0</v>
      </c>
    </row>
    <row r="803" spans="1:23" ht="14.85" customHeight="1" x14ac:dyDescent="0.15">
      <c r="A803" s="176">
        <f>'Employee ROP Information'!A803</f>
        <v>0</v>
      </c>
      <c r="B803" s="169">
        <f>+'Employee ROP Information'!C803</f>
        <v>0</v>
      </c>
      <c r="C803" s="93">
        <f>+'Employee ROP Information'!M803</f>
        <v>0</v>
      </c>
      <c r="D803" s="93">
        <f>+'Employee ROP Information'!N803</f>
        <v>0</v>
      </c>
      <c r="E803" s="127">
        <f>+'JRO''s Hours Information'!B2119</f>
        <v>0</v>
      </c>
      <c r="F803" s="114">
        <f t="shared" si="132"/>
        <v>0</v>
      </c>
      <c r="G803" s="127">
        <f>+'JRO''s Hours Information'!E2119</f>
        <v>0</v>
      </c>
      <c r="H803" s="114">
        <f t="shared" si="133"/>
        <v>0</v>
      </c>
      <c r="I803" s="127">
        <f>+'JRO''s Hours Information'!H2119</f>
        <v>0</v>
      </c>
      <c r="J803" s="116">
        <f t="shared" si="134"/>
        <v>0</v>
      </c>
      <c r="K803" s="131">
        <f>+'JRO''s Hours Information'!C2119</f>
        <v>0</v>
      </c>
      <c r="L803" s="114">
        <f t="shared" si="135"/>
        <v>0</v>
      </c>
      <c r="M803" s="131">
        <f>+'JRO''s Hours Information'!F2119</f>
        <v>0</v>
      </c>
      <c r="N803" s="114">
        <f t="shared" si="136"/>
        <v>0</v>
      </c>
      <c r="O803" s="131">
        <f>+'JRO''s Hours Information'!I2119</f>
        <v>0</v>
      </c>
      <c r="P803" s="116">
        <f t="shared" si="137"/>
        <v>0</v>
      </c>
      <c r="Q803" s="92">
        <f>+'JRO''s Hours Information'!D2119</f>
        <v>0</v>
      </c>
      <c r="R803" s="114">
        <f t="shared" si="138"/>
        <v>0</v>
      </c>
      <c r="S803" s="92">
        <f>+'JRO''s Hours Information'!G2119</f>
        <v>0</v>
      </c>
      <c r="T803" s="114">
        <f t="shared" si="139"/>
        <v>0</v>
      </c>
      <c r="U803" s="89">
        <f>+'JRO''s Hours Information'!J2119</f>
        <v>0</v>
      </c>
      <c r="V803" s="116">
        <f t="shared" si="140"/>
        <v>0</v>
      </c>
      <c r="W803" s="114">
        <f t="shared" si="141"/>
        <v>0</v>
      </c>
    </row>
    <row r="804" spans="1:23" ht="14.85" customHeight="1" x14ac:dyDescent="0.15">
      <c r="A804" s="176">
        <f>'Employee ROP Information'!A804</f>
        <v>0</v>
      </c>
      <c r="B804" s="169">
        <f>+'Employee ROP Information'!C804</f>
        <v>0</v>
      </c>
      <c r="C804" s="93">
        <f>+'Employee ROP Information'!M804</f>
        <v>0</v>
      </c>
      <c r="D804" s="93">
        <f>+'Employee ROP Information'!N804</f>
        <v>0</v>
      </c>
      <c r="E804" s="127">
        <f>+'JRO''s Hours Information'!B2120</f>
        <v>0</v>
      </c>
      <c r="F804" s="114">
        <f t="shared" si="132"/>
        <v>0</v>
      </c>
      <c r="G804" s="127">
        <f>+'JRO''s Hours Information'!E2120</f>
        <v>0</v>
      </c>
      <c r="H804" s="114">
        <f t="shared" si="133"/>
        <v>0</v>
      </c>
      <c r="I804" s="127">
        <f>+'JRO''s Hours Information'!H2120</f>
        <v>0</v>
      </c>
      <c r="J804" s="116">
        <f t="shared" si="134"/>
        <v>0</v>
      </c>
      <c r="K804" s="131">
        <f>+'JRO''s Hours Information'!C2120</f>
        <v>0</v>
      </c>
      <c r="L804" s="114">
        <f t="shared" si="135"/>
        <v>0</v>
      </c>
      <c r="M804" s="131">
        <f>+'JRO''s Hours Information'!F2120</f>
        <v>0</v>
      </c>
      <c r="N804" s="114">
        <f t="shared" si="136"/>
        <v>0</v>
      </c>
      <c r="O804" s="131">
        <f>+'JRO''s Hours Information'!I2120</f>
        <v>0</v>
      </c>
      <c r="P804" s="116">
        <f t="shared" si="137"/>
        <v>0</v>
      </c>
      <c r="Q804" s="92">
        <f>+'JRO''s Hours Information'!D2120</f>
        <v>0</v>
      </c>
      <c r="R804" s="114">
        <f t="shared" si="138"/>
        <v>0</v>
      </c>
      <c r="S804" s="92">
        <f>+'JRO''s Hours Information'!G2120</f>
        <v>0</v>
      </c>
      <c r="T804" s="114">
        <f t="shared" si="139"/>
        <v>0</v>
      </c>
      <c r="U804" s="89">
        <f>+'JRO''s Hours Information'!J2120</f>
        <v>0</v>
      </c>
      <c r="V804" s="116">
        <f t="shared" si="140"/>
        <v>0</v>
      </c>
      <c r="W804" s="114">
        <f t="shared" si="141"/>
        <v>0</v>
      </c>
    </row>
    <row r="805" spans="1:23" ht="14.85" customHeight="1" x14ac:dyDescent="0.15">
      <c r="A805" s="176">
        <f>'Employee ROP Information'!A805</f>
        <v>0</v>
      </c>
      <c r="B805" s="169">
        <f>+'Employee ROP Information'!C805</f>
        <v>0</v>
      </c>
      <c r="C805" s="93">
        <f>+'Employee ROP Information'!M805</f>
        <v>0</v>
      </c>
      <c r="D805" s="93">
        <f>+'Employee ROP Information'!N805</f>
        <v>0</v>
      </c>
      <c r="E805" s="127">
        <f>+'JRO''s Hours Information'!B2121</f>
        <v>0</v>
      </c>
      <c r="F805" s="114">
        <f t="shared" si="132"/>
        <v>0</v>
      </c>
      <c r="G805" s="127">
        <f>+'JRO''s Hours Information'!E2121</f>
        <v>0</v>
      </c>
      <c r="H805" s="114">
        <f t="shared" si="133"/>
        <v>0</v>
      </c>
      <c r="I805" s="127">
        <f>+'JRO''s Hours Information'!H2121</f>
        <v>0</v>
      </c>
      <c r="J805" s="116">
        <f t="shared" si="134"/>
        <v>0</v>
      </c>
      <c r="K805" s="131">
        <f>+'JRO''s Hours Information'!C2121</f>
        <v>0</v>
      </c>
      <c r="L805" s="114">
        <f t="shared" si="135"/>
        <v>0</v>
      </c>
      <c r="M805" s="131">
        <f>+'JRO''s Hours Information'!F2121</f>
        <v>0</v>
      </c>
      <c r="N805" s="114">
        <f t="shared" si="136"/>
        <v>0</v>
      </c>
      <c r="O805" s="131">
        <f>+'JRO''s Hours Information'!I2121</f>
        <v>0</v>
      </c>
      <c r="P805" s="116">
        <f t="shared" si="137"/>
        <v>0</v>
      </c>
      <c r="Q805" s="92">
        <f>+'JRO''s Hours Information'!D2121</f>
        <v>0</v>
      </c>
      <c r="R805" s="114">
        <f t="shared" si="138"/>
        <v>0</v>
      </c>
      <c r="S805" s="92">
        <f>+'JRO''s Hours Information'!G2121</f>
        <v>0</v>
      </c>
      <c r="T805" s="114">
        <f t="shared" si="139"/>
        <v>0</v>
      </c>
      <c r="U805" s="89">
        <f>+'JRO''s Hours Information'!J2121</f>
        <v>0</v>
      </c>
      <c r="V805" s="116">
        <f t="shared" si="140"/>
        <v>0</v>
      </c>
      <c r="W805" s="114">
        <f t="shared" si="141"/>
        <v>0</v>
      </c>
    </row>
    <row r="806" spans="1:23" ht="14.85" customHeight="1" x14ac:dyDescent="0.15">
      <c r="A806" s="176">
        <f>'Employee ROP Information'!A806</f>
        <v>0</v>
      </c>
      <c r="B806" s="169">
        <f>+'Employee ROP Information'!C806</f>
        <v>0</v>
      </c>
      <c r="C806" s="93">
        <f>+'Employee ROP Information'!M806</f>
        <v>0</v>
      </c>
      <c r="D806" s="93">
        <f>+'Employee ROP Information'!N806</f>
        <v>0</v>
      </c>
      <c r="E806" s="127">
        <f>+'JRO''s Hours Information'!B2122</f>
        <v>0</v>
      </c>
      <c r="F806" s="114">
        <f t="shared" si="132"/>
        <v>0</v>
      </c>
      <c r="G806" s="127">
        <f>+'JRO''s Hours Information'!E2122</f>
        <v>0</v>
      </c>
      <c r="H806" s="114">
        <f t="shared" si="133"/>
        <v>0</v>
      </c>
      <c r="I806" s="127">
        <f>+'JRO''s Hours Information'!H2122</f>
        <v>0</v>
      </c>
      <c r="J806" s="116">
        <f t="shared" si="134"/>
        <v>0</v>
      </c>
      <c r="K806" s="131">
        <f>+'JRO''s Hours Information'!C2122</f>
        <v>0</v>
      </c>
      <c r="L806" s="114">
        <f t="shared" si="135"/>
        <v>0</v>
      </c>
      <c r="M806" s="131">
        <f>+'JRO''s Hours Information'!F2122</f>
        <v>0</v>
      </c>
      <c r="N806" s="114">
        <f t="shared" si="136"/>
        <v>0</v>
      </c>
      <c r="O806" s="131">
        <f>+'JRO''s Hours Information'!I2122</f>
        <v>0</v>
      </c>
      <c r="P806" s="116">
        <f t="shared" si="137"/>
        <v>0</v>
      </c>
      <c r="Q806" s="92">
        <f>+'JRO''s Hours Information'!D2122</f>
        <v>0</v>
      </c>
      <c r="R806" s="114">
        <f t="shared" si="138"/>
        <v>0</v>
      </c>
      <c r="S806" s="92">
        <f>+'JRO''s Hours Information'!G2122</f>
        <v>0</v>
      </c>
      <c r="T806" s="114">
        <f t="shared" si="139"/>
        <v>0</v>
      </c>
      <c r="U806" s="89">
        <f>+'JRO''s Hours Information'!J2122</f>
        <v>0</v>
      </c>
      <c r="V806" s="116">
        <f t="shared" si="140"/>
        <v>0</v>
      </c>
      <c r="W806" s="114">
        <f t="shared" si="141"/>
        <v>0</v>
      </c>
    </row>
    <row r="807" spans="1:23" ht="14.85" customHeight="1" x14ac:dyDescent="0.15">
      <c r="A807" s="176">
        <f>'Employee ROP Information'!A807</f>
        <v>0</v>
      </c>
      <c r="B807" s="169">
        <f>+'Employee ROP Information'!C807</f>
        <v>0</v>
      </c>
      <c r="C807" s="93">
        <f>+'Employee ROP Information'!M807</f>
        <v>0</v>
      </c>
      <c r="D807" s="93">
        <f>+'Employee ROP Information'!N807</f>
        <v>0</v>
      </c>
      <c r="E807" s="127">
        <f>+'JRO''s Hours Information'!B2123</f>
        <v>0</v>
      </c>
      <c r="F807" s="114">
        <f t="shared" si="132"/>
        <v>0</v>
      </c>
      <c r="G807" s="127">
        <f>+'JRO''s Hours Information'!E2123</f>
        <v>0</v>
      </c>
      <c r="H807" s="114">
        <f t="shared" si="133"/>
        <v>0</v>
      </c>
      <c r="I807" s="127">
        <f>+'JRO''s Hours Information'!H2123</f>
        <v>0</v>
      </c>
      <c r="J807" s="116">
        <f t="shared" si="134"/>
        <v>0</v>
      </c>
      <c r="K807" s="131">
        <f>+'JRO''s Hours Information'!C2123</f>
        <v>0</v>
      </c>
      <c r="L807" s="114">
        <f t="shared" si="135"/>
        <v>0</v>
      </c>
      <c r="M807" s="131">
        <f>+'JRO''s Hours Information'!F2123</f>
        <v>0</v>
      </c>
      <c r="N807" s="114">
        <f t="shared" si="136"/>
        <v>0</v>
      </c>
      <c r="O807" s="131">
        <f>+'JRO''s Hours Information'!I2123</f>
        <v>0</v>
      </c>
      <c r="P807" s="116">
        <f t="shared" si="137"/>
        <v>0</v>
      </c>
      <c r="Q807" s="92">
        <f>+'JRO''s Hours Information'!D2123</f>
        <v>0</v>
      </c>
      <c r="R807" s="114">
        <f t="shared" si="138"/>
        <v>0</v>
      </c>
      <c r="S807" s="92">
        <f>+'JRO''s Hours Information'!G2123</f>
        <v>0</v>
      </c>
      <c r="T807" s="114">
        <f t="shared" si="139"/>
        <v>0</v>
      </c>
      <c r="U807" s="89">
        <f>+'JRO''s Hours Information'!J2123</f>
        <v>0</v>
      </c>
      <c r="V807" s="116">
        <f t="shared" si="140"/>
        <v>0</v>
      </c>
      <c r="W807" s="114">
        <f t="shared" si="141"/>
        <v>0</v>
      </c>
    </row>
    <row r="808" spans="1:23" ht="14.85" customHeight="1" x14ac:dyDescent="0.15">
      <c r="A808" s="176">
        <f>'Employee ROP Information'!A808</f>
        <v>0</v>
      </c>
      <c r="B808" s="169">
        <f>+'Employee ROP Information'!C808</f>
        <v>0</v>
      </c>
      <c r="C808" s="93">
        <f>+'Employee ROP Information'!M808</f>
        <v>0</v>
      </c>
      <c r="D808" s="93">
        <f>+'Employee ROP Information'!N808</f>
        <v>0</v>
      </c>
      <c r="E808" s="127">
        <f>+'JRO''s Hours Information'!B2124</f>
        <v>0</v>
      </c>
      <c r="F808" s="114">
        <f t="shared" si="132"/>
        <v>0</v>
      </c>
      <c r="G808" s="127">
        <f>+'JRO''s Hours Information'!E2124</f>
        <v>0</v>
      </c>
      <c r="H808" s="114">
        <f t="shared" si="133"/>
        <v>0</v>
      </c>
      <c r="I808" s="127">
        <f>+'JRO''s Hours Information'!H2124</f>
        <v>0</v>
      </c>
      <c r="J808" s="116">
        <f t="shared" si="134"/>
        <v>0</v>
      </c>
      <c r="K808" s="131">
        <f>+'JRO''s Hours Information'!C2124</f>
        <v>0</v>
      </c>
      <c r="L808" s="114">
        <f t="shared" si="135"/>
        <v>0</v>
      </c>
      <c r="M808" s="131">
        <f>+'JRO''s Hours Information'!F2124</f>
        <v>0</v>
      </c>
      <c r="N808" s="114">
        <f t="shared" si="136"/>
        <v>0</v>
      </c>
      <c r="O808" s="131">
        <f>+'JRO''s Hours Information'!I2124</f>
        <v>0</v>
      </c>
      <c r="P808" s="116">
        <f t="shared" si="137"/>
        <v>0</v>
      </c>
      <c r="Q808" s="92">
        <f>+'JRO''s Hours Information'!D2124</f>
        <v>0</v>
      </c>
      <c r="R808" s="114">
        <f t="shared" si="138"/>
        <v>0</v>
      </c>
      <c r="S808" s="92">
        <f>+'JRO''s Hours Information'!G2124</f>
        <v>0</v>
      </c>
      <c r="T808" s="114">
        <f t="shared" si="139"/>
        <v>0</v>
      </c>
      <c r="U808" s="89">
        <f>+'JRO''s Hours Information'!J2124</f>
        <v>0</v>
      </c>
      <c r="V808" s="116">
        <f t="shared" si="140"/>
        <v>0</v>
      </c>
      <c r="W808" s="114">
        <f t="shared" si="141"/>
        <v>0</v>
      </c>
    </row>
    <row r="809" spans="1:23" ht="14.85" customHeight="1" x14ac:dyDescent="0.15">
      <c r="A809" s="176">
        <f>'Employee ROP Information'!A809</f>
        <v>0</v>
      </c>
      <c r="B809" s="169">
        <f>+'Employee ROP Information'!C809</f>
        <v>0</v>
      </c>
      <c r="C809" s="93">
        <f>+'Employee ROP Information'!M809</f>
        <v>0</v>
      </c>
      <c r="D809" s="93">
        <f>+'Employee ROP Information'!N809</f>
        <v>0</v>
      </c>
      <c r="E809" s="127">
        <f>+'JRO''s Hours Information'!B2125</f>
        <v>0</v>
      </c>
      <c r="F809" s="114">
        <f t="shared" si="132"/>
        <v>0</v>
      </c>
      <c r="G809" s="127">
        <f>+'JRO''s Hours Information'!E2125</f>
        <v>0</v>
      </c>
      <c r="H809" s="114">
        <f t="shared" si="133"/>
        <v>0</v>
      </c>
      <c r="I809" s="127">
        <f>+'JRO''s Hours Information'!H2125</f>
        <v>0</v>
      </c>
      <c r="J809" s="116">
        <f t="shared" si="134"/>
        <v>0</v>
      </c>
      <c r="K809" s="131">
        <f>+'JRO''s Hours Information'!C2125</f>
        <v>0</v>
      </c>
      <c r="L809" s="114">
        <f t="shared" si="135"/>
        <v>0</v>
      </c>
      <c r="M809" s="131">
        <f>+'JRO''s Hours Information'!F2125</f>
        <v>0</v>
      </c>
      <c r="N809" s="114">
        <f t="shared" si="136"/>
        <v>0</v>
      </c>
      <c r="O809" s="131">
        <f>+'JRO''s Hours Information'!I2125</f>
        <v>0</v>
      </c>
      <c r="P809" s="116">
        <f t="shared" si="137"/>
        <v>0</v>
      </c>
      <c r="Q809" s="92">
        <f>+'JRO''s Hours Information'!D2125</f>
        <v>0</v>
      </c>
      <c r="R809" s="114">
        <f t="shared" si="138"/>
        <v>0</v>
      </c>
      <c r="S809" s="92">
        <f>+'JRO''s Hours Information'!G2125</f>
        <v>0</v>
      </c>
      <c r="T809" s="114">
        <f t="shared" si="139"/>
        <v>0</v>
      </c>
      <c r="U809" s="89">
        <f>+'JRO''s Hours Information'!J2125</f>
        <v>0</v>
      </c>
      <c r="V809" s="116">
        <f t="shared" si="140"/>
        <v>0</v>
      </c>
      <c r="W809" s="114">
        <f t="shared" si="141"/>
        <v>0</v>
      </c>
    </row>
    <row r="810" spans="1:23" ht="14.85" customHeight="1" x14ac:dyDescent="0.15">
      <c r="A810" s="176">
        <f>'Employee ROP Information'!A810</f>
        <v>0</v>
      </c>
      <c r="B810" s="169">
        <f>+'Employee ROP Information'!C810</f>
        <v>0</v>
      </c>
      <c r="C810" s="93">
        <f>+'Employee ROP Information'!M810</f>
        <v>0</v>
      </c>
      <c r="D810" s="93">
        <f>+'Employee ROP Information'!N810</f>
        <v>0</v>
      </c>
      <c r="E810" s="127">
        <f>+'JRO''s Hours Information'!B2126</f>
        <v>0</v>
      </c>
      <c r="F810" s="114">
        <f t="shared" si="132"/>
        <v>0</v>
      </c>
      <c r="G810" s="127">
        <f>+'JRO''s Hours Information'!E2126</f>
        <v>0</v>
      </c>
      <c r="H810" s="114">
        <f t="shared" si="133"/>
        <v>0</v>
      </c>
      <c r="I810" s="127">
        <f>+'JRO''s Hours Information'!H2126</f>
        <v>0</v>
      </c>
      <c r="J810" s="116">
        <f t="shared" si="134"/>
        <v>0</v>
      </c>
      <c r="K810" s="131">
        <f>+'JRO''s Hours Information'!C2126</f>
        <v>0</v>
      </c>
      <c r="L810" s="114">
        <f t="shared" si="135"/>
        <v>0</v>
      </c>
      <c r="M810" s="131">
        <f>+'JRO''s Hours Information'!F2126</f>
        <v>0</v>
      </c>
      <c r="N810" s="114">
        <f t="shared" si="136"/>
        <v>0</v>
      </c>
      <c r="O810" s="131">
        <f>+'JRO''s Hours Information'!I2126</f>
        <v>0</v>
      </c>
      <c r="P810" s="116">
        <f t="shared" si="137"/>
        <v>0</v>
      </c>
      <c r="Q810" s="92">
        <f>+'JRO''s Hours Information'!D2126</f>
        <v>0</v>
      </c>
      <c r="R810" s="114">
        <f t="shared" si="138"/>
        <v>0</v>
      </c>
      <c r="S810" s="92">
        <f>+'JRO''s Hours Information'!G2126</f>
        <v>0</v>
      </c>
      <c r="T810" s="114">
        <f t="shared" si="139"/>
        <v>0</v>
      </c>
      <c r="U810" s="89">
        <f>+'JRO''s Hours Information'!J2126</f>
        <v>0</v>
      </c>
      <c r="V810" s="116">
        <f t="shared" si="140"/>
        <v>0</v>
      </c>
      <c r="W810" s="114">
        <f t="shared" si="141"/>
        <v>0</v>
      </c>
    </row>
    <row r="811" spans="1:23" ht="14.85" customHeight="1" x14ac:dyDescent="0.15">
      <c r="A811" s="176">
        <f>'Employee ROP Information'!A811</f>
        <v>0</v>
      </c>
      <c r="B811" s="169">
        <f>+'Employee ROP Information'!C811</f>
        <v>0</v>
      </c>
      <c r="C811" s="93">
        <f>+'Employee ROP Information'!M811</f>
        <v>0</v>
      </c>
      <c r="D811" s="93">
        <f>+'Employee ROP Information'!N811</f>
        <v>0</v>
      </c>
      <c r="E811" s="127">
        <f>+'JRO''s Hours Information'!B2127</f>
        <v>0</v>
      </c>
      <c r="F811" s="114">
        <f t="shared" si="132"/>
        <v>0</v>
      </c>
      <c r="G811" s="127">
        <f>+'JRO''s Hours Information'!E2127</f>
        <v>0</v>
      </c>
      <c r="H811" s="114">
        <f t="shared" si="133"/>
        <v>0</v>
      </c>
      <c r="I811" s="127">
        <f>+'JRO''s Hours Information'!H2127</f>
        <v>0</v>
      </c>
      <c r="J811" s="116">
        <f t="shared" si="134"/>
        <v>0</v>
      </c>
      <c r="K811" s="131">
        <f>+'JRO''s Hours Information'!C2127</f>
        <v>0</v>
      </c>
      <c r="L811" s="114">
        <f t="shared" si="135"/>
        <v>0</v>
      </c>
      <c r="M811" s="131">
        <f>+'JRO''s Hours Information'!F2127</f>
        <v>0</v>
      </c>
      <c r="N811" s="114">
        <f t="shared" si="136"/>
        <v>0</v>
      </c>
      <c r="O811" s="131">
        <f>+'JRO''s Hours Information'!I2127</f>
        <v>0</v>
      </c>
      <c r="P811" s="116">
        <f t="shared" si="137"/>
        <v>0</v>
      </c>
      <c r="Q811" s="92">
        <f>+'JRO''s Hours Information'!D2127</f>
        <v>0</v>
      </c>
      <c r="R811" s="114">
        <f t="shared" si="138"/>
        <v>0</v>
      </c>
      <c r="S811" s="92">
        <f>+'JRO''s Hours Information'!G2127</f>
        <v>0</v>
      </c>
      <c r="T811" s="114">
        <f t="shared" si="139"/>
        <v>0</v>
      </c>
      <c r="U811" s="89">
        <f>+'JRO''s Hours Information'!J2127</f>
        <v>0</v>
      </c>
      <c r="V811" s="116">
        <f t="shared" si="140"/>
        <v>0</v>
      </c>
      <c r="W811" s="114">
        <f t="shared" si="141"/>
        <v>0</v>
      </c>
    </row>
    <row r="812" spans="1:23" ht="14.85" customHeight="1" x14ac:dyDescent="0.15">
      <c r="A812" s="176">
        <f>'Employee ROP Information'!A812</f>
        <v>0</v>
      </c>
      <c r="B812" s="169">
        <f>+'Employee ROP Information'!C812</f>
        <v>0</v>
      </c>
      <c r="C812" s="93">
        <f>+'Employee ROP Information'!M812</f>
        <v>0</v>
      </c>
      <c r="D812" s="93">
        <f>+'Employee ROP Information'!N812</f>
        <v>0</v>
      </c>
      <c r="E812" s="127">
        <f>+'JRO''s Hours Information'!B2128</f>
        <v>0</v>
      </c>
      <c r="F812" s="114">
        <f t="shared" si="132"/>
        <v>0</v>
      </c>
      <c r="G812" s="127">
        <f>+'JRO''s Hours Information'!E2128</f>
        <v>0</v>
      </c>
      <c r="H812" s="114">
        <f t="shared" si="133"/>
        <v>0</v>
      </c>
      <c r="I812" s="127">
        <f>+'JRO''s Hours Information'!H2128</f>
        <v>0</v>
      </c>
      <c r="J812" s="116">
        <f t="shared" si="134"/>
        <v>0</v>
      </c>
      <c r="K812" s="131">
        <f>+'JRO''s Hours Information'!C2128</f>
        <v>0</v>
      </c>
      <c r="L812" s="114">
        <f t="shared" si="135"/>
        <v>0</v>
      </c>
      <c r="M812" s="131">
        <f>+'JRO''s Hours Information'!F2128</f>
        <v>0</v>
      </c>
      <c r="N812" s="114">
        <f t="shared" si="136"/>
        <v>0</v>
      </c>
      <c r="O812" s="131">
        <f>+'JRO''s Hours Information'!I2128</f>
        <v>0</v>
      </c>
      <c r="P812" s="116">
        <f t="shared" si="137"/>
        <v>0</v>
      </c>
      <c r="Q812" s="92">
        <f>+'JRO''s Hours Information'!D2128</f>
        <v>0</v>
      </c>
      <c r="R812" s="114">
        <f t="shared" si="138"/>
        <v>0</v>
      </c>
      <c r="S812" s="92">
        <f>+'JRO''s Hours Information'!G2128</f>
        <v>0</v>
      </c>
      <c r="T812" s="114">
        <f t="shared" si="139"/>
        <v>0</v>
      </c>
      <c r="U812" s="89">
        <f>+'JRO''s Hours Information'!J2128</f>
        <v>0</v>
      </c>
      <c r="V812" s="116">
        <f t="shared" si="140"/>
        <v>0</v>
      </c>
      <c r="W812" s="114">
        <f t="shared" si="141"/>
        <v>0</v>
      </c>
    </row>
    <row r="813" spans="1:23" ht="14.85" customHeight="1" x14ac:dyDescent="0.15">
      <c r="A813" s="176">
        <f>'Employee ROP Information'!A813</f>
        <v>0</v>
      </c>
      <c r="B813" s="169">
        <f>+'Employee ROP Information'!C813</f>
        <v>0</v>
      </c>
      <c r="C813" s="93">
        <f>+'Employee ROP Information'!M813</f>
        <v>0</v>
      </c>
      <c r="D813" s="93">
        <f>+'Employee ROP Information'!N813</f>
        <v>0</v>
      </c>
      <c r="E813" s="127">
        <f>+'JRO''s Hours Information'!B2129</f>
        <v>0</v>
      </c>
      <c r="F813" s="114">
        <f t="shared" si="132"/>
        <v>0</v>
      </c>
      <c r="G813" s="127">
        <f>+'JRO''s Hours Information'!E2129</f>
        <v>0</v>
      </c>
      <c r="H813" s="114">
        <f t="shared" si="133"/>
        <v>0</v>
      </c>
      <c r="I813" s="127">
        <f>+'JRO''s Hours Information'!H2129</f>
        <v>0</v>
      </c>
      <c r="J813" s="116">
        <f t="shared" si="134"/>
        <v>0</v>
      </c>
      <c r="K813" s="131">
        <f>+'JRO''s Hours Information'!C2129</f>
        <v>0</v>
      </c>
      <c r="L813" s="114">
        <f t="shared" si="135"/>
        <v>0</v>
      </c>
      <c r="M813" s="131">
        <f>+'JRO''s Hours Information'!F2129</f>
        <v>0</v>
      </c>
      <c r="N813" s="114">
        <f t="shared" si="136"/>
        <v>0</v>
      </c>
      <c r="O813" s="131">
        <f>+'JRO''s Hours Information'!I2129</f>
        <v>0</v>
      </c>
      <c r="P813" s="116">
        <f t="shared" si="137"/>
        <v>0</v>
      </c>
      <c r="Q813" s="92">
        <f>+'JRO''s Hours Information'!D2129</f>
        <v>0</v>
      </c>
      <c r="R813" s="114">
        <f t="shared" si="138"/>
        <v>0</v>
      </c>
      <c r="S813" s="92">
        <f>+'JRO''s Hours Information'!G2129</f>
        <v>0</v>
      </c>
      <c r="T813" s="114">
        <f t="shared" si="139"/>
        <v>0</v>
      </c>
      <c r="U813" s="89">
        <f>+'JRO''s Hours Information'!J2129</f>
        <v>0</v>
      </c>
      <c r="V813" s="116">
        <f t="shared" si="140"/>
        <v>0</v>
      </c>
      <c r="W813" s="114">
        <f t="shared" si="141"/>
        <v>0</v>
      </c>
    </row>
    <row r="814" spans="1:23" ht="14.85" customHeight="1" x14ac:dyDescent="0.15">
      <c r="A814" s="176">
        <f>'Employee ROP Information'!A814</f>
        <v>0</v>
      </c>
      <c r="B814" s="169">
        <f>+'Employee ROP Information'!C814</f>
        <v>0</v>
      </c>
      <c r="C814" s="93">
        <f>+'Employee ROP Information'!M814</f>
        <v>0</v>
      </c>
      <c r="D814" s="93">
        <f>+'Employee ROP Information'!N814</f>
        <v>0</v>
      </c>
      <c r="E814" s="127">
        <f>+'JRO''s Hours Information'!B2130</f>
        <v>0</v>
      </c>
      <c r="F814" s="114">
        <f t="shared" si="132"/>
        <v>0</v>
      </c>
      <c r="G814" s="127">
        <f>+'JRO''s Hours Information'!E2130</f>
        <v>0</v>
      </c>
      <c r="H814" s="114">
        <f t="shared" si="133"/>
        <v>0</v>
      </c>
      <c r="I814" s="127">
        <f>+'JRO''s Hours Information'!H2130</f>
        <v>0</v>
      </c>
      <c r="J814" s="116">
        <f t="shared" si="134"/>
        <v>0</v>
      </c>
      <c r="K814" s="131">
        <f>+'JRO''s Hours Information'!C2130</f>
        <v>0</v>
      </c>
      <c r="L814" s="114">
        <f t="shared" si="135"/>
        <v>0</v>
      </c>
      <c r="M814" s="131">
        <f>+'JRO''s Hours Information'!F2130</f>
        <v>0</v>
      </c>
      <c r="N814" s="114">
        <f t="shared" si="136"/>
        <v>0</v>
      </c>
      <c r="O814" s="131">
        <f>+'JRO''s Hours Information'!I2130</f>
        <v>0</v>
      </c>
      <c r="P814" s="116">
        <f t="shared" si="137"/>
        <v>0</v>
      </c>
      <c r="Q814" s="92">
        <f>+'JRO''s Hours Information'!D2130</f>
        <v>0</v>
      </c>
      <c r="R814" s="114">
        <f t="shared" si="138"/>
        <v>0</v>
      </c>
      <c r="S814" s="92">
        <f>+'JRO''s Hours Information'!G2130</f>
        <v>0</v>
      </c>
      <c r="T814" s="114">
        <f t="shared" si="139"/>
        <v>0</v>
      </c>
      <c r="U814" s="89">
        <f>+'JRO''s Hours Information'!J2130</f>
        <v>0</v>
      </c>
      <c r="V814" s="116">
        <f t="shared" si="140"/>
        <v>0</v>
      </c>
      <c r="W814" s="114">
        <f t="shared" si="141"/>
        <v>0</v>
      </c>
    </row>
    <row r="815" spans="1:23" ht="14.85" customHeight="1" x14ac:dyDescent="0.15">
      <c r="A815" s="176">
        <f>'Employee ROP Information'!A815</f>
        <v>0</v>
      </c>
      <c r="B815" s="169">
        <f>+'Employee ROP Information'!C815</f>
        <v>0</v>
      </c>
      <c r="C815" s="93">
        <f>+'Employee ROP Information'!M815</f>
        <v>0</v>
      </c>
      <c r="D815" s="93">
        <f>+'Employee ROP Information'!N815</f>
        <v>0</v>
      </c>
      <c r="E815" s="127">
        <f>+'JRO''s Hours Information'!B2131</f>
        <v>0</v>
      </c>
      <c r="F815" s="114">
        <f t="shared" si="132"/>
        <v>0</v>
      </c>
      <c r="G815" s="127">
        <f>+'JRO''s Hours Information'!E2131</f>
        <v>0</v>
      </c>
      <c r="H815" s="114">
        <f t="shared" si="133"/>
        <v>0</v>
      </c>
      <c r="I815" s="127">
        <f>+'JRO''s Hours Information'!H2131</f>
        <v>0</v>
      </c>
      <c r="J815" s="116">
        <f t="shared" si="134"/>
        <v>0</v>
      </c>
      <c r="K815" s="131">
        <f>+'JRO''s Hours Information'!C2131</f>
        <v>0</v>
      </c>
      <c r="L815" s="114">
        <f t="shared" si="135"/>
        <v>0</v>
      </c>
      <c r="M815" s="131">
        <f>+'JRO''s Hours Information'!F2131</f>
        <v>0</v>
      </c>
      <c r="N815" s="114">
        <f t="shared" si="136"/>
        <v>0</v>
      </c>
      <c r="O815" s="131">
        <f>+'JRO''s Hours Information'!I2131</f>
        <v>0</v>
      </c>
      <c r="P815" s="116">
        <f t="shared" si="137"/>
        <v>0</v>
      </c>
      <c r="Q815" s="92">
        <f>+'JRO''s Hours Information'!D2131</f>
        <v>0</v>
      </c>
      <c r="R815" s="114">
        <f t="shared" si="138"/>
        <v>0</v>
      </c>
      <c r="S815" s="92">
        <f>+'JRO''s Hours Information'!G2131</f>
        <v>0</v>
      </c>
      <c r="T815" s="114">
        <f t="shared" si="139"/>
        <v>0</v>
      </c>
      <c r="U815" s="89">
        <f>+'JRO''s Hours Information'!J2131</f>
        <v>0</v>
      </c>
      <c r="V815" s="116">
        <f t="shared" si="140"/>
        <v>0</v>
      </c>
      <c r="W815" s="114">
        <f t="shared" si="141"/>
        <v>0</v>
      </c>
    </row>
    <row r="816" spans="1:23" ht="14.85" customHeight="1" x14ac:dyDescent="0.15">
      <c r="A816" s="176">
        <f>'Employee ROP Information'!A816</f>
        <v>0</v>
      </c>
      <c r="B816" s="169">
        <f>+'Employee ROP Information'!C816</f>
        <v>0</v>
      </c>
      <c r="C816" s="93">
        <f>+'Employee ROP Information'!M816</f>
        <v>0</v>
      </c>
      <c r="D816" s="93">
        <f>+'Employee ROP Information'!N816</f>
        <v>0</v>
      </c>
      <c r="E816" s="127">
        <f>+'JRO''s Hours Information'!B2132</f>
        <v>0</v>
      </c>
      <c r="F816" s="114">
        <f t="shared" si="132"/>
        <v>0</v>
      </c>
      <c r="G816" s="127">
        <f>+'JRO''s Hours Information'!E2132</f>
        <v>0</v>
      </c>
      <c r="H816" s="114">
        <f t="shared" si="133"/>
        <v>0</v>
      </c>
      <c r="I816" s="127">
        <f>+'JRO''s Hours Information'!H2132</f>
        <v>0</v>
      </c>
      <c r="J816" s="116">
        <f t="shared" si="134"/>
        <v>0</v>
      </c>
      <c r="K816" s="131">
        <f>+'JRO''s Hours Information'!C2132</f>
        <v>0</v>
      </c>
      <c r="L816" s="114">
        <f t="shared" si="135"/>
        <v>0</v>
      </c>
      <c r="M816" s="131">
        <f>+'JRO''s Hours Information'!F2132</f>
        <v>0</v>
      </c>
      <c r="N816" s="114">
        <f t="shared" si="136"/>
        <v>0</v>
      </c>
      <c r="O816" s="131">
        <f>+'JRO''s Hours Information'!I2132</f>
        <v>0</v>
      </c>
      <c r="P816" s="116">
        <f t="shared" si="137"/>
        <v>0</v>
      </c>
      <c r="Q816" s="92">
        <f>+'JRO''s Hours Information'!D2132</f>
        <v>0</v>
      </c>
      <c r="R816" s="114">
        <f t="shared" si="138"/>
        <v>0</v>
      </c>
      <c r="S816" s="92">
        <f>+'JRO''s Hours Information'!G2132</f>
        <v>0</v>
      </c>
      <c r="T816" s="114">
        <f t="shared" si="139"/>
        <v>0</v>
      </c>
      <c r="U816" s="89">
        <f>+'JRO''s Hours Information'!J2132</f>
        <v>0</v>
      </c>
      <c r="V816" s="116">
        <f t="shared" si="140"/>
        <v>0</v>
      </c>
      <c r="W816" s="114">
        <f t="shared" si="141"/>
        <v>0</v>
      </c>
    </row>
    <row r="817" spans="1:23" ht="14.85" customHeight="1" x14ac:dyDescent="0.15">
      <c r="A817" s="176">
        <f>'Employee ROP Information'!A817</f>
        <v>0</v>
      </c>
      <c r="B817" s="169">
        <f>+'Employee ROP Information'!C817</f>
        <v>0</v>
      </c>
      <c r="C817" s="93">
        <f>+'Employee ROP Information'!M817</f>
        <v>0</v>
      </c>
      <c r="D817" s="93">
        <f>+'Employee ROP Information'!N817</f>
        <v>0</v>
      </c>
      <c r="E817" s="127">
        <f>+'JRO''s Hours Information'!B2133</f>
        <v>0</v>
      </c>
      <c r="F817" s="114">
        <f t="shared" si="132"/>
        <v>0</v>
      </c>
      <c r="G817" s="127">
        <f>+'JRO''s Hours Information'!E2133</f>
        <v>0</v>
      </c>
      <c r="H817" s="114">
        <f t="shared" si="133"/>
        <v>0</v>
      </c>
      <c r="I817" s="127">
        <f>+'JRO''s Hours Information'!H2133</f>
        <v>0</v>
      </c>
      <c r="J817" s="116">
        <f t="shared" si="134"/>
        <v>0</v>
      </c>
      <c r="K817" s="131">
        <f>+'JRO''s Hours Information'!C2133</f>
        <v>0</v>
      </c>
      <c r="L817" s="114">
        <f t="shared" si="135"/>
        <v>0</v>
      </c>
      <c r="M817" s="131">
        <f>+'JRO''s Hours Information'!F2133</f>
        <v>0</v>
      </c>
      <c r="N817" s="114">
        <f t="shared" si="136"/>
        <v>0</v>
      </c>
      <c r="O817" s="131">
        <f>+'JRO''s Hours Information'!I2133</f>
        <v>0</v>
      </c>
      <c r="P817" s="116">
        <f t="shared" si="137"/>
        <v>0</v>
      </c>
      <c r="Q817" s="92">
        <f>+'JRO''s Hours Information'!D2133</f>
        <v>0</v>
      </c>
      <c r="R817" s="114">
        <f t="shared" si="138"/>
        <v>0</v>
      </c>
      <c r="S817" s="92">
        <f>+'JRO''s Hours Information'!G2133</f>
        <v>0</v>
      </c>
      <c r="T817" s="114">
        <f t="shared" si="139"/>
        <v>0</v>
      </c>
      <c r="U817" s="89">
        <f>+'JRO''s Hours Information'!J2133</f>
        <v>0</v>
      </c>
      <c r="V817" s="116">
        <f t="shared" si="140"/>
        <v>0</v>
      </c>
      <c r="W817" s="114">
        <f t="shared" si="141"/>
        <v>0</v>
      </c>
    </row>
    <row r="818" spans="1:23" ht="14.85" customHeight="1" x14ac:dyDescent="0.15">
      <c r="A818" s="176">
        <f>'Employee ROP Information'!A818</f>
        <v>0</v>
      </c>
      <c r="B818" s="169">
        <f>+'Employee ROP Information'!C818</f>
        <v>0</v>
      </c>
      <c r="C818" s="93">
        <f>+'Employee ROP Information'!M818</f>
        <v>0</v>
      </c>
      <c r="D818" s="93">
        <f>+'Employee ROP Information'!N818</f>
        <v>0</v>
      </c>
      <c r="E818" s="127">
        <f>+'JRO''s Hours Information'!B2134</f>
        <v>0</v>
      </c>
      <c r="F818" s="114">
        <f t="shared" si="132"/>
        <v>0</v>
      </c>
      <c r="G818" s="127">
        <f>+'JRO''s Hours Information'!E2134</f>
        <v>0</v>
      </c>
      <c r="H818" s="114">
        <f t="shared" si="133"/>
        <v>0</v>
      </c>
      <c r="I818" s="127">
        <f>+'JRO''s Hours Information'!H2134</f>
        <v>0</v>
      </c>
      <c r="J818" s="116">
        <f t="shared" si="134"/>
        <v>0</v>
      </c>
      <c r="K818" s="131">
        <f>+'JRO''s Hours Information'!C2134</f>
        <v>0</v>
      </c>
      <c r="L818" s="114">
        <f t="shared" si="135"/>
        <v>0</v>
      </c>
      <c r="M818" s="131">
        <f>+'JRO''s Hours Information'!F2134</f>
        <v>0</v>
      </c>
      <c r="N818" s="114">
        <f t="shared" si="136"/>
        <v>0</v>
      </c>
      <c r="O818" s="131">
        <f>+'JRO''s Hours Information'!I2134</f>
        <v>0</v>
      </c>
      <c r="P818" s="116">
        <f t="shared" si="137"/>
        <v>0</v>
      </c>
      <c r="Q818" s="92">
        <f>+'JRO''s Hours Information'!D2134</f>
        <v>0</v>
      </c>
      <c r="R818" s="114">
        <f t="shared" si="138"/>
        <v>0</v>
      </c>
      <c r="S818" s="92">
        <f>+'JRO''s Hours Information'!G2134</f>
        <v>0</v>
      </c>
      <c r="T818" s="114">
        <f t="shared" si="139"/>
        <v>0</v>
      </c>
      <c r="U818" s="89">
        <f>+'JRO''s Hours Information'!J2134</f>
        <v>0</v>
      </c>
      <c r="V818" s="116">
        <f t="shared" si="140"/>
        <v>0</v>
      </c>
      <c r="W818" s="114">
        <f t="shared" si="141"/>
        <v>0</v>
      </c>
    </row>
    <row r="819" spans="1:23" ht="14.85" customHeight="1" x14ac:dyDescent="0.15">
      <c r="A819" s="176">
        <f>'Employee ROP Information'!A819</f>
        <v>0</v>
      </c>
      <c r="B819" s="169">
        <f>+'Employee ROP Information'!C819</f>
        <v>0</v>
      </c>
      <c r="C819" s="93">
        <f>+'Employee ROP Information'!M819</f>
        <v>0</v>
      </c>
      <c r="D819" s="93">
        <f>+'Employee ROP Information'!N819</f>
        <v>0</v>
      </c>
      <c r="E819" s="127">
        <f>+'JRO''s Hours Information'!B2135</f>
        <v>0</v>
      </c>
      <c r="F819" s="114">
        <f t="shared" si="132"/>
        <v>0</v>
      </c>
      <c r="G819" s="127">
        <f>+'JRO''s Hours Information'!E2135</f>
        <v>0</v>
      </c>
      <c r="H819" s="114">
        <f t="shared" si="133"/>
        <v>0</v>
      </c>
      <c r="I819" s="127">
        <f>+'JRO''s Hours Information'!H2135</f>
        <v>0</v>
      </c>
      <c r="J819" s="116">
        <f t="shared" si="134"/>
        <v>0</v>
      </c>
      <c r="K819" s="131">
        <f>+'JRO''s Hours Information'!C2135</f>
        <v>0</v>
      </c>
      <c r="L819" s="114">
        <f t="shared" si="135"/>
        <v>0</v>
      </c>
      <c r="M819" s="131">
        <f>+'JRO''s Hours Information'!F2135</f>
        <v>0</v>
      </c>
      <c r="N819" s="114">
        <f t="shared" si="136"/>
        <v>0</v>
      </c>
      <c r="O819" s="131">
        <f>+'JRO''s Hours Information'!I2135</f>
        <v>0</v>
      </c>
      <c r="P819" s="116">
        <f t="shared" si="137"/>
        <v>0</v>
      </c>
      <c r="Q819" s="92">
        <f>+'JRO''s Hours Information'!D2135</f>
        <v>0</v>
      </c>
      <c r="R819" s="114">
        <f t="shared" si="138"/>
        <v>0</v>
      </c>
      <c r="S819" s="92">
        <f>+'JRO''s Hours Information'!G2135</f>
        <v>0</v>
      </c>
      <c r="T819" s="114">
        <f t="shared" si="139"/>
        <v>0</v>
      </c>
      <c r="U819" s="89">
        <f>+'JRO''s Hours Information'!J2135</f>
        <v>0</v>
      </c>
      <c r="V819" s="116">
        <f t="shared" si="140"/>
        <v>0</v>
      </c>
      <c r="W819" s="114">
        <f t="shared" si="141"/>
        <v>0</v>
      </c>
    </row>
    <row r="820" spans="1:23" ht="14.85" customHeight="1" x14ac:dyDescent="0.15">
      <c r="A820" s="176">
        <f>'Employee ROP Information'!A820</f>
        <v>0</v>
      </c>
      <c r="B820" s="169">
        <f>+'Employee ROP Information'!C820</f>
        <v>0</v>
      </c>
      <c r="C820" s="93">
        <f>+'Employee ROP Information'!M820</f>
        <v>0</v>
      </c>
      <c r="D820" s="93">
        <f>+'Employee ROP Information'!N820</f>
        <v>0</v>
      </c>
      <c r="E820" s="127">
        <f>+'JRO''s Hours Information'!B2136</f>
        <v>0</v>
      </c>
      <c r="F820" s="114">
        <f t="shared" si="132"/>
        <v>0</v>
      </c>
      <c r="G820" s="127">
        <f>+'JRO''s Hours Information'!E2136</f>
        <v>0</v>
      </c>
      <c r="H820" s="114">
        <f t="shared" si="133"/>
        <v>0</v>
      </c>
      <c r="I820" s="127">
        <f>+'JRO''s Hours Information'!H2136</f>
        <v>0</v>
      </c>
      <c r="J820" s="116">
        <f t="shared" si="134"/>
        <v>0</v>
      </c>
      <c r="K820" s="131">
        <f>+'JRO''s Hours Information'!C2136</f>
        <v>0</v>
      </c>
      <c r="L820" s="114">
        <f t="shared" si="135"/>
        <v>0</v>
      </c>
      <c r="M820" s="131">
        <f>+'JRO''s Hours Information'!F2136</f>
        <v>0</v>
      </c>
      <c r="N820" s="114">
        <f t="shared" si="136"/>
        <v>0</v>
      </c>
      <c r="O820" s="131">
        <f>+'JRO''s Hours Information'!I2136</f>
        <v>0</v>
      </c>
      <c r="P820" s="116">
        <f t="shared" si="137"/>
        <v>0</v>
      </c>
      <c r="Q820" s="92">
        <f>+'JRO''s Hours Information'!D2136</f>
        <v>0</v>
      </c>
      <c r="R820" s="114">
        <f t="shared" si="138"/>
        <v>0</v>
      </c>
      <c r="S820" s="92">
        <f>+'JRO''s Hours Information'!G2136</f>
        <v>0</v>
      </c>
      <c r="T820" s="114">
        <f t="shared" si="139"/>
        <v>0</v>
      </c>
      <c r="U820" s="89">
        <f>+'JRO''s Hours Information'!J2136</f>
        <v>0</v>
      </c>
      <c r="V820" s="116">
        <f t="shared" si="140"/>
        <v>0</v>
      </c>
      <c r="W820" s="114">
        <f t="shared" si="141"/>
        <v>0</v>
      </c>
    </row>
    <row r="821" spans="1:23" ht="14.85" customHeight="1" x14ac:dyDescent="0.15">
      <c r="A821" s="176">
        <f>'Employee ROP Information'!A821</f>
        <v>0</v>
      </c>
      <c r="B821" s="169">
        <f>+'Employee ROP Information'!C821</f>
        <v>0</v>
      </c>
      <c r="C821" s="93">
        <f>+'Employee ROP Information'!M821</f>
        <v>0</v>
      </c>
      <c r="D821" s="93">
        <f>+'Employee ROP Information'!N821</f>
        <v>0</v>
      </c>
      <c r="E821" s="127">
        <f>+'JRO''s Hours Information'!B2137</f>
        <v>0</v>
      </c>
      <c r="F821" s="114">
        <f t="shared" si="132"/>
        <v>0</v>
      </c>
      <c r="G821" s="127">
        <f>+'JRO''s Hours Information'!E2137</f>
        <v>0</v>
      </c>
      <c r="H821" s="114">
        <f t="shared" si="133"/>
        <v>0</v>
      </c>
      <c r="I821" s="127">
        <f>+'JRO''s Hours Information'!H2137</f>
        <v>0</v>
      </c>
      <c r="J821" s="116">
        <f t="shared" si="134"/>
        <v>0</v>
      </c>
      <c r="K821" s="131">
        <f>+'JRO''s Hours Information'!C2137</f>
        <v>0</v>
      </c>
      <c r="L821" s="114">
        <f t="shared" si="135"/>
        <v>0</v>
      </c>
      <c r="M821" s="131">
        <f>+'JRO''s Hours Information'!F2137</f>
        <v>0</v>
      </c>
      <c r="N821" s="114">
        <f t="shared" si="136"/>
        <v>0</v>
      </c>
      <c r="O821" s="131">
        <f>+'JRO''s Hours Information'!I2137</f>
        <v>0</v>
      </c>
      <c r="P821" s="116">
        <f t="shared" si="137"/>
        <v>0</v>
      </c>
      <c r="Q821" s="92">
        <f>+'JRO''s Hours Information'!D2137</f>
        <v>0</v>
      </c>
      <c r="R821" s="114">
        <f t="shared" si="138"/>
        <v>0</v>
      </c>
      <c r="S821" s="92">
        <f>+'JRO''s Hours Information'!G2137</f>
        <v>0</v>
      </c>
      <c r="T821" s="114">
        <f t="shared" si="139"/>
        <v>0</v>
      </c>
      <c r="U821" s="89">
        <f>+'JRO''s Hours Information'!J2137</f>
        <v>0</v>
      </c>
      <c r="V821" s="116">
        <f t="shared" si="140"/>
        <v>0</v>
      </c>
      <c r="W821" s="114">
        <f t="shared" si="141"/>
        <v>0</v>
      </c>
    </row>
    <row r="822" spans="1:23" ht="14.85" customHeight="1" x14ac:dyDescent="0.15">
      <c r="A822" s="176">
        <f>'Employee ROP Information'!A822</f>
        <v>0</v>
      </c>
      <c r="B822" s="169">
        <f>+'Employee ROP Information'!C822</f>
        <v>0</v>
      </c>
      <c r="C822" s="93">
        <f>+'Employee ROP Information'!M822</f>
        <v>0</v>
      </c>
      <c r="D822" s="93">
        <f>+'Employee ROP Information'!N822</f>
        <v>0</v>
      </c>
      <c r="E822" s="127">
        <f>+'JRO''s Hours Information'!B2138</f>
        <v>0</v>
      </c>
      <c r="F822" s="114">
        <f t="shared" si="132"/>
        <v>0</v>
      </c>
      <c r="G822" s="127">
        <f>+'JRO''s Hours Information'!E2138</f>
        <v>0</v>
      </c>
      <c r="H822" s="114">
        <f t="shared" si="133"/>
        <v>0</v>
      </c>
      <c r="I822" s="127">
        <f>+'JRO''s Hours Information'!H2138</f>
        <v>0</v>
      </c>
      <c r="J822" s="116">
        <f t="shared" si="134"/>
        <v>0</v>
      </c>
      <c r="K822" s="131">
        <f>+'JRO''s Hours Information'!C2138</f>
        <v>0</v>
      </c>
      <c r="L822" s="114">
        <f t="shared" si="135"/>
        <v>0</v>
      </c>
      <c r="M822" s="131">
        <f>+'JRO''s Hours Information'!F2138</f>
        <v>0</v>
      </c>
      <c r="N822" s="114">
        <f t="shared" si="136"/>
        <v>0</v>
      </c>
      <c r="O822" s="131">
        <f>+'JRO''s Hours Information'!I2138</f>
        <v>0</v>
      </c>
      <c r="P822" s="116">
        <f t="shared" si="137"/>
        <v>0</v>
      </c>
      <c r="Q822" s="92">
        <f>+'JRO''s Hours Information'!D2138</f>
        <v>0</v>
      </c>
      <c r="R822" s="114">
        <f t="shared" si="138"/>
        <v>0</v>
      </c>
      <c r="S822" s="92">
        <f>+'JRO''s Hours Information'!G2138</f>
        <v>0</v>
      </c>
      <c r="T822" s="114">
        <f t="shared" si="139"/>
        <v>0</v>
      </c>
      <c r="U822" s="89">
        <f>+'JRO''s Hours Information'!J2138</f>
        <v>0</v>
      </c>
      <c r="V822" s="116">
        <f t="shared" si="140"/>
        <v>0</v>
      </c>
      <c r="W822" s="114">
        <f t="shared" si="141"/>
        <v>0</v>
      </c>
    </row>
    <row r="823" spans="1:23" ht="14.85" customHeight="1" x14ac:dyDescent="0.15">
      <c r="A823" s="176">
        <f>'Employee ROP Information'!A823</f>
        <v>0</v>
      </c>
      <c r="B823" s="169">
        <f>+'Employee ROP Information'!C823</f>
        <v>0</v>
      </c>
      <c r="C823" s="93">
        <f>+'Employee ROP Information'!M823</f>
        <v>0</v>
      </c>
      <c r="D823" s="93">
        <f>+'Employee ROP Information'!N823</f>
        <v>0</v>
      </c>
      <c r="E823" s="127">
        <f>+'JRO''s Hours Information'!B2139</f>
        <v>0</v>
      </c>
      <c r="F823" s="114">
        <f t="shared" si="132"/>
        <v>0</v>
      </c>
      <c r="G823" s="127">
        <f>+'JRO''s Hours Information'!E2139</f>
        <v>0</v>
      </c>
      <c r="H823" s="114">
        <f t="shared" si="133"/>
        <v>0</v>
      </c>
      <c r="I823" s="127">
        <f>+'JRO''s Hours Information'!H2139</f>
        <v>0</v>
      </c>
      <c r="J823" s="116">
        <f t="shared" si="134"/>
        <v>0</v>
      </c>
      <c r="K823" s="131">
        <f>+'JRO''s Hours Information'!C2139</f>
        <v>0</v>
      </c>
      <c r="L823" s="114">
        <f t="shared" si="135"/>
        <v>0</v>
      </c>
      <c r="M823" s="131">
        <f>+'JRO''s Hours Information'!F2139</f>
        <v>0</v>
      </c>
      <c r="N823" s="114">
        <f t="shared" si="136"/>
        <v>0</v>
      </c>
      <c r="O823" s="131">
        <f>+'JRO''s Hours Information'!I2139</f>
        <v>0</v>
      </c>
      <c r="P823" s="116">
        <f t="shared" si="137"/>
        <v>0</v>
      </c>
      <c r="Q823" s="92">
        <f>+'JRO''s Hours Information'!D2139</f>
        <v>0</v>
      </c>
      <c r="R823" s="114">
        <f t="shared" si="138"/>
        <v>0</v>
      </c>
      <c r="S823" s="92">
        <f>+'JRO''s Hours Information'!G2139</f>
        <v>0</v>
      </c>
      <c r="T823" s="114">
        <f t="shared" si="139"/>
        <v>0</v>
      </c>
      <c r="U823" s="89">
        <f>+'JRO''s Hours Information'!J2139</f>
        <v>0</v>
      </c>
      <c r="V823" s="116">
        <f t="shared" si="140"/>
        <v>0</v>
      </c>
      <c r="W823" s="114">
        <f t="shared" si="141"/>
        <v>0</v>
      </c>
    </row>
    <row r="824" spans="1:23" ht="14.85" customHeight="1" x14ac:dyDescent="0.15">
      <c r="A824" s="176">
        <f>'Employee ROP Information'!A824</f>
        <v>0</v>
      </c>
      <c r="B824" s="169">
        <f>+'Employee ROP Information'!C824</f>
        <v>0</v>
      </c>
      <c r="C824" s="93">
        <f>+'Employee ROP Information'!M824</f>
        <v>0</v>
      </c>
      <c r="D824" s="93">
        <f>+'Employee ROP Information'!N824</f>
        <v>0</v>
      </c>
      <c r="E824" s="127">
        <f>+'JRO''s Hours Information'!B2140</f>
        <v>0</v>
      </c>
      <c r="F824" s="114">
        <f t="shared" si="132"/>
        <v>0</v>
      </c>
      <c r="G824" s="127">
        <f>+'JRO''s Hours Information'!E2140</f>
        <v>0</v>
      </c>
      <c r="H824" s="114">
        <f t="shared" si="133"/>
        <v>0</v>
      </c>
      <c r="I824" s="127">
        <f>+'JRO''s Hours Information'!H2140</f>
        <v>0</v>
      </c>
      <c r="J824" s="116">
        <f t="shared" si="134"/>
        <v>0</v>
      </c>
      <c r="K824" s="131">
        <f>+'JRO''s Hours Information'!C2140</f>
        <v>0</v>
      </c>
      <c r="L824" s="114">
        <f t="shared" si="135"/>
        <v>0</v>
      </c>
      <c r="M824" s="131">
        <f>+'JRO''s Hours Information'!F2140</f>
        <v>0</v>
      </c>
      <c r="N824" s="114">
        <f t="shared" si="136"/>
        <v>0</v>
      </c>
      <c r="O824" s="131">
        <f>+'JRO''s Hours Information'!I2140</f>
        <v>0</v>
      </c>
      <c r="P824" s="116">
        <f t="shared" si="137"/>
        <v>0</v>
      </c>
      <c r="Q824" s="92">
        <f>+'JRO''s Hours Information'!D2140</f>
        <v>0</v>
      </c>
      <c r="R824" s="114">
        <f t="shared" si="138"/>
        <v>0</v>
      </c>
      <c r="S824" s="92">
        <f>+'JRO''s Hours Information'!G2140</f>
        <v>0</v>
      </c>
      <c r="T824" s="114">
        <f t="shared" si="139"/>
        <v>0</v>
      </c>
      <c r="U824" s="89">
        <f>+'JRO''s Hours Information'!J2140</f>
        <v>0</v>
      </c>
      <c r="V824" s="116">
        <f t="shared" si="140"/>
        <v>0</v>
      </c>
      <c r="W824" s="114">
        <f t="shared" si="141"/>
        <v>0</v>
      </c>
    </row>
    <row r="825" spans="1:23" ht="14.85" customHeight="1" x14ac:dyDescent="0.15">
      <c r="A825" s="176">
        <f>'Employee ROP Information'!A825</f>
        <v>0</v>
      </c>
      <c r="B825" s="169">
        <f>+'Employee ROP Information'!C825</f>
        <v>0</v>
      </c>
      <c r="C825" s="93">
        <f>+'Employee ROP Information'!M825</f>
        <v>0</v>
      </c>
      <c r="D825" s="93">
        <f>+'Employee ROP Information'!N825</f>
        <v>0</v>
      </c>
      <c r="E825" s="127">
        <f>+'JRO''s Hours Information'!B2141</f>
        <v>0</v>
      </c>
      <c r="F825" s="114">
        <f t="shared" si="132"/>
        <v>0</v>
      </c>
      <c r="G825" s="127">
        <f>+'JRO''s Hours Information'!E2141</f>
        <v>0</v>
      </c>
      <c r="H825" s="114">
        <f t="shared" si="133"/>
        <v>0</v>
      </c>
      <c r="I825" s="127">
        <f>+'JRO''s Hours Information'!H2141</f>
        <v>0</v>
      </c>
      <c r="J825" s="116">
        <f t="shared" si="134"/>
        <v>0</v>
      </c>
      <c r="K825" s="131">
        <f>+'JRO''s Hours Information'!C2141</f>
        <v>0</v>
      </c>
      <c r="L825" s="114">
        <f t="shared" si="135"/>
        <v>0</v>
      </c>
      <c r="M825" s="131">
        <f>+'JRO''s Hours Information'!F2141</f>
        <v>0</v>
      </c>
      <c r="N825" s="114">
        <f t="shared" si="136"/>
        <v>0</v>
      </c>
      <c r="O825" s="131">
        <f>+'JRO''s Hours Information'!I2141</f>
        <v>0</v>
      </c>
      <c r="P825" s="116">
        <f t="shared" si="137"/>
        <v>0</v>
      </c>
      <c r="Q825" s="92">
        <f>+'JRO''s Hours Information'!D2141</f>
        <v>0</v>
      </c>
      <c r="R825" s="114">
        <f t="shared" si="138"/>
        <v>0</v>
      </c>
      <c r="S825" s="92">
        <f>+'JRO''s Hours Information'!G2141</f>
        <v>0</v>
      </c>
      <c r="T825" s="114">
        <f t="shared" si="139"/>
        <v>0</v>
      </c>
      <c r="U825" s="89">
        <f>+'JRO''s Hours Information'!J2141</f>
        <v>0</v>
      </c>
      <c r="V825" s="116">
        <f t="shared" si="140"/>
        <v>0</v>
      </c>
      <c r="W825" s="114">
        <f t="shared" si="141"/>
        <v>0</v>
      </c>
    </row>
    <row r="826" spans="1:23" ht="14.85" customHeight="1" x14ac:dyDescent="0.15">
      <c r="A826" s="176">
        <f>'Employee ROP Information'!A826</f>
        <v>0</v>
      </c>
      <c r="B826" s="169">
        <f>+'Employee ROP Information'!C826</f>
        <v>0</v>
      </c>
      <c r="C826" s="93">
        <f>+'Employee ROP Information'!M826</f>
        <v>0</v>
      </c>
      <c r="D826" s="93">
        <f>+'Employee ROP Information'!N826</f>
        <v>0</v>
      </c>
      <c r="E826" s="127">
        <f>+'JRO''s Hours Information'!B2142</f>
        <v>0</v>
      </c>
      <c r="F826" s="114">
        <f t="shared" si="132"/>
        <v>0</v>
      </c>
      <c r="G826" s="127">
        <f>+'JRO''s Hours Information'!E2142</f>
        <v>0</v>
      </c>
      <c r="H826" s="114">
        <f t="shared" si="133"/>
        <v>0</v>
      </c>
      <c r="I826" s="127">
        <f>+'JRO''s Hours Information'!H2142</f>
        <v>0</v>
      </c>
      <c r="J826" s="116">
        <f t="shared" si="134"/>
        <v>0</v>
      </c>
      <c r="K826" s="131">
        <f>+'JRO''s Hours Information'!C2142</f>
        <v>0</v>
      </c>
      <c r="L826" s="114">
        <f t="shared" si="135"/>
        <v>0</v>
      </c>
      <c r="M826" s="131">
        <f>+'JRO''s Hours Information'!F2142</f>
        <v>0</v>
      </c>
      <c r="N826" s="114">
        <f t="shared" si="136"/>
        <v>0</v>
      </c>
      <c r="O826" s="131">
        <f>+'JRO''s Hours Information'!I2142</f>
        <v>0</v>
      </c>
      <c r="P826" s="116">
        <f t="shared" si="137"/>
        <v>0</v>
      </c>
      <c r="Q826" s="92">
        <f>+'JRO''s Hours Information'!D2142</f>
        <v>0</v>
      </c>
      <c r="R826" s="114">
        <f t="shared" si="138"/>
        <v>0</v>
      </c>
      <c r="S826" s="92">
        <f>+'JRO''s Hours Information'!G2142</f>
        <v>0</v>
      </c>
      <c r="T826" s="114">
        <f t="shared" si="139"/>
        <v>0</v>
      </c>
      <c r="U826" s="89">
        <f>+'JRO''s Hours Information'!J2142</f>
        <v>0</v>
      </c>
      <c r="V826" s="116">
        <f t="shared" si="140"/>
        <v>0</v>
      </c>
      <c r="W826" s="114">
        <f t="shared" si="141"/>
        <v>0</v>
      </c>
    </row>
    <row r="827" spans="1:23" ht="14.85" customHeight="1" x14ac:dyDescent="0.15">
      <c r="A827" s="176">
        <f>'Employee ROP Information'!A827</f>
        <v>0</v>
      </c>
      <c r="B827" s="169">
        <f>+'Employee ROP Information'!C827</f>
        <v>0</v>
      </c>
      <c r="C827" s="93">
        <f>+'Employee ROP Information'!M827</f>
        <v>0</v>
      </c>
      <c r="D827" s="93">
        <f>+'Employee ROP Information'!N827</f>
        <v>0</v>
      </c>
      <c r="E827" s="127">
        <f>+'JRO''s Hours Information'!B2143</f>
        <v>0</v>
      </c>
      <c r="F827" s="114">
        <f t="shared" si="132"/>
        <v>0</v>
      </c>
      <c r="G827" s="127">
        <f>+'JRO''s Hours Information'!E2143</f>
        <v>0</v>
      </c>
      <c r="H827" s="114">
        <f t="shared" si="133"/>
        <v>0</v>
      </c>
      <c r="I827" s="127">
        <f>+'JRO''s Hours Information'!H2143</f>
        <v>0</v>
      </c>
      <c r="J827" s="116">
        <f t="shared" si="134"/>
        <v>0</v>
      </c>
      <c r="K827" s="131">
        <f>+'JRO''s Hours Information'!C2143</f>
        <v>0</v>
      </c>
      <c r="L827" s="114">
        <f t="shared" si="135"/>
        <v>0</v>
      </c>
      <c r="M827" s="131">
        <f>+'JRO''s Hours Information'!F2143</f>
        <v>0</v>
      </c>
      <c r="N827" s="114">
        <f t="shared" si="136"/>
        <v>0</v>
      </c>
      <c r="O827" s="131">
        <f>+'JRO''s Hours Information'!I2143</f>
        <v>0</v>
      </c>
      <c r="P827" s="116">
        <f t="shared" si="137"/>
        <v>0</v>
      </c>
      <c r="Q827" s="92">
        <f>+'JRO''s Hours Information'!D2143</f>
        <v>0</v>
      </c>
      <c r="R827" s="114">
        <f t="shared" si="138"/>
        <v>0</v>
      </c>
      <c r="S827" s="92">
        <f>+'JRO''s Hours Information'!G2143</f>
        <v>0</v>
      </c>
      <c r="T827" s="114">
        <f t="shared" si="139"/>
        <v>0</v>
      </c>
      <c r="U827" s="89">
        <f>+'JRO''s Hours Information'!J2143</f>
        <v>0</v>
      </c>
      <c r="V827" s="116">
        <f t="shared" si="140"/>
        <v>0</v>
      </c>
      <c r="W827" s="114">
        <f t="shared" si="141"/>
        <v>0</v>
      </c>
    </row>
    <row r="828" spans="1:23" ht="14.85" customHeight="1" x14ac:dyDescent="0.15">
      <c r="A828" s="176">
        <f>'Employee ROP Information'!A828</f>
        <v>0</v>
      </c>
      <c r="B828" s="169">
        <f>+'Employee ROP Information'!C828</f>
        <v>0</v>
      </c>
      <c r="C828" s="93">
        <f>+'Employee ROP Information'!M828</f>
        <v>0</v>
      </c>
      <c r="D828" s="93">
        <f>+'Employee ROP Information'!N828</f>
        <v>0</v>
      </c>
      <c r="E828" s="127">
        <f>+'JRO''s Hours Information'!B2144</f>
        <v>0</v>
      </c>
      <c r="F828" s="114">
        <f t="shared" si="132"/>
        <v>0</v>
      </c>
      <c r="G828" s="127">
        <f>+'JRO''s Hours Information'!E2144</f>
        <v>0</v>
      </c>
      <c r="H828" s="114">
        <f t="shared" si="133"/>
        <v>0</v>
      </c>
      <c r="I828" s="127">
        <f>+'JRO''s Hours Information'!H2144</f>
        <v>0</v>
      </c>
      <c r="J828" s="116">
        <f t="shared" si="134"/>
        <v>0</v>
      </c>
      <c r="K828" s="131">
        <f>+'JRO''s Hours Information'!C2144</f>
        <v>0</v>
      </c>
      <c r="L828" s="114">
        <f t="shared" si="135"/>
        <v>0</v>
      </c>
      <c r="M828" s="131">
        <f>+'JRO''s Hours Information'!F2144</f>
        <v>0</v>
      </c>
      <c r="N828" s="114">
        <f t="shared" si="136"/>
        <v>0</v>
      </c>
      <c r="O828" s="131">
        <f>+'JRO''s Hours Information'!I2144</f>
        <v>0</v>
      </c>
      <c r="P828" s="116">
        <f t="shared" si="137"/>
        <v>0</v>
      </c>
      <c r="Q828" s="92">
        <f>+'JRO''s Hours Information'!D2144</f>
        <v>0</v>
      </c>
      <c r="R828" s="114">
        <f t="shared" si="138"/>
        <v>0</v>
      </c>
      <c r="S828" s="92">
        <f>+'JRO''s Hours Information'!G2144</f>
        <v>0</v>
      </c>
      <c r="T828" s="114">
        <f t="shared" si="139"/>
        <v>0</v>
      </c>
      <c r="U828" s="89">
        <f>+'JRO''s Hours Information'!J2144</f>
        <v>0</v>
      </c>
      <c r="V828" s="116">
        <f t="shared" si="140"/>
        <v>0</v>
      </c>
      <c r="W828" s="114">
        <f t="shared" si="141"/>
        <v>0</v>
      </c>
    </row>
    <row r="829" spans="1:23" ht="14.85" customHeight="1" x14ac:dyDescent="0.15">
      <c r="A829" s="176">
        <f>'Employee ROP Information'!A829</f>
        <v>0</v>
      </c>
      <c r="B829" s="169">
        <f>+'Employee ROP Information'!C829</f>
        <v>0</v>
      </c>
      <c r="C829" s="93">
        <f>+'Employee ROP Information'!M829</f>
        <v>0</v>
      </c>
      <c r="D829" s="93">
        <f>+'Employee ROP Information'!N829</f>
        <v>0</v>
      </c>
      <c r="E829" s="127">
        <f>+'JRO''s Hours Information'!B2145</f>
        <v>0</v>
      </c>
      <c r="F829" s="114">
        <f t="shared" si="132"/>
        <v>0</v>
      </c>
      <c r="G829" s="127">
        <f>+'JRO''s Hours Information'!E2145</f>
        <v>0</v>
      </c>
      <c r="H829" s="114">
        <f t="shared" si="133"/>
        <v>0</v>
      </c>
      <c r="I829" s="127">
        <f>+'JRO''s Hours Information'!H2145</f>
        <v>0</v>
      </c>
      <c r="J829" s="116">
        <f t="shared" si="134"/>
        <v>0</v>
      </c>
      <c r="K829" s="131">
        <f>+'JRO''s Hours Information'!C2145</f>
        <v>0</v>
      </c>
      <c r="L829" s="114">
        <f t="shared" si="135"/>
        <v>0</v>
      </c>
      <c r="M829" s="131">
        <f>+'JRO''s Hours Information'!F2145</f>
        <v>0</v>
      </c>
      <c r="N829" s="114">
        <f t="shared" si="136"/>
        <v>0</v>
      </c>
      <c r="O829" s="131">
        <f>+'JRO''s Hours Information'!I2145</f>
        <v>0</v>
      </c>
      <c r="P829" s="116">
        <f t="shared" si="137"/>
        <v>0</v>
      </c>
      <c r="Q829" s="92">
        <f>+'JRO''s Hours Information'!D2145</f>
        <v>0</v>
      </c>
      <c r="R829" s="114">
        <f t="shared" si="138"/>
        <v>0</v>
      </c>
      <c r="S829" s="92">
        <f>+'JRO''s Hours Information'!G2145</f>
        <v>0</v>
      </c>
      <c r="T829" s="114">
        <f t="shared" si="139"/>
        <v>0</v>
      </c>
      <c r="U829" s="89">
        <f>+'JRO''s Hours Information'!J2145</f>
        <v>0</v>
      </c>
      <c r="V829" s="116">
        <f t="shared" si="140"/>
        <v>0</v>
      </c>
      <c r="W829" s="114">
        <f t="shared" si="141"/>
        <v>0</v>
      </c>
    </row>
    <row r="830" spans="1:23" ht="14.85" customHeight="1" x14ac:dyDescent="0.15">
      <c r="A830" s="176">
        <f>'Employee ROP Information'!A830</f>
        <v>0</v>
      </c>
      <c r="B830" s="169">
        <f>+'Employee ROP Information'!C830</f>
        <v>0</v>
      </c>
      <c r="C830" s="93">
        <f>+'Employee ROP Information'!M830</f>
        <v>0</v>
      </c>
      <c r="D830" s="93">
        <f>+'Employee ROP Information'!N830</f>
        <v>0</v>
      </c>
      <c r="E830" s="127">
        <f>+'JRO''s Hours Information'!B2146</f>
        <v>0</v>
      </c>
      <c r="F830" s="114">
        <f t="shared" si="132"/>
        <v>0</v>
      </c>
      <c r="G830" s="127">
        <f>+'JRO''s Hours Information'!E2146</f>
        <v>0</v>
      </c>
      <c r="H830" s="114">
        <f t="shared" si="133"/>
        <v>0</v>
      </c>
      <c r="I830" s="127">
        <f>+'JRO''s Hours Information'!H2146</f>
        <v>0</v>
      </c>
      <c r="J830" s="116">
        <f t="shared" si="134"/>
        <v>0</v>
      </c>
      <c r="K830" s="131">
        <f>+'JRO''s Hours Information'!C2146</f>
        <v>0</v>
      </c>
      <c r="L830" s="114">
        <f t="shared" si="135"/>
        <v>0</v>
      </c>
      <c r="M830" s="131">
        <f>+'JRO''s Hours Information'!F2146</f>
        <v>0</v>
      </c>
      <c r="N830" s="114">
        <f t="shared" si="136"/>
        <v>0</v>
      </c>
      <c r="O830" s="131">
        <f>+'JRO''s Hours Information'!I2146</f>
        <v>0</v>
      </c>
      <c r="P830" s="116">
        <f t="shared" si="137"/>
        <v>0</v>
      </c>
      <c r="Q830" s="92">
        <f>+'JRO''s Hours Information'!D2146</f>
        <v>0</v>
      </c>
      <c r="R830" s="114">
        <f t="shared" si="138"/>
        <v>0</v>
      </c>
      <c r="S830" s="92">
        <f>+'JRO''s Hours Information'!G2146</f>
        <v>0</v>
      </c>
      <c r="T830" s="114">
        <f t="shared" si="139"/>
        <v>0</v>
      </c>
      <c r="U830" s="89">
        <f>+'JRO''s Hours Information'!J2146</f>
        <v>0</v>
      </c>
      <c r="V830" s="116">
        <f t="shared" si="140"/>
        <v>0</v>
      </c>
      <c r="W830" s="114">
        <f t="shared" si="141"/>
        <v>0</v>
      </c>
    </row>
    <row r="831" spans="1:23" ht="14.85" customHeight="1" x14ac:dyDescent="0.15">
      <c r="A831" s="176">
        <f>'Employee ROP Information'!A831</f>
        <v>0</v>
      </c>
      <c r="B831" s="169">
        <f>+'Employee ROP Information'!C831</f>
        <v>0</v>
      </c>
      <c r="C831" s="93">
        <f>+'Employee ROP Information'!M831</f>
        <v>0</v>
      </c>
      <c r="D831" s="93">
        <f>+'Employee ROP Information'!N831</f>
        <v>0</v>
      </c>
      <c r="E831" s="127">
        <f>+'JRO''s Hours Information'!B2147</f>
        <v>0</v>
      </c>
      <c r="F831" s="114">
        <f t="shared" si="132"/>
        <v>0</v>
      </c>
      <c r="G831" s="127">
        <f>+'JRO''s Hours Information'!E2147</f>
        <v>0</v>
      </c>
      <c r="H831" s="114">
        <f t="shared" si="133"/>
        <v>0</v>
      </c>
      <c r="I831" s="127">
        <f>+'JRO''s Hours Information'!H2147</f>
        <v>0</v>
      </c>
      <c r="J831" s="116">
        <f t="shared" si="134"/>
        <v>0</v>
      </c>
      <c r="K831" s="131">
        <f>+'JRO''s Hours Information'!C2147</f>
        <v>0</v>
      </c>
      <c r="L831" s="114">
        <f t="shared" si="135"/>
        <v>0</v>
      </c>
      <c r="M831" s="131">
        <f>+'JRO''s Hours Information'!F2147</f>
        <v>0</v>
      </c>
      <c r="N831" s="114">
        <f t="shared" si="136"/>
        <v>0</v>
      </c>
      <c r="O831" s="131">
        <f>+'JRO''s Hours Information'!I2147</f>
        <v>0</v>
      </c>
      <c r="P831" s="116">
        <f t="shared" si="137"/>
        <v>0</v>
      </c>
      <c r="Q831" s="92">
        <f>+'JRO''s Hours Information'!D2147</f>
        <v>0</v>
      </c>
      <c r="R831" s="114">
        <f t="shared" si="138"/>
        <v>0</v>
      </c>
      <c r="S831" s="92">
        <f>+'JRO''s Hours Information'!G2147</f>
        <v>0</v>
      </c>
      <c r="T831" s="114">
        <f t="shared" si="139"/>
        <v>0</v>
      </c>
      <c r="U831" s="89">
        <f>+'JRO''s Hours Information'!J2147</f>
        <v>0</v>
      </c>
      <c r="V831" s="116">
        <f t="shared" si="140"/>
        <v>0</v>
      </c>
      <c r="W831" s="114">
        <f t="shared" si="141"/>
        <v>0</v>
      </c>
    </row>
    <row r="832" spans="1:23" ht="14.85" customHeight="1" x14ac:dyDescent="0.15">
      <c r="A832" s="176">
        <f>'Employee ROP Information'!A832</f>
        <v>0</v>
      </c>
      <c r="B832" s="169">
        <f>+'Employee ROP Information'!C832</f>
        <v>0</v>
      </c>
      <c r="C832" s="93">
        <f>+'Employee ROP Information'!M832</f>
        <v>0</v>
      </c>
      <c r="D832" s="93">
        <f>+'Employee ROP Information'!N832</f>
        <v>0</v>
      </c>
      <c r="E832" s="127">
        <f>+'JRO''s Hours Information'!B2148</f>
        <v>0</v>
      </c>
      <c r="F832" s="114">
        <f t="shared" si="132"/>
        <v>0</v>
      </c>
      <c r="G832" s="127">
        <f>+'JRO''s Hours Information'!E2148</f>
        <v>0</v>
      </c>
      <c r="H832" s="114">
        <f t="shared" si="133"/>
        <v>0</v>
      </c>
      <c r="I832" s="127">
        <f>+'JRO''s Hours Information'!H2148</f>
        <v>0</v>
      </c>
      <c r="J832" s="116">
        <f t="shared" si="134"/>
        <v>0</v>
      </c>
      <c r="K832" s="131">
        <f>+'JRO''s Hours Information'!C2148</f>
        <v>0</v>
      </c>
      <c r="L832" s="114">
        <f t="shared" si="135"/>
        <v>0</v>
      </c>
      <c r="M832" s="131">
        <f>+'JRO''s Hours Information'!F2148</f>
        <v>0</v>
      </c>
      <c r="N832" s="114">
        <f t="shared" si="136"/>
        <v>0</v>
      </c>
      <c r="O832" s="131">
        <f>+'JRO''s Hours Information'!I2148</f>
        <v>0</v>
      </c>
      <c r="P832" s="116">
        <f t="shared" si="137"/>
        <v>0</v>
      </c>
      <c r="Q832" s="92">
        <f>+'JRO''s Hours Information'!D2148</f>
        <v>0</v>
      </c>
      <c r="R832" s="114">
        <f t="shared" si="138"/>
        <v>0</v>
      </c>
      <c r="S832" s="92">
        <f>+'JRO''s Hours Information'!G2148</f>
        <v>0</v>
      </c>
      <c r="T832" s="114">
        <f t="shared" si="139"/>
        <v>0</v>
      </c>
      <c r="U832" s="89">
        <f>+'JRO''s Hours Information'!J2148</f>
        <v>0</v>
      </c>
      <c r="V832" s="116">
        <f t="shared" si="140"/>
        <v>0</v>
      </c>
      <c r="W832" s="114">
        <f t="shared" si="141"/>
        <v>0</v>
      </c>
    </row>
    <row r="833" spans="1:23" ht="14.85" customHeight="1" x14ac:dyDescent="0.15">
      <c r="A833" s="176">
        <f>'Employee ROP Information'!A833</f>
        <v>0</v>
      </c>
      <c r="B833" s="169">
        <f>+'Employee ROP Information'!C833</f>
        <v>0</v>
      </c>
      <c r="C833" s="93">
        <f>+'Employee ROP Information'!M833</f>
        <v>0</v>
      </c>
      <c r="D833" s="93">
        <f>+'Employee ROP Information'!N833</f>
        <v>0</v>
      </c>
      <c r="E833" s="127">
        <f>+'JRO''s Hours Information'!B2149</f>
        <v>0</v>
      </c>
      <c r="F833" s="114">
        <f t="shared" si="132"/>
        <v>0</v>
      </c>
      <c r="G833" s="127">
        <f>+'JRO''s Hours Information'!E2149</f>
        <v>0</v>
      </c>
      <c r="H833" s="114">
        <f t="shared" si="133"/>
        <v>0</v>
      </c>
      <c r="I833" s="127">
        <f>+'JRO''s Hours Information'!H2149</f>
        <v>0</v>
      </c>
      <c r="J833" s="116">
        <f t="shared" si="134"/>
        <v>0</v>
      </c>
      <c r="K833" s="131">
        <f>+'JRO''s Hours Information'!C2149</f>
        <v>0</v>
      </c>
      <c r="L833" s="114">
        <f t="shared" si="135"/>
        <v>0</v>
      </c>
      <c r="M833" s="131">
        <f>+'JRO''s Hours Information'!F2149</f>
        <v>0</v>
      </c>
      <c r="N833" s="114">
        <f t="shared" si="136"/>
        <v>0</v>
      </c>
      <c r="O833" s="131">
        <f>+'JRO''s Hours Information'!I2149</f>
        <v>0</v>
      </c>
      <c r="P833" s="116">
        <f t="shared" si="137"/>
        <v>0</v>
      </c>
      <c r="Q833" s="92">
        <f>+'JRO''s Hours Information'!D2149</f>
        <v>0</v>
      </c>
      <c r="R833" s="114">
        <f t="shared" si="138"/>
        <v>0</v>
      </c>
      <c r="S833" s="92">
        <f>+'JRO''s Hours Information'!G2149</f>
        <v>0</v>
      </c>
      <c r="T833" s="114">
        <f t="shared" si="139"/>
        <v>0</v>
      </c>
      <c r="U833" s="89">
        <f>+'JRO''s Hours Information'!J2149</f>
        <v>0</v>
      </c>
      <c r="V833" s="116">
        <f t="shared" si="140"/>
        <v>0</v>
      </c>
      <c r="W833" s="114">
        <f t="shared" si="141"/>
        <v>0</v>
      </c>
    </row>
    <row r="834" spans="1:23" ht="14.85" customHeight="1" x14ac:dyDescent="0.15">
      <c r="A834" s="176">
        <f>'Employee ROP Information'!A834</f>
        <v>0</v>
      </c>
      <c r="B834" s="169">
        <f>+'Employee ROP Information'!C834</f>
        <v>0</v>
      </c>
      <c r="C834" s="93">
        <f>+'Employee ROP Information'!M834</f>
        <v>0</v>
      </c>
      <c r="D834" s="93">
        <f>+'Employee ROP Information'!N834</f>
        <v>0</v>
      </c>
      <c r="E834" s="127">
        <f>+'JRO''s Hours Information'!B2150</f>
        <v>0</v>
      </c>
      <c r="F834" s="114">
        <f t="shared" si="132"/>
        <v>0</v>
      </c>
      <c r="G834" s="127">
        <f>+'JRO''s Hours Information'!E2150</f>
        <v>0</v>
      </c>
      <c r="H834" s="114">
        <f t="shared" si="133"/>
        <v>0</v>
      </c>
      <c r="I834" s="127">
        <f>+'JRO''s Hours Information'!H2150</f>
        <v>0</v>
      </c>
      <c r="J834" s="116">
        <f t="shared" si="134"/>
        <v>0</v>
      </c>
      <c r="K834" s="131">
        <f>+'JRO''s Hours Information'!C2150</f>
        <v>0</v>
      </c>
      <c r="L834" s="114">
        <f t="shared" si="135"/>
        <v>0</v>
      </c>
      <c r="M834" s="131">
        <f>+'JRO''s Hours Information'!F2150</f>
        <v>0</v>
      </c>
      <c r="N834" s="114">
        <f t="shared" si="136"/>
        <v>0</v>
      </c>
      <c r="O834" s="131">
        <f>+'JRO''s Hours Information'!I2150</f>
        <v>0</v>
      </c>
      <c r="P834" s="116">
        <f t="shared" si="137"/>
        <v>0</v>
      </c>
      <c r="Q834" s="92">
        <f>+'JRO''s Hours Information'!D2150</f>
        <v>0</v>
      </c>
      <c r="R834" s="114">
        <f t="shared" si="138"/>
        <v>0</v>
      </c>
      <c r="S834" s="92">
        <f>+'JRO''s Hours Information'!G2150</f>
        <v>0</v>
      </c>
      <c r="T834" s="114">
        <f t="shared" si="139"/>
        <v>0</v>
      </c>
      <c r="U834" s="89">
        <f>+'JRO''s Hours Information'!J2150</f>
        <v>0</v>
      </c>
      <c r="V834" s="116">
        <f t="shared" si="140"/>
        <v>0</v>
      </c>
      <c r="W834" s="114">
        <f t="shared" si="141"/>
        <v>0</v>
      </c>
    </row>
    <row r="835" spans="1:23" ht="14.85" customHeight="1" x14ac:dyDescent="0.15">
      <c r="A835" s="176">
        <f>'Employee ROP Information'!A835</f>
        <v>0</v>
      </c>
      <c r="B835" s="169">
        <f>+'Employee ROP Information'!C835</f>
        <v>0</v>
      </c>
      <c r="C835" s="93">
        <f>+'Employee ROP Information'!M835</f>
        <v>0</v>
      </c>
      <c r="D835" s="93">
        <f>+'Employee ROP Information'!N835</f>
        <v>0</v>
      </c>
      <c r="E835" s="127">
        <f>+'JRO''s Hours Information'!B2151</f>
        <v>0</v>
      </c>
      <c r="F835" s="114">
        <f t="shared" si="132"/>
        <v>0</v>
      </c>
      <c r="G835" s="127">
        <f>+'JRO''s Hours Information'!E2151</f>
        <v>0</v>
      </c>
      <c r="H835" s="114">
        <f t="shared" si="133"/>
        <v>0</v>
      </c>
      <c r="I835" s="127">
        <f>+'JRO''s Hours Information'!H2151</f>
        <v>0</v>
      </c>
      <c r="J835" s="116">
        <f t="shared" si="134"/>
        <v>0</v>
      </c>
      <c r="K835" s="131">
        <f>+'JRO''s Hours Information'!C2151</f>
        <v>0</v>
      </c>
      <c r="L835" s="114">
        <f t="shared" si="135"/>
        <v>0</v>
      </c>
      <c r="M835" s="131">
        <f>+'JRO''s Hours Information'!F2151</f>
        <v>0</v>
      </c>
      <c r="N835" s="114">
        <f t="shared" si="136"/>
        <v>0</v>
      </c>
      <c r="O835" s="131">
        <f>+'JRO''s Hours Information'!I2151</f>
        <v>0</v>
      </c>
      <c r="P835" s="116">
        <f t="shared" si="137"/>
        <v>0</v>
      </c>
      <c r="Q835" s="92">
        <f>+'JRO''s Hours Information'!D2151</f>
        <v>0</v>
      </c>
      <c r="R835" s="114">
        <f t="shared" si="138"/>
        <v>0</v>
      </c>
      <c r="S835" s="92">
        <f>+'JRO''s Hours Information'!G2151</f>
        <v>0</v>
      </c>
      <c r="T835" s="114">
        <f t="shared" si="139"/>
        <v>0</v>
      </c>
      <c r="U835" s="89">
        <f>+'JRO''s Hours Information'!J2151</f>
        <v>0</v>
      </c>
      <c r="V835" s="116">
        <f t="shared" si="140"/>
        <v>0</v>
      </c>
      <c r="W835" s="114">
        <f t="shared" si="141"/>
        <v>0</v>
      </c>
    </row>
    <row r="836" spans="1:23" ht="14.85" customHeight="1" x14ac:dyDescent="0.15">
      <c r="A836" s="176">
        <f>'Employee ROP Information'!A836</f>
        <v>0</v>
      </c>
      <c r="B836" s="169">
        <f>+'Employee ROP Information'!C836</f>
        <v>0</v>
      </c>
      <c r="C836" s="93">
        <f>+'Employee ROP Information'!M836</f>
        <v>0</v>
      </c>
      <c r="D836" s="93">
        <f>+'Employee ROP Information'!N836</f>
        <v>0</v>
      </c>
      <c r="E836" s="127">
        <f>+'JRO''s Hours Information'!B2152</f>
        <v>0</v>
      </c>
      <c r="F836" s="114">
        <f t="shared" si="132"/>
        <v>0</v>
      </c>
      <c r="G836" s="127">
        <f>+'JRO''s Hours Information'!E2152</f>
        <v>0</v>
      </c>
      <c r="H836" s="114">
        <f t="shared" si="133"/>
        <v>0</v>
      </c>
      <c r="I836" s="127">
        <f>+'JRO''s Hours Information'!H2152</f>
        <v>0</v>
      </c>
      <c r="J836" s="116">
        <f t="shared" si="134"/>
        <v>0</v>
      </c>
      <c r="K836" s="131">
        <f>+'JRO''s Hours Information'!C2152</f>
        <v>0</v>
      </c>
      <c r="L836" s="114">
        <f t="shared" si="135"/>
        <v>0</v>
      </c>
      <c r="M836" s="131">
        <f>+'JRO''s Hours Information'!F2152</f>
        <v>0</v>
      </c>
      <c r="N836" s="114">
        <f t="shared" si="136"/>
        <v>0</v>
      </c>
      <c r="O836" s="131">
        <f>+'JRO''s Hours Information'!I2152</f>
        <v>0</v>
      </c>
      <c r="P836" s="116">
        <f t="shared" si="137"/>
        <v>0</v>
      </c>
      <c r="Q836" s="92">
        <f>+'JRO''s Hours Information'!D2152</f>
        <v>0</v>
      </c>
      <c r="R836" s="114">
        <f t="shared" si="138"/>
        <v>0</v>
      </c>
      <c r="S836" s="92">
        <f>+'JRO''s Hours Information'!G2152</f>
        <v>0</v>
      </c>
      <c r="T836" s="114">
        <f t="shared" si="139"/>
        <v>0</v>
      </c>
      <c r="U836" s="89">
        <f>+'JRO''s Hours Information'!J2152</f>
        <v>0</v>
      </c>
      <c r="V836" s="116">
        <f t="shared" si="140"/>
        <v>0</v>
      </c>
      <c r="W836" s="114">
        <f t="shared" si="141"/>
        <v>0</v>
      </c>
    </row>
    <row r="837" spans="1:23" ht="14.85" customHeight="1" x14ac:dyDescent="0.15">
      <c r="A837" s="176">
        <f>'Employee ROP Information'!A837</f>
        <v>0</v>
      </c>
      <c r="B837" s="169">
        <f>+'Employee ROP Information'!C837</f>
        <v>0</v>
      </c>
      <c r="C837" s="93">
        <f>+'Employee ROP Information'!M837</f>
        <v>0</v>
      </c>
      <c r="D837" s="93">
        <f>+'Employee ROP Information'!N837</f>
        <v>0</v>
      </c>
      <c r="E837" s="127">
        <f>+'JRO''s Hours Information'!B2153</f>
        <v>0</v>
      </c>
      <c r="F837" s="114">
        <f t="shared" si="132"/>
        <v>0</v>
      </c>
      <c r="G837" s="127">
        <f>+'JRO''s Hours Information'!E2153</f>
        <v>0</v>
      </c>
      <c r="H837" s="114">
        <f t="shared" si="133"/>
        <v>0</v>
      </c>
      <c r="I837" s="127">
        <f>+'JRO''s Hours Information'!H2153</f>
        <v>0</v>
      </c>
      <c r="J837" s="116">
        <f t="shared" si="134"/>
        <v>0</v>
      </c>
      <c r="K837" s="131">
        <f>+'JRO''s Hours Information'!C2153</f>
        <v>0</v>
      </c>
      <c r="L837" s="114">
        <f t="shared" si="135"/>
        <v>0</v>
      </c>
      <c r="M837" s="131">
        <f>+'JRO''s Hours Information'!F2153</f>
        <v>0</v>
      </c>
      <c r="N837" s="114">
        <f t="shared" si="136"/>
        <v>0</v>
      </c>
      <c r="O837" s="131">
        <f>+'JRO''s Hours Information'!I2153</f>
        <v>0</v>
      </c>
      <c r="P837" s="116">
        <f t="shared" si="137"/>
        <v>0</v>
      </c>
      <c r="Q837" s="92">
        <f>+'JRO''s Hours Information'!D2153</f>
        <v>0</v>
      </c>
      <c r="R837" s="114">
        <f t="shared" si="138"/>
        <v>0</v>
      </c>
      <c r="S837" s="92">
        <f>+'JRO''s Hours Information'!G2153</f>
        <v>0</v>
      </c>
      <c r="T837" s="114">
        <f t="shared" si="139"/>
        <v>0</v>
      </c>
      <c r="U837" s="89">
        <f>+'JRO''s Hours Information'!J2153</f>
        <v>0</v>
      </c>
      <c r="V837" s="116">
        <f t="shared" si="140"/>
        <v>0</v>
      </c>
      <c r="W837" s="114">
        <f t="shared" si="141"/>
        <v>0</v>
      </c>
    </row>
    <row r="838" spans="1:23" ht="14.85" customHeight="1" x14ac:dyDescent="0.15">
      <c r="A838" s="176">
        <f>'Employee ROP Information'!A838</f>
        <v>0</v>
      </c>
      <c r="B838" s="169">
        <f>+'Employee ROP Information'!C838</f>
        <v>0</v>
      </c>
      <c r="C838" s="93">
        <f>+'Employee ROP Information'!M838</f>
        <v>0</v>
      </c>
      <c r="D838" s="93">
        <f>+'Employee ROP Information'!N838</f>
        <v>0</v>
      </c>
      <c r="E838" s="127">
        <f>+'JRO''s Hours Information'!B2154</f>
        <v>0</v>
      </c>
      <c r="F838" s="114">
        <f t="shared" si="132"/>
        <v>0</v>
      </c>
      <c r="G838" s="127">
        <f>+'JRO''s Hours Information'!E2154</f>
        <v>0</v>
      </c>
      <c r="H838" s="114">
        <f t="shared" si="133"/>
        <v>0</v>
      </c>
      <c r="I838" s="127">
        <f>+'JRO''s Hours Information'!H2154</f>
        <v>0</v>
      </c>
      <c r="J838" s="116">
        <f t="shared" si="134"/>
        <v>0</v>
      </c>
      <c r="K838" s="131">
        <f>+'JRO''s Hours Information'!C2154</f>
        <v>0</v>
      </c>
      <c r="L838" s="114">
        <f t="shared" si="135"/>
        <v>0</v>
      </c>
      <c r="M838" s="131">
        <f>+'JRO''s Hours Information'!F2154</f>
        <v>0</v>
      </c>
      <c r="N838" s="114">
        <f t="shared" si="136"/>
        <v>0</v>
      </c>
      <c r="O838" s="131">
        <f>+'JRO''s Hours Information'!I2154</f>
        <v>0</v>
      </c>
      <c r="P838" s="116">
        <f t="shared" si="137"/>
        <v>0</v>
      </c>
      <c r="Q838" s="92">
        <f>+'JRO''s Hours Information'!D2154</f>
        <v>0</v>
      </c>
      <c r="R838" s="114">
        <f t="shared" si="138"/>
        <v>0</v>
      </c>
      <c r="S838" s="92">
        <f>+'JRO''s Hours Information'!G2154</f>
        <v>0</v>
      </c>
      <c r="T838" s="114">
        <f t="shared" si="139"/>
        <v>0</v>
      </c>
      <c r="U838" s="89">
        <f>+'JRO''s Hours Information'!J2154</f>
        <v>0</v>
      </c>
      <c r="V838" s="116">
        <f t="shared" si="140"/>
        <v>0</v>
      </c>
      <c r="W838" s="114">
        <f t="shared" si="141"/>
        <v>0</v>
      </c>
    </row>
    <row r="839" spans="1:23" ht="14.85" customHeight="1" x14ac:dyDescent="0.15">
      <c r="A839" s="176">
        <f>'Employee ROP Information'!A839</f>
        <v>0</v>
      </c>
      <c r="B839" s="169">
        <f>+'Employee ROP Information'!C839</f>
        <v>0</v>
      </c>
      <c r="C839" s="93">
        <f>+'Employee ROP Information'!M839</f>
        <v>0</v>
      </c>
      <c r="D839" s="93">
        <f>+'Employee ROP Information'!N839</f>
        <v>0</v>
      </c>
      <c r="E839" s="127">
        <f>+'JRO''s Hours Information'!B2155</f>
        <v>0</v>
      </c>
      <c r="F839" s="114">
        <f t="shared" si="132"/>
        <v>0</v>
      </c>
      <c r="G839" s="127">
        <f>+'JRO''s Hours Information'!E2155</f>
        <v>0</v>
      </c>
      <c r="H839" s="114">
        <f t="shared" si="133"/>
        <v>0</v>
      </c>
      <c r="I839" s="127">
        <f>+'JRO''s Hours Information'!H2155</f>
        <v>0</v>
      </c>
      <c r="J839" s="116">
        <f t="shared" si="134"/>
        <v>0</v>
      </c>
      <c r="K839" s="131">
        <f>+'JRO''s Hours Information'!C2155</f>
        <v>0</v>
      </c>
      <c r="L839" s="114">
        <f t="shared" si="135"/>
        <v>0</v>
      </c>
      <c r="M839" s="131">
        <f>+'JRO''s Hours Information'!F2155</f>
        <v>0</v>
      </c>
      <c r="N839" s="114">
        <f t="shared" si="136"/>
        <v>0</v>
      </c>
      <c r="O839" s="131">
        <f>+'JRO''s Hours Information'!I2155</f>
        <v>0</v>
      </c>
      <c r="P839" s="116">
        <f t="shared" si="137"/>
        <v>0</v>
      </c>
      <c r="Q839" s="92">
        <f>+'JRO''s Hours Information'!D2155</f>
        <v>0</v>
      </c>
      <c r="R839" s="114">
        <f t="shared" si="138"/>
        <v>0</v>
      </c>
      <c r="S839" s="92">
        <f>+'JRO''s Hours Information'!G2155</f>
        <v>0</v>
      </c>
      <c r="T839" s="114">
        <f t="shared" si="139"/>
        <v>0</v>
      </c>
      <c r="U839" s="89">
        <f>+'JRO''s Hours Information'!J2155</f>
        <v>0</v>
      </c>
      <c r="V839" s="116">
        <f t="shared" si="140"/>
        <v>0</v>
      </c>
      <c r="W839" s="114">
        <f t="shared" si="141"/>
        <v>0</v>
      </c>
    </row>
    <row r="840" spans="1:23" ht="14.85" customHeight="1" x14ac:dyDescent="0.15">
      <c r="A840" s="176">
        <f>'Employee ROP Information'!A840</f>
        <v>0</v>
      </c>
      <c r="B840" s="169">
        <f>+'Employee ROP Information'!C840</f>
        <v>0</v>
      </c>
      <c r="C840" s="93">
        <f>+'Employee ROP Information'!M840</f>
        <v>0</v>
      </c>
      <c r="D840" s="93">
        <f>+'Employee ROP Information'!N840</f>
        <v>0</v>
      </c>
      <c r="E840" s="127">
        <f>+'JRO''s Hours Information'!B2156</f>
        <v>0</v>
      </c>
      <c r="F840" s="114">
        <f t="shared" si="132"/>
        <v>0</v>
      </c>
      <c r="G840" s="127">
        <f>+'JRO''s Hours Information'!E2156</f>
        <v>0</v>
      </c>
      <c r="H840" s="114">
        <f t="shared" si="133"/>
        <v>0</v>
      </c>
      <c r="I840" s="127">
        <f>+'JRO''s Hours Information'!H2156</f>
        <v>0</v>
      </c>
      <c r="J840" s="116">
        <f t="shared" si="134"/>
        <v>0</v>
      </c>
      <c r="K840" s="131">
        <f>+'JRO''s Hours Information'!C2156</f>
        <v>0</v>
      </c>
      <c r="L840" s="114">
        <f t="shared" si="135"/>
        <v>0</v>
      </c>
      <c r="M840" s="131">
        <f>+'JRO''s Hours Information'!F2156</f>
        <v>0</v>
      </c>
      <c r="N840" s="114">
        <f t="shared" si="136"/>
        <v>0</v>
      </c>
      <c r="O840" s="131">
        <f>+'JRO''s Hours Information'!I2156</f>
        <v>0</v>
      </c>
      <c r="P840" s="116">
        <f t="shared" si="137"/>
        <v>0</v>
      </c>
      <c r="Q840" s="92">
        <f>+'JRO''s Hours Information'!D2156</f>
        <v>0</v>
      </c>
      <c r="R840" s="114">
        <f t="shared" si="138"/>
        <v>0</v>
      </c>
      <c r="S840" s="92">
        <f>+'JRO''s Hours Information'!G2156</f>
        <v>0</v>
      </c>
      <c r="T840" s="114">
        <f t="shared" si="139"/>
        <v>0</v>
      </c>
      <c r="U840" s="89">
        <f>+'JRO''s Hours Information'!J2156</f>
        <v>0</v>
      </c>
      <c r="V840" s="116">
        <f t="shared" si="140"/>
        <v>0</v>
      </c>
      <c r="W840" s="114">
        <f t="shared" si="141"/>
        <v>0</v>
      </c>
    </row>
    <row r="841" spans="1:23" ht="14.85" customHeight="1" x14ac:dyDescent="0.15">
      <c r="A841" s="176">
        <f>'Employee ROP Information'!A841</f>
        <v>0</v>
      </c>
      <c r="B841" s="169">
        <f>+'Employee ROP Information'!C841</f>
        <v>0</v>
      </c>
      <c r="C841" s="93">
        <f>+'Employee ROP Information'!M841</f>
        <v>0</v>
      </c>
      <c r="D841" s="93">
        <f>+'Employee ROP Information'!N841</f>
        <v>0</v>
      </c>
      <c r="E841" s="127">
        <f>+'JRO''s Hours Information'!B2157</f>
        <v>0</v>
      </c>
      <c r="F841" s="114">
        <f t="shared" si="132"/>
        <v>0</v>
      </c>
      <c r="G841" s="127">
        <f>+'JRO''s Hours Information'!E2157</f>
        <v>0</v>
      </c>
      <c r="H841" s="114">
        <f t="shared" si="133"/>
        <v>0</v>
      </c>
      <c r="I841" s="127">
        <f>+'JRO''s Hours Information'!H2157</f>
        <v>0</v>
      </c>
      <c r="J841" s="116">
        <f t="shared" si="134"/>
        <v>0</v>
      </c>
      <c r="K841" s="131">
        <f>+'JRO''s Hours Information'!C2157</f>
        <v>0</v>
      </c>
      <c r="L841" s="114">
        <f t="shared" si="135"/>
        <v>0</v>
      </c>
      <c r="M841" s="131">
        <f>+'JRO''s Hours Information'!F2157</f>
        <v>0</v>
      </c>
      <c r="N841" s="114">
        <f t="shared" si="136"/>
        <v>0</v>
      </c>
      <c r="O841" s="131">
        <f>+'JRO''s Hours Information'!I2157</f>
        <v>0</v>
      </c>
      <c r="P841" s="116">
        <f t="shared" si="137"/>
        <v>0</v>
      </c>
      <c r="Q841" s="92">
        <f>+'JRO''s Hours Information'!D2157</f>
        <v>0</v>
      </c>
      <c r="R841" s="114">
        <f t="shared" si="138"/>
        <v>0</v>
      </c>
      <c r="S841" s="92">
        <f>+'JRO''s Hours Information'!G2157</f>
        <v>0</v>
      </c>
      <c r="T841" s="114">
        <f t="shared" si="139"/>
        <v>0</v>
      </c>
      <c r="U841" s="89">
        <f>+'JRO''s Hours Information'!J2157</f>
        <v>0</v>
      </c>
      <c r="V841" s="116">
        <f t="shared" si="140"/>
        <v>0</v>
      </c>
      <c r="W841" s="114">
        <f t="shared" si="141"/>
        <v>0</v>
      </c>
    </row>
    <row r="842" spans="1:23" ht="14.85" customHeight="1" x14ac:dyDescent="0.15">
      <c r="A842" s="176">
        <f>'Employee ROP Information'!A842</f>
        <v>0</v>
      </c>
      <c r="B842" s="169">
        <f>+'Employee ROP Information'!C842</f>
        <v>0</v>
      </c>
      <c r="C842" s="93">
        <f>+'Employee ROP Information'!M842</f>
        <v>0</v>
      </c>
      <c r="D842" s="93">
        <f>+'Employee ROP Information'!N842</f>
        <v>0</v>
      </c>
      <c r="E842" s="127">
        <f>+'JRO''s Hours Information'!B2158</f>
        <v>0</v>
      </c>
      <c r="F842" s="114">
        <f t="shared" si="132"/>
        <v>0</v>
      </c>
      <c r="G842" s="127">
        <f>+'JRO''s Hours Information'!E2158</f>
        <v>0</v>
      </c>
      <c r="H842" s="114">
        <f t="shared" si="133"/>
        <v>0</v>
      </c>
      <c r="I842" s="127">
        <f>+'JRO''s Hours Information'!H2158</f>
        <v>0</v>
      </c>
      <c r="J842" s="116">
        <f t="shared" si="134"/>
        <v>0</v>
      </c>
      <c r="K842" s="131">
        <f>+'JRO''s Hours Information'!C2158</f>
        <v>0</v>
      </c>
      <c r="L842" s="114">
        <f t="shared" si="135"/>
        <v>0</v>
      </c>
      <c r="M842" s="131">
        <f>+'JRO''s Hours Information'!F2158</f>
        <v>0</v>
      </c>
      <c r="N842" s="114">
        <f t="shared" si="136"/>
        <v>0</v>
      </c>
      <c r="O842" s="131">
        <f>+'JRO''s Hours Information'!I2158</f>
        <v>0</v>
      </c>
      <c r="P842" s="116">
        <f t="shared" si="137"/>
        <v>0</v>
      </c>
      <c r="Q842" s="92">
        <f>+'JRO''s Hours Information'!D2158</f>
        <v>0</v>
      </c>
      <c r="R842" s="114">
        <f t="shared" si="138"/>
        <v>0</v>
      </c>
      <c r="S842" s="92">
        <f>+'JRO''s Hours Information'!G2158</f>
        <v>0</v>
      </c>
      <c r="T842" s="114">
        <f t="shared" si="139"/>
        <v>0</v>
      </c>
      <c r="U842" s="89">
        <f>+'JRO''s Hours Information'!J2158</f>
        <v>0</v>
      </c>
      <c r="V842" s="116">
        <f t="shared" si="140"/>
        <v>0</v>
      </c>
      <c r="W842" s="114">
        <f t="shared" si="141"/>
        <v>0</v>
      </c>
    </row>
    <row r="843" spans="1:23" ht="14.85" customHeight="1" x14ac:dyDescent="0.15">
      <c r="A843" s="176">
        <f>'Employee ROP Information'!A843</f>
        <v>0</v>
      </c>
      <c r="B843" s="169">
        <f>+'Employee ROP Information'!C843</f>
        <v>0</v>
      </c>
      <c r="C843" s="93">
        <f>+'Employee ROP Information'!M843</f>
        <v>0</v>
      </c>
      <c r="D843" s="93">
        <f>+'Employee ROP Information'!N843</f>
        <v>0</v>
      </c>
      <c r="E843" s="127">
        <f>+'JRO''s Hours Information'!B2159</f>
        <v>0</v>
      </c>
      <c r="F843" s="114">
        <f t="shared" si="132"/>
        <v>0</v>
      </c>
      <c r="G843" s="127">
        <f>+'JRO''s Hours Information'!E2159</f>
        <v>0</v>
      </c>
      <c r="H843" s="114">
        <f t="shared" si="133"/>
        <v>0</v>
      </c>
      <c r="I843" s="127">
        <f>+'JRO''s Hours Information'!H2159</f>
        <v>0</v>
      </c>
      <c r="J843" s="116">
        <f t="shared" si="134"/>
        <v>0</v>
      </c>
      <c r="K843" s="131">
        <f>+'JRO''s Hours Information'!C2159</f>
        <v>0</v>
      </c>
      <c r="L843" s="114">
        <f t="shared" si="135"/>
        <v>0</v>
      </c>
      <c r="M843" s="131">
        <f>+'JRO''s Hours Information'!F2159</f>
        <v>0</v>
      </c>
      <c r="N843" s="114">
        <f t="shared" si="136"/>
        <v>0</v>
      </c>
      <c r="O843" s="131">
        <f>+'JRO''s Hours Information'!I2159</f>
        <v>0</v>
      </c>
      <c r="P843" s="116">
        <f t="shared" si="137"/>
        <v>0</v>
      </c>
      <c r="Q843" s="92">
        <f>+'JRO''s Hours Information'!D2159</f>
        <v>0</v>
      </c>
      <c r="R843" s="114">
        <f t="shared" si="138"/>
        <v>0</v>
      </c>
      <c r="S843" s="92">
        <f>+'JRO''s Hours Information'!G2159</f>
        <v>0</v>
      </c>
      <c r="T843" s="114">
        <f t="shared" si="139"/>
        <v>0</v>
      </c>
      <c r="U843" s="89">
        <f>+'JRO''s Hours Information'!J2159</f>
        <v>0</v>
      </c>
      <c r="V843" s="116">
        <f t="shared" si="140"/>
        <v>0</v>
      </c>
      <c r="W843" s="114">
        <f t="shared" si="141"/>
        <v>0</v>
      </c>
    </row>
    <row r="844" spans="1:23" ht="14.85" customHeight="1" x14ac:dyDescent="0.15">
      <c r="A844" s="176">
        <f>'Employee ROP Information'!A844</f>
        <v>0</v>
      </c>
      <c r="B844" s="169">
        <f>+'Employee ROP Information'!C844</f>
        <v>0</v>
      </c>
      <c r="C844" s="93">
        <f>+'Employee ROP Information'!M844</f>
        <v>0</v>
      </c>
      <c r="D844" s="93">
        <f>+'Employee ROP Information'!N844</f>
        <v>0</v>
      </c>
      <c r="E844" s="127">
        <f>+'JRO''s Hours Information'!B2160</f>
        <v>0</v>
      </c>
      <c r="F844" s="114">
        <f t="shared" si="132"/>
        <v>0</v>
      </c>
      <c r="G844" s="127">
        <f>+'JRO''s Hours Information'!E2160</f>
        <v>0</v>
      </c>
      <c r="H844" s="114">
        <f t="shared" si="133"/>
        <v>0</v>
      </c>
      <c r="I844" s="127">
        <f>+'JRO''s Hours Information'!H2160</f>
        <v>0</v>
      </c>
      <c r="J844" s="116">
        <f t="shared" si="134"/>
        <v>0</v>
      </c>
      <c r="K844" s="131">
        <f>+'JRO''s Hours Information'!C2160</f>
        <v>0</v>
      </c>
      <c r="L844" s="114">
        <f t="shared" si="135"/>
        <v>0</v>
      </c>
      <c r="M844" s="131">
        <f>+'JRO''s Hours Information'!F2160</f>
        <v>0</v>
      </c>
      <c r="N844" s="114">
        <f t="shared" si="136"/>
        <v>0</v>
      </c>
      <c r="O844" s="131">
        <f>+'JRO''s Hours Information'!I2160</f>
        <v>0</v>
      </c>
      <c r="P844" s="116">
        <f t="shared" si="137"/>
        <v>0</v>
      </c>
      <c r="Q844" s="92">
        <f>+'JRO''s Hours Information'!D2160</f>
        <v>0</v>
      </c>
      <c r="R844" s="114">
        <f t="shared" si="138"/>
        <v>0</v>
      </c>
      <c r="S844" s="92">
        <f>+'JRO''s Hours Information'!G2160</f>
        <v>0</v>
      </c>
      <c r="T844" s="114">
        <f t="shared" si="139"/>
        <v>0</v>
      </c>
      <c r="U844" s="89">
        <f>+'JRO''s Hours Information'!J2160</f>
        <v>0</v>
      </c>
      <c r="V844" s="116">
        <f t="shared" si="140"/>
        <v>0</v>
      </c>
      <c r="W844" s="114">
        <f t="shared" si="141"/>
        <v>0</v>
      </c>
    </row>
    <row r="845" spans="1:23" ht="14.85" customHeight="1" x14ac:dyDescent="0.15">
      <c r="A845" s="176">
        <f>'Employee ROP Information'!A845</f>
        <v>0</v>
      </c>
      <c r="B845" s="169">
        <f>+'Employee ROP Information'!C845</f>
        <v>0</v>
      </c>
      <c r="C845" s="93">
        <f>+'Employee ROP Information'!M845</f>
        <v>0</v>
      </c>
      <c r="D845" s="93">
        <f>+'Employee ROP Information'!N845</f>
        <v>0</v>
      </c>
      <c r="E845" s="127">
        <f>+'JRO''s Hours Information'!B2161</f>
        <v>0</v>
      </c>
      <c r="F845" s="114">
        <f t="shared" si="132"/>
        <v>0</v>
      </c>
      <c r="G845" s="127">
        <f>+'JRO''s Hours Information'!E2161</f>
        <v>0</v>
      </c>
      <c r="H845" s="114">
        <f t="shared" si="133"/>
        <v>0</v>
      </c>
      <c r="I845" s="127">
        <f>+'JRO''s Hours Information'!H2161</f>
        <v>0</v>
      </c>
      <c r="J845" s="116">
        <f t="shared" si="134"/>
        <v>0</v>
      </c>
      <c r="K845" s="131">
        <f>+'JRO''s Hours Information'!C2161</f>
        <v>0</v>
      </c>
      <c r="L845" s="114">
        <f t="shared" si="135"/>
        <v>0</v>
      </c>
      <c r="M845" s="131">
        <f>+'JRO''s Hours Information'!F2161</f>
        <v>0</v>
      </c>
      <c r="N845" s="114">
        <f t="shared" si="136"/>
        <v>0</v>
      </c>
      <c r="O845" s="131">
        <f>+'JRO''s Hours Information'!I2161</f>
        <v>0</v>
      </c>
      <c r="P845" s="116">
        <f t="shared" si="137"/>
        <v>0</v>
      </c>
      <c r="Q845" s="92">
        <f>+'JRO''s Hours Information'!D2161</f>
        <v>0</v>
      </c>
      <c r="R845" s="114">
        <f t="shared" si="138"/>
        <v>0</v>
      </c>
      <c r="S845" s="92">
        <f>+'JRO''s Hours Information'!G2161</f>
        <v>0</v>
      </c>
      <c r="T845" s="114">
        <f t="shared" si="139"/>
        <v>0</v>
      </c>
      <c r="U845" s="89">
        <f>+'JRO''s Hours Information'!J2161</f>
        <v>0</v>
      </c>
      <c r="V845" s="116">
        <f t="shared" si="140"/>
        <v>0</v>
      </c>
      <c r="W845" s="114">
        <f t="shared" si="141"/>
        <v>0</v>
      </c>
    </row>
    <row r="846" spans="1:23" ht="14.85" customHeight="1" x14ac:dyDescent="0.15">
      <c r="A846" s="176">
        <f>'Employee ROP Information'!A846</f>
        <v>0</v>
      </c>
      <c r="B846" s="169">
        <f>+'Employee ROP Information'!C846</f>
        <v>0</v>
      </c>
      <c r="C846" s="93">
        <f>+'Employee ROP Information'!M846</f>
        <v>0</v>
      </c>
      <c r="D846" s="93">
        <f>+'Employee ROP Information'!N846</f>
        <v>0</v>
      </c>
      <c r="E846" s="127">
        <f>+'JRO''s Hours Information'!B2162</f>
        <v>0</v>
      </c>
      <c r="F846" s="114">
        <f t="shared" si="132"/>
        <v>0</v>
      </c>
      <c r="G846" s="127">
        <f>+'JRO''s Hours Information'!E2162</f>
        <v>0</v>
      </c>
      <c r="H846" s="114">
        <f t="shared" si="133"/>
        <v>0</v>
      </c>
      <c r="I846" s="127">
        <f>+'JRO''s Hours Information'!H2162</f>
        <v>0</v>
      </c>
      <c r="J846" s="116">
        <f t="shared" si="134"/>
        <v>0</v>
      </c>
      <c r="K846" s="131">
        <f>+'JRO''s Hours Information'!C2162</f>
        <v>0</v>
      </c>
      <c r="L846" s="114">
        <f t="shared" si="135"/>
        <v>0</v>
      </c>
      <c r="M846" s="131">
        <f>+'JRO''s Hours Information'!F2162</f>
        <v>0</v>
      </c>
      <c r="N846" s="114">
        <f t="shared" si="136"/>
        <v>0</v>
      </c>
      <c r="O846" s="131">
        <f>+'JRO''s Hours Information'!I2162</f>
        <v>0</v>
      </c>
      <c r="P846" s="116">
        <f t="shared" si="137"/>
        <v>0</v>
      </c>
      <c r="Q846" s="92">
        <f>+'JRO''s Hours Information'!D2162</f>
        <v>0</v>
      </c>
      <c r="R846" s="114">
        <f t="shared" si="138"/>
        <v>0</v>
      </c>
      <c r="S846" s="92">
        <f>+'JRO''s Hours Information'!G2162</f>
        <v>0</v>
      </c>
      <c r="T846" s="114">
        <f t="shared" si="139"/>
        <v>0</v>
      </c>
      <c r="U846" s="89">
        <f>+'JRO''s Hours Information'!J2162</f>
        <v>0</v>
      </c>
      <c r="V846" s="116">
        <f t="shared" si="140"/>
        <v>0</v>
      </c>
      <c r="W846" s="114">
        <f t="shared" si="141"/>
        <v>0</v>
      </c>
    </row>
    <row r="847" spans="1:23" ht="14.85" customHeight="1" x14ac:dyDescent="0.15">
      <c r="A847" s="176">
        <f>'Employee ROP Information'!A847</f>
        <v>0</v>
      </c>
      <c r="B847" s="169">
        <f>+'Employee ROP Information'!C847</f>
        <v>0</v>
      </c>
      <c r="C847" s="93">
        <f>+'Employee ROP Information'!M847</f>
        <v>0</v>
      </c>
      <c r="D847" s="93">
        <f>+'Employee ROP Information'!N847</f>
        <v>0</v>
      </c>
      <c r="E847" s="127">
        <f>+'JRO''s Hours Information'!B2163</f>
        <v>0</v>
      </c>
      <c r="F847" s="114">
        <f t="shared" si="132"/>
        <v>0</v>
      </c>
      <c r="G847" s="127">
        <f>+'JRO''s Hours Information'!E2163</f>
        <v>0</v>
      </c>
      <c r="H847" s="114">
        <f t="shared" si="133"/>
        <v>0</v>
      </c>
      <c r="I847" s="127">
        <f>+'JRO''s Hours Information'!H2163</f>
        <v>0</v>
      </c>
      <c r="J847" s="116">
        <f t="shared" si="134"/>
        <v>0</v>
      </c>
      <c r="K847" s="131">
        <f>+'JRO''s Hours Information'!C2163</f>
        <v>0</v>
      </c>
      <c r="L847" s="114">
        <f t="shared" si="135"/>
        <v>0</v>
      </c>
      <c r="M847" s="131">
        <f>+'JRO''s Hours Information'!F2163</f>
        <v>0</v>
      </c>
      <c r="N847" s="114">
        <f t="shared" si="136"/>
        <v>0</v>
      </c>
      <c r="O847" s="131">
        <f>+'JRO''s Hours Information'!I2163</f>
        <v>0</v>
      </c>
      <c r="P847" s="116">
        <f t="shared" si="137"/>
        <v>0</v>
      </c>
      <c r="Q847" s="92">
        <f>+'JRO''s Hours Information'!D2163</f>
        <v>0</v>
      </c>
      <c r="R847" s="114">
        <f t="shared" si="138"/>
        <v>0</v>
      </c>
      <c r="S847" s="92">
        <f>+'JRO''s Hours Information'!G2163</f>
        <v>0</v>
      </c>
      <c r="T847" s="114">
        <f t="shared" si="139"/>
        <v>0</v>
      </c>
      <c r="U847" s="89">
        <f>+'JRO''s Hours Information'!J2163</f>
        <v>0</v>
      </c>
      <c r="V847" s="116">
        <f t="shared" si="140"/>
        <v>0</v>
      </c>
      <c r="W847" s="114">
        <f t="shared" si="141"/>
        <v>0</v>
      </c>
    </row>
    <row r="848" spans="1:23" ht="14.85" customHeight="1" x14ac:dyDescent="0.15">
      <c r="A848" s="176">
        <f>'Employee ROP Information'!A848</f>
        <v>0</v>
      </c>
      <c r="B848" s="169">
        <f>+'Employee ROP Information'!C848</f>
        <v>0</v>
      </c>
      <c r="C848" s="93">
        <f>+'Employee ROP Information'!M848</f>
        <v>0</v>
      </c>
      <c r="D848" s="93">
        <f>+'Employee ROP Information'!N848</f>
        <v>0</v>
      </c>
      <c r="E848" s="127">
        <f>+'JRO''s Hours Information'!B2164</f>
        <v>0</v>
      </c>
      <c r="F848" s="114">
        <f t="shared" si="132"/>
        <v>0</v>
      </c>
      <c r="G848" s="127">
        <f>+'JRO''s Hours Information'!E2164</f>
        <v>0</v>
      </c>
      <c r="H848" s="114">
        <f t="shared" si="133"/>
        <v>0</v>
      </c>
      <c r="I848" s="127">
        <f>+'JRO''s Hours Information'!H2164</f>
        <v>0</v>
      </c>
      <c r="J848" s="116">
        <f t="shared" si="134"/>
        <v>0</v>
      </c>
      <c r="K848" s="131">
        <f>+'JRO''s Hours Information'!C2164</f>
        <v>0</v>
      </c>
      <c r="L848" s="114">
        <f t="shared" si="135"/>
        <v>0</v>
      </c>
      <c r="M848" s="131">
        <f>+'JRO''s Hours Information'!F2164</f>
        <v>0</v>
      </c>
      <c r="N848" s="114">
        <f t="shared" si="136"/>
        <v>0</v>
      </c>
      <c r="O848" s="131">
        <f>+'JRO''s Hours Information'!I2164</f>
        <v>0</v>
      </c>
      <c r="P848" s="116">
        <f t="shared" si="137"/>
        <v>0</v>
      </c>
      <c r="Q848" s="92">
        <f>+'JRO''s Hours Information'!D2164</f>
        <v>0</v>
      </c>
      <c r="R848" s="114">
        <f t="shared" si="138"/>
        <v>0</v>
      </c>
      <c r="S848" s="92">
        <f>+'JRO''s Hours Information'!G2164</f>
        <v>0</v>
      </c>
      <c r="T848" s="114">
        <f t="shared" si="139"/>
        <v>0</v>
      </c>
      <c r="U848" s="89">
        <f>+'JRO''s Hours Information'!J2164</f>
        <v>0</v>
      </c>
      <c r="V848" s="116">
        <f t="shared" si="140"/>
        <v>0</v>
      </c>
      <c r="W848" s="114">
        <f t="shared" si="141"/>
        <v>0</v>
      </c>
    </row>
    <row r="849" spans="1:23" ht="14.85" customHeight="1" x14ac:dyDescent="0.15">
      <c r="A849" s="176">
        <f>'Employee ROP Information'!A849</f>
        <v>0</v>
      </c>
      <c r="B849" s="169">
        <f>+'Employee ROP Information'!C849</f>
        <v>0</v>
      </c>
      <c r="C849" s="93">
        <f>+'Employee ROP Information'!M849</f>
        <v>0</v>
      </c>
      <c r="D849" s="93">
        <f>+'Employee ROP Information'!N849</f>
        <v>0</v>
      </c>
      <c r="E849" s="127">
        <f>+'JRO''s Hours Information'!B2165</f>
        <v>0</v>
      </c>
      <c r="F849" s="114">
        <f t="shared" si="132"/>
        <v>0</v>
      </c>
      <c r="G849" s="127">
        <f>+'JRO''s Hours Information'!E2165</f>
        <v>0</v>
      </c>
      <c r="H849" s="114">
        <f t="shared" si="133"/>
        <v>0</v>
      </c>
      <c r="I849" s="127">
        <f>+'JRO''s Hours Information'!H2165</f>
        <v>0</v>
      </c>
      <c r="J849" s="116">
        <f t="shared" si="134"/>
        <v>0</v>
      </c>
      <c r="K849" s="131">
        <f>+'JRO''s Hours Information'!C2165</f>
        <v>0</v>
      </c>
      <c r="L849" s="114">
        <f t="shared" si="135"/>
        <v>0</v>
      </c>
      <c r="M849" s="131">
        <f>+'JRO''s Hours Information'!F2165</f>
        <v>0</v>
      </c>
      <c r="N849" s="114">
        <f t="shared" si="136"/>
        <v>0</v>
      </c>
      <c r="O849" s="131">
        <f>+'JRO''s Hours Information'!I2165</f>
        <v>0</v>
      </c>
      <c r="P849" s="116">
        <f t="shared" si="137"/>
        <v>0</v>
      </c>
      <c r="Q849" s="92">
        <f>+'JRO''s Hours Information'!D2165</f>
        <v>0</v>
      </c>
      <c r="R849" s="114">
        <f t="shared" si="138"/>
        <v>0</v>
      </c>
      <c r="S849" s="92">
        <f>+'JRO''s Hours Information'!G2165</f>
        <v>0</v>
      </c>
      <c r="T849" s="114">
        <f t="shared" si="139"/>
        <v>0</v>
      </c>
      <c r="U849" s="89">
        <f>+'JRO''s Hours Information'!J2165</f>
        <v>0</v>
      </c>
      <c r="V849" s="116">
        <f t="shared" si="140"/>
        <v>0</v>
      </c>
      <c r="W849" s="114">
        <f t="shared" si="141"/>
        <v>0</v>
      </c>
    </row>
    <row r="850" spans="1:23" ht="14.85" customHeight="1" x14ac:dyDescent="0.15">
      <c r="A850" s="176">
        <f>'Employee ROP Information'!A850</f>
        <v>0</v>
      </c>
      <c r="B850" s="169">
        <f>+'Employee ROP Information'!C850</f>
        <v>0</v>
      </c>
      <c r="C850" s="93">
        <f>+'Employee ROP Information'!M850</f>
        <v>0</v>
      </c>
      <c r="D850" s="93">
        <f>+'Employee ROP Information'!N850</f>
        <v>0</v>
      </c>
      <c r="E850" s="127">
        <f>+'JRO''s Hours Information'!B2166</f>
        <v>0</v>
      </c>
      <c r="F850" s="114">
        <f t="shared" si="132"/>
        <v>0</v>
      </c>
      <c r="G850" s="127">
        <f>+'JRO''s Hours Information'!E2166</f>
        <v>0</v>
      </c>
      <c r="H850" s="114">
        <f t="shared" si="133"/>
        <v>0</v>
      </c>
      <c r="I850" s="127">
        <f>+'JRO''s Hours Information'!H2166</f>
        <v>0</v>
      </c>
      <c r="J850" s="116">
        <f t="shared" si="134"/>
        <v>0</v>
      </c>
      <c r="K850" s="131">
        <f>+'JRO''s Hours Information'!C2166</f>
        <v>0</v>
      </c>
      <c r="L850" s="114">
        <f t="shared" si="135"/>
        <v>0</v>
      </c>
      <c r="M850" s="131">
        <f>+'JRO''s Hours Information'!F2166</f>
        <v>0</v>
      </c>
      <c r="N850" s="114">
        <f t="shared" si="136"/>
        <v>0</v>
      </c>
      <c r="O850" s="131">
        <f>+'JRO''s Hours Information'!I2166</f>
        <v>0</v>
      </c>
      <c r="P850" s="116">
        <f t="shared" si="137"/>
        <v>0</v>
      </c>
      <c r="Q850" s="92">
        <f>+'JRO''s Hours Information'!D2166</f>
        <v>0</v>
      </c>
      <c r="R850" s="114">
        <f t="shared" si="138"/>
        <v>0</v>
      </c>
      <c r="S850" s="92">
        <f>+'JRO''s Hours Information'!G2166</f>
        <v>0</v>
      </c>
      <c r="T850" s="114">
        <f t="shared" si="139"/>
        <v>0</v>
      </c>
      <c r="U850" s="89">
        <f>+'JRO''s Hours Information'!J2166</f>
        <v>0</v>
      </c>
      <c r="V850" s="116">
        <f t="shared" si="140"/>
        <v>0</v>
      </c>
      <c r="W850" s="114">
        <f t="shared" si="141"/>
        <v>0</v>
      </c>
    </row>
    <row r="851" spans="1:23" ht="14.85" customHeight="1" x14ac:dyDescent="0.15">
      <c r="A851" s="176">
        <f>'Employee ROP Information'!A851</f>
        <v>0</v>
      </c>
      <c r="B851" s="169">
        <f>+'Employee ROP Information'!C851</f>
        <v>0</v>
      </c>
      <c r="C851" s="93">
        <f>+'Employee ROP Information'!M851</f>
        <v>0</v>
      </c>
      <c r="D851" s="93">
        <f>+'Employee ROP Information'!N851</f>
        <v>0</v>
      </c>
      <c r="E851" s="127">
        <f>+'JRO''s Hours Information'!B2167</f>
        <v>0</v>
      </c>
      <c r="F851" s="114">
        <f t="shared" si="132"/>
        <v>0</v>
      </c>
      <c r="G851" s="127">
        <f>+'JRO''s Hours Information'!E2167</f>
        <v>0</v>
      </c>
      <c r="H851" s="114">
        <f t="shared" si="133"/>
        <v>0</v>
      </c>
      <c r="I851" s="127">
        <f>+'JRO''s Hours Information'!H2167</f>
        <v>0</v>
      </c>
      <c r="J851" s="116">
        <f t="shared" si="134"/>
        <v>0</v>
      </c>
      <c r="K851" s="131">
        <f>+'JRO''s Hours Information'!C2167</f>
        <v>0</v>
      </c>
      <c r="L851" s="114">
        <f t="shared" si="135"/>
        <v>0</v>
      </c>
      <c r="M851" s="131">
        <f>+'JRO''s Hours Information'!F2167</f>
        <v>0</v>
      </c>
      <c r="N851" s="114">
        <f t="shared" si="136"/>
        <v>0</v>
      </c>
      <c r="O851" s="131">
        <f>+'JRO''s Hours Information'!I2167</f>
        <v>0</v>
      </c>
      <c r="P851" s="116">
        <f t="shared" si="137"/>
        <v>0</v>
      </c>
      <c r="Q851" s="92">
        <f>+'JRO''s Hours Information'!D2167</f>
        <v>0</v>
      </c>
      <c r="R851" s="114">
        <f t="shared" si="138"/>
        <v>0</v>
      </c>
      <c r="S851" s="92">
        <f>+'JRO''s Hours Information'!G2167</f>
        <v>0</v>
      </c>
      <c r="T851" s="114">
        <f t="shared" si="139"/>
        <v>0</v>
      </c>
      <c r="U851" s="89">
        <f>+'JRO''s Hours Information'!J2167</f>
        <v>0</v>
      </c>
      <c r="V851" s="116">
        <f t="shared" si="140"/>
        <v>0</v>
      </c>
      <c r="W851" s="114">
        <f t="shared" si="141"/>
        <v>0</v>
      </c>
    </row>
    <row r="852" spans="1:23" ht="14.85" customHeight="1" x14ac:dyDescent="0.15">
      <c r="A852" s="176">
        <f>'Employee ROP Information'!A852</f>
        <v>0</v>
      </c>
      <c r="B852" s="169">
        <f>+'Employee ROP Information'!C852</f>
        <v>0</v>
      </c>
      <c r="C852" s="93">
        <f>+'Employee ROP Information'!M852</f>
        <v>0</v>
      </c>
      <c r="D852" s="93">
        <f>+'Employee ROP Information'!N852</f>
        <v>0</v>
      </c>
      <c r="E852" s="127">
        <f>+'JRO''s Hours Information'!B2168</f>
        <v>0</v>
      </c>
      <c r="F852" s="114">
        <f t="shared" si="132"/>
        <v>0</v>
      </c>
      <c r="G852" s="127">
        <f>+'JRO''s Hours Information'!E2168</f>
        <v>0</v>
      </c>
      <c r="H852" s="114">
        <f t="shared" si="133"/>
        <v>0</v>
      </c>
      <c r="I852" s="127">
        <f>+'JRO''s Hours Information'!H2168</f>
        <v>0</v>
      </c>
      <c r="J852" s="116">
        <f t="shared" si="134"/>
        <v>0</v>
      </c>
      <c r="K852" s="131">
        <f>+'JRO''s Hours Information'!C2168</f>
        <v>0</v>
      </c>
      <c r="L852" s="114">
        <f t="shared" si="135"/>
        <v>0</v>
      </c>
      <c r="M852" s="131">
        <f>+'JRO''s Hours Information'!F2168</f>
        <v>0</v>
      </c>
      <c r="N852" s="114">
        <f t="shared" si="136"/>
        <v>0</v>
      </c>
      <c r="O852" s="131">
        <f>+'JRO''s Hours Information'!I2168</f>
        <v>0</v>
      </c>
      <c r="P852" s="116">
        <f t="shared" si="137"/>
        <v>0</v>
      </c>
      <c r="Q852" s="92">
        <f>+'JRO''s Hours Information'!D2168</f>
        <v>0</v>
      </c>
      <c r="R852" s="114">
        <f t="shared" si="138"/>
        <v>0</v>
      </c>
      <c r="S852" s="92">
        <f>+'JRO''s Hours Information'!G2168</f>
        <v>0</v>
      </c>
      <c r="T852" s="114">
        <f t="shared" si="139"/>
        <v>0</v>
      </c>
      <c r="U852" s="89">
        <f>+'JRO''s Hours Information'!J2168</f>
        <v>0</v>
      </c>
      <c r="V852" s="116">
        <f t="shared" si="140"/>
        <v>0</v>
      </c>
      <c r="W852" s="114">
        <f t="shared" si="141"/>
        <v>0</v>
      </c>
    </row>
    <row r="853" spans="1:23" ht="14.85" customHeight="1" x14ac:dyDescent="0.15">
      <c r="A853" s="176">
        <f>'Employee ROP Information'!A853</f>
        <v>0</v>
      </c>
      <c r="B853" s="169">
        <f>+'Employee ROP Information'!C853</f>
        <v>0</v>
      </c>
      <c r="C853" s="93">
        <f>+'Employee ROP Information'!M853</f>
        <v>0</v>
      </c>
      <c r="D853" s="93">
        <f>+'Employee ROP Information'!N853</f>
        <v>0</v>
      </c>
      <c r="E853" s="127">
        <f>+'JRO''s Hours Information'!B2169</f>
        <v>0</v>
      </c>
      <c r="F853" s="114">
        <f t="shared" si="132"/>
        <v>0</v>
      </c>
      <c r="G853" s="127">
        <f>+'JRO''s Hours Information'!E2169</f>
        <v>0</v>
      </c>
      <c r="H853" s="114">
        <f t="shared" si="133"/>
        <v>0</v>
      </c>
      <c r="I853" s="127">
        <f>+'JRO''s Hours Information'!H2169</f>
        <v>0</v>
      </c>
      <c r="J853" s="116">
        <f t="shared" si="134"/>
        <v>0</v>
      </c>
      <c r="K853" s="131">
        <f>+'JRO''s Hours Information'!C2169</f>
        <v>0</v>
      </c>
      <c r="L853" s="114">
        <f t="shared" si="135"/>
        <v>0</v>
      </c>
      <c r="M853" s="131">
        <f>+'JRO''s Hours Information'!F2169</f>
        <v>0</v>
      </c>
      <c r="N853" s="114">
        <f t="shared" si="136"/>
        <v>0</v>
      </c>
      <c r="O853" s="131">
        <f>+'JRO''s Hours Information'!I2169</f>
        <v>0</v>
      </c>
      <c r="P853" s="116">
        <f t="shared" si="137"/>
        <v>0</v>
      </c>
      <c r="Q853" s="92">
        <f>+'JRO''s Hours Information'!D2169</f>
        <v>0</v>
      </c>
      <c r="R853" s="114">
        <f t="shared" si="138"/>
        <v>0</v>
      </c>
      <c r="S853" s="92">
        <f>+'JRO''s Hours Information'!G2169</f>
        <v>0</v>
      </c>
      <c r="T853" s="114">
        <f t="shared" si="139"/>
        <v>0</v>
      </c>
      <c r="U853" s="89">
        <f>+'JRO''s Hours Information'!J2169</f>
        <v>0</v>
      </c>
      <c r="V853" s="116">
        <f t="shared" si="140"/>
        <v>0</v>
      </c>
      <c r="W853" s="114">
        <f t="shared" si="141"/>
        <v>0</v>
      </c>
    </row>
    <row r="854" spans="1:23" ht="14.85" customHeight="1" x14ac:dyDescent="0.15">
      <c r="A854" s="176">
        <f>'Employee ROP Information'!A854</f>
        <v>0</v>
      </c>
      <c r="B854" s="169">
        <f>+'Employee ROP Information'!C854</f>
        <v>0</v>
      </c>
      <c r="C854" s="93">
        <f>+'Employee ROP Information'!M854</f>
        <v>0</v>
      </c>
      <c r="D854" s="93">
        <f>+'Employee ROP Information'!N854</f>
        <v>0</v>
      </c>
      <c r="E854" s="127">
        <f>+'JRO''s Hours Information'!B2170</f>
        <v>0</v>
      </c>
      <c r="F854" s="114">
        <f t="shared" si="132"/>
        <v>0</v>
      </c>
      <c r="G854" s="127">
        <f>+'JRO''s Hours Information'!E2170</f>
        <v>0</v>
      </c>
      <c r="H854" s="114">
        <f t="shared" si="133"/>
        <v>0</v>
      </c>
      <c r="I854" s="127">
        <f>+'JRO''s Hours Information'!H2170</f>
        <v>0</v>
      </c>
      <c r="J854" s="116">
        <f t="shared" si="134"/>
        <v>0</v>
      </c>
      <c r="K854" s="131">
        <f>+'JRO''s Hours Information'!C2170</f>
        <v>0</v>
      </c>
      <c r="L854" s="114">
        <f t="shared" si="135"/>
        <v>0</v>
      </c>
      <c r="M854" s="131">
        <f>+'JRO''s Hours Information'!F2170</f>
        <v>0</v>
      </c>
      <c r="N854" s="114">
        <f t="shared" si="136"/>
        <v>0</v>
      </c>
      <c r="O854" s="131">
        <f>+'JRO''s Hours Information'!I2170</f>
        <v>0</v>
      </c>
      <c r="P854" s="116">
        <f t="shared" si="137"/>
        <v>0</v>
      </c>
      <c r="Q854" s="92">
        <f>+'JRO''s Hours Information'!D2170</f>
        <v>0</v>
      </c>
      <c r="R854" s="114">
        <f t="shared" si="138"/>
        <v>0</v>
      </c>
      <c r="S854" s="92">
        <f>+'JRO''s Hours Information'!G2170</f>
        <v>0</v>
      </c>
      <c r="T854" s="114">
        <f t="shared" si="139"/>
        <v>0</v>
      </c>
      <c r="U854" s="89">
        <f>+'JRO''s Hours Information'!J2170</f>
        <v>0</v>
      </c>
      <c r="V854" s="116">
        <f t="shared" si="140"/>
        <v>0</v>
      </c>
      <c r="W854" s="114">
        <f t="shared" si="141"/>
        <v>0</v>
      </c>
    </row>
    <row r="855" spans="1:23" ht="14.85" customHeight="1" x14ac:dyDescent="0.15">
      <c r="A855" s="176">
        <f>'Employee ROP Information'!A855</f>
        <v>0</v>
      </c>
      <c r="B855" s="169">
        <f>+'Employee ROP Information'!C855</f>
        <v>0</v>
      </c>
      <c r="C855" s="93">
        <f>+'Employee ROP Information'!M855</f>
        <v>0</v>
      </c>
      <c r="D855" s="93">
        <f>+'Employee ROP Information'!N855</f>
        <v>0</v>
      </c>
      <c r="E855" s="127">
        <f>+'JRO''s Hours Information'!B2171</f>
        <v>0</v>
      </c>
      <c r="F855" s="114">
        <f t="shared" si="132"/>
        <v>0</v>
      </c>
      <c r="G855" s="127">
        <f>+'JRO''s Hours Information'!E2171</f>
        <v>0</v>
      </c>
      <c r="H855" s="114">
        <f t="shared" si="133"/>
        <v>0</v>
      </c>
      <c r="I855" s="127">
        <f>+'JRO''s Hours Information'!H2171</f>
        <v>0</v>
      </c>
      <c r="J855" s="116">
        <f t="shared" si="134"/>
        <v>0</v>
      </c>
      <c r="K855" s="131">
        <f>+'JRO''s Hours Information'!C2171</f>
        <v>0</v>
      </c>
      <c r="L855" s="114">
        <f t="shared" si="135"/>
        <v>0</v>
      </c>
      <c r="M855" s="131">
        <f>+'JRO''s Hours Information'!F2171</f>
        <v>0</v>
      </c>
      <c r="N855" s="114">
        <f t="shared" si="136"/>
        <v>0</v>
      </c>
      <c r="O855" s="131">
        <f>+'JRO''s Hours Information'!I2171</f>
        <v>0</v>
      </c>
      <c r="P855" s="116">
        <f t="shared" si="137"/>
        <v>0</v>
      </c>
      <c r="Q855" s="92">
        <f>+'JRO''s Hours Information'!D2171</f>
        <v>0</v>
      </c>
      <c r="R855" s="114">
        <f t="shared" si="138"/>
        <v>0</v>
      </c>
      <c r="S855" s="92">
        <f>+'JRO''s Hours Information'!G2171</f>
        <v>0</v>
      </c>
      <c r="T855" s="114">
        <f t="shared" si="139"/>
        <v>0</v>
      </c>
      <c r="U855" s="89">
        <f>+'JRO''s Hours Information'!J2171</f>
        <v>0</v>
      </c>
      <c r="V855" s="116">
        <f t="shared" si="140"/>
        <v>0</v>
      </c>
      <c r="W855" s="114">
        <f t="shared" si="141"/>
        <v>0</v>
      </c>
    </row>
    <row r="856" spans="1:23" ht="14.85" customHeight="1" x14ac:dyDescent="0.15">
      <c r="A856" s="176">
        <f>'Employee ROP Information'!A856</f>
        <v>0</v>
      </c>
      <c r="B856" s="169">
        <f>+'Employee ROP Information'!C856</f>
        <v>0</v>
      </c>
      <c r="C856" s="93">
        <f>+'Employee ROP Information'!M856</f>
        <v>0</v>
      </c>
      <c r="D856" s="93">
        <f>+'Employee ROP Information'!N856</f>
        <v>0</v>
      </c>
      <c r="E856" s="127">
        <f>+'JRO''s Hours Information'!B2172</f>
        <v>0</v>
      </c>
      <c r="F856" s="114">
        <f t="shared" si="132"/>
        <v>0</v>
      </c>
      <c r="G856" s="127">
        <f>+'JRO''s Hours Information'!E2172</f>
        <v>0</v>
      </c>
      <c r="H856" s="114">
        <f t="shared" si="133"/>
        <v>0</v>
      </c>
      <c r="I856" s="127">
        <f>+'JRO''s Hours Information'!H2172</f>
        <v>0</v>
      </c>
      <c r="J856" s="116">
        <f t="shared" si="134"/>
        <v>0</v>
      </c>
      <c r="K856" s="131">
        <f>+'JRO''s Hours Information'!C2172</f>
        <v>0</v>
      </c>
      <c r="L856" s="114">
        <f t="shared" si="135"/>
        <v>0</v>
      </c>
      <c r="M856" s="131">
        <f>+'JRO''s Hours Information'!F2172</f>
        <v>0</v>
      </c>
      <c r="N856" s="114">
        <f t="shared" si="136"/>
        <v>0</v>
      </c>
      <c r="O856" s="131">
        <f>+'JRO''s Hours Information'!I2172</f>
        <v>0</v>
      </c>
      <c r="P856" s="116">
        <f t="shared" si="137"/>
        <v>0</v>
      </c>
      <c r="Q856" s="92">
        <f>+'JRO''s Hours Information'!D2172</f>
        <v>0</v>
      </c>
      <c r="R856" s="114">
        <f t="shared" si="138"/>
        <v>0</v>
      </c>
      <c r="S856" s="92">
        <f>+'JRO''s Hours Information'!G2172</f>
        <v>0</v>
      </c>
      <c r="T856" s="114">
        <f t="shared" si="139"/>
        <v>0</v>
      </c>
      <c r="U856" s="89">
        <f>+'JRO''s Hours Information'!J2172</f>
        <v>0</v>
      </c>
      <c r="V856" s="116">
        <f t="shared" si="140"/>
        <v>0</v>
      </c>
      <c r="W856" s="114">
        <f t="shared" si="141"/>
        <v>0</v>
      </c>
    </row>
    <row r="857" spans="1:23" ht="14.85" customHeight="1" x14ac:dyDescent="0.15">
      <c r="A857" s="176">
        <f>'Employee ROP Information'!A857</f>
        <v>0</v>
      </c>
      <c r="B857" s="169">
        <f>+'Employee ROP Information'!C857</f>
        <v>0</v>
      </c>
      <c r="C857" s="93">
        <f>+'Employee ROP Information'!M857</f>
        <v>0</v>
      </c>
      <c r="D857" s="93">
        <f>+'Employee ROP Information'!N857</f>
        <v>0</v>
      </c>
      <c r="E857" s="127">
        <f>+'JRO''s Hours Information'!B2173</f>
        <v>0</v>
      </c>
      <c r="F857" s="114">
        <f t="shared" si="132"/>
        <v>0</v>
      </c>
      <c r="G857" s="127">
        <f>+'JRO''s Hours Information'!E2173</f>
        <v>0</v>
      </c>
      <c r="H857" s="114">
        <f t="shared" si="133"/>
        <v>0</v>
      </c>
      <c r="I857" s="127">
        <f>+'JRO''s Hours Information'!H2173</f>
        <v>0</v>
      </c>
      <c r="J857" s="116">
        <f t="shared" si="134"/>
        <v>0</v>
      </c>
      <c r="K857" s="131">
        <f>+'JRO''s Hours Information'!C2173</f>
        <v>0</v>
      </c>
      <c r="L857" s="114">
        <f t="shared" si="135"/>
        <v>0</v>
      </c>
      <c r="M857" s="131">
        <f>+'JRO''s Hours Information'!F2173</f>
        <v>0</v>
      </c>
      <c r="N857" s="114">
        <f t="shared" si="136"/>
        <v>0</v>
      </c>
      <c r="O857" s="131">
        <f>+'JRO''s Hours Information'!I2173</f>
        <v>0</v>
      </c>
      <c r="P857" s="116">
        <f t="shared" si="137"/>
        <v>0</v>
      </c>
      <c r="Q857" s="92">
        <f>+'JRO''s Hours Information'!D2173</f>
        <v>0</v>
      </c>
      <c r="R857" s="114">
        <f t="shared" si="138"/>
        <v>0</v>
      </c>
      <c r="S857" s="92">
        <f>+'JRO''s Hours Information'!G2173</f>
        <v>0</v>
      </c>
      <c r="T857" s="114">
        <f t="shared" si="139"/>
        <v>0</v>
      </c>
      <c r="U857" s="89">
        <f>+'JRO''s Hours Information'!J2173</f>
        <v>0</v>
      </c>
      <c r="V857" s="116">
        <f t="shared" si="140"/>
        <v>0</v>
      </c>
      <c r="W857" s="114">
        <f t="shared" si="141"/>
        <v>0</v>
      </c>
    </row>
    <row r="858" spans="1:23" ht="14.85" customHeight="1" x14ac:dyDescent="0.15">
      <c r="A858" s="176">
        <f>'Employee ROP Information'!A858</f>
        <v>0</v>
      </c>
      <c r="B858" s="169">
        <f>+'Employee ROP Information'!C858</f>
        <v>0</v>
      </c>
      <c r="C858" s="93">
        <f>+'Employee ROP Information'!M858</f>
        <v>0</v>
      </c>
      <c r="D858" s="93">
        <f>+'Employee ROP Information'!N858</f>
        <v>0</v>
      </c>
      <c r="E858" s="127">
        <f>+'JRO''s Hours Information'!B2174</f>
        <v>0</v>
      </c>
      <c r="F858" s="114">
        <f t="shared" si="132"/>
        <v>0</v>
      </c>
      <c r="G858" s="127">
        <f>+'JRO''s Hours Information'!E2174</f>
        <v>0</v>
      </c>
      <c r="H858" s="114">
        <f t="shared" si="133"/>
        <v>0</v>
      </c>
      <c r="I858" s="127">
        <f>+'JRO''s Hours Information'!H2174</f>
        <v>0</v>
      </c>
      <c r="J858" s="116">
        <f t="shared" si="134"/>
        <v>0</v>
      </c>
      <c r="K858" s="131">
        <f>+'JRO''s Hours Information'!C2174</f>
        <v>0</v>
      </c>
      <c r="L858" s="114">
        <f t="shared" si="135"/>
        <v>0</v>
      </c>
      <c r="M858" s="131">
        <f>+'JRO''s Hours Information'!F2174</f>
        <v>0</v>
      </c>
      <c r="N858" s="114">
        <f t="shared" si="136"/>
        <v>0</v>
      </c>
      <c r="O858" s="131">
        <f>+'JRO''s Hours Information'!I2174</f>
        <v>0</v>
      </c>
      <c r="P858" s="116">
        <f t="shared" si="137"/>
        <v>0</v>
      </c>
      <c r="Q858" s="92">
        <f>+'JRO''s Hours Information'!D2174</f>
        <v>0</v>
      </c>
      <c r="R858" s="114">
        <f t="shared" si="138"/>
        <v>0</v>
      </c>
      <c r="S858" s="92">
        <f>+'JRO''s Hours Information'!G2174</f>
        <v>0</v>
      </c>
      <c r="T858" s="114">
        <f t="shared" si="139"/>
        <v>0</v>
      </c>
      <c r="U858" s="89">
        <f>+'JRO''s Hours Information'!J2174</f>
        <v>0</v>
      </c>
      <c r="V858" s="116">
        <f t="shared" si="140"/>
        <v>0</v>
      </c>
      <c r="W858" s="114">
        <f t="shared" si="141"/>
        <v>0</v>
      </c>
    </row>
    <row r="859" spans="1:23" ht="14.85" customHeight="1" x14ac:dyDescent="0.15">
      <c r="A859" s="176">
        <f>'Employee ROP Information'!A859</f>
        <v>0</v>
      </c>
      <c r="B859" s="169">
        <f>+'Employee ROP Information'!C859</f>
        <v>0</v>
      </c>
      <c r="C859" s="93">
        <f>+'Employee ROP Information'!M859</f>
        <v>0</v>
      </c>
      <c r="D859" s="93">
        <f>+'Employee ROP Information'!N859</f>
        <v>0</v>
      </c>
      <c r="E859" s="127">
        <f>+'JRO''s Hours Information'!B2175</f>
        <v>0</v>
      </c>
      <c r="F859" s="114">
        <f t="shared" si="132"/>
        <v>0</v>
      </c>
      <c r="G859" s="127">
        <f>+'JRO''s Hours Information'!E2175</f>
        <v>0</v>
      </c>
      <c r="H859" s="114">
        <f t="shared" si="133"/>
        <v>0</v>
      </c>
      <c r="I859" s="127">
        <f>+'JRO''s Hours Information'!H2175</f>
        <v>0</v>
      </c>
      <c r="J859" s="116">
        <f t="shared" si="134"/>
        <v>0</v>
      </c>
      <c r="K859" s="131">
        <f>+'JRO''s Hours Information'!C2175</f>
        <v>0</v>
      </c>
      <c r="L859" s="114">
        <f t="shared" si="135"/>
        <v>0</v>
      </c>
      <c r="M859" s="131">
        <f>+'JRO''s Hours Information'!F2175</f>
        <v>0</v>
      </c>
      <c r="N859" s="114">
        <f t="shared" si="136"/>
        <v>0</v>
      </c>
      <c r="O859" s="131">
        <f>+'JRO''s Hours Information'!I2175</f>
        <v>0</v>
      </c>
      <c r="P859" s="116">
        <f t="shared" si="137"/>
        <v>0</v>
      </c>
      <c r="Q859" s="92">
        <f>+'JRO''s Hours Information'!D2175</f>
        <v>0</v>
      </c>
      <c r="R859" s="114">
        <f t="shared" si="138"/>
        <v>0</v>
      </c>
      <c r="S859" s="92">
        <f>+'JRO''s Hours Information'!G2175</f>
        <v>0</v>
      </c>
      <c r="T859" s="114">
        <f t="shared" si="139"/>
        <v>0</v>
      </c>
      <c r="U859" s="89">
        <f>+'JRO''s Hours Information'!J2175</f>
        <v>0</v>
      </c>
      <c r="V859" s="116">
        <f t="shared" si="140"/>
        <v>0</v>
      </c>
      <c r="W859" s="114">
        <f t="shared" si="141"/>
        <v>0</v>
      </c>
    </row>
    <row r="860" spans="1:23" ht="14.85" customHeight="1" x14ac:dyDescent="0.15">
      <c r="A860" s="176">
        <f>'Employee ROP Information'!A860</f>
        <v>0</v>
      </c>
      <c r="B860" s="169">
        <f>+'Employee ROP Information'!C860</f>
        <v>0</v>
      </c>
      <c r="C860" s="93">
        <f>+'Employee ROP Information'!M860</f>
        <v>0</v>
      </c>
      <c r="D860" s="93">
        <f>+'Employee ROP Information'!N860</f>
        <v>0</v>
      </c>
      <c r="E860" s="127">
        <f>+'JRO''s Hours Information'!B2176</f>
        <v>0</v>
      </c>
      <c r="F860" s="114">
        <f t="shared" si="132"/>
        <v>0</v>
      </c>
      <c r="G860" s="127">
        <f>+'JRO''s Hours Information'!E2176</f>
        <v>0</v>
      </c>
      <c r="H860" s="114">
        <f t="shared" si="133"/>
        <v>0</v>
      </c>
      <c r="I860" s="127">
        <f>+'JRO''s Hours Information'!H2176</f>
        <v>0</v>
      </c>
      <c r="J860" s="116">
        <f t="shared" si="134"/>
        <v>0</v>
      </c>
      <c r="K860" s="131">
        <f>+'JRO''s Hours Information'!C2176</f>
        <v>0</v>
      </c>
      <c r="L860" s="114">
        <f t="shared" si="135"/>
        <v>0</v>
      </c>
      <c r="M860" s="131">
        <f>+'JRO''s Hours Information'!F2176</f>
        <v>0</v>
      </c>
      <c r="N860" s="114">
        <f t="shared" si="136"/>
        <v>0</v>
      </c>
      <c r="O860" s="131">
        <f>+'JRO''s Hours Information'!I2176</f>
        <v>0</v>
      </c>
      <c r="P860" s="116">
        <f t="shared" si="137"/>
        <v>0</v>
      </c>
      <c r="Q860" s="92">
        <f>+'JRO''s Hours Information'!D2176</f>
        <v>0</v>
      </c>
      <c r="R860" s="114">
        <f t="shared" si="138"/>
        <v>0</v>
      </c>
      <c r="S860" s="92">
        <f>+'JRO''s Hours Information'!G2176</f>
        <v>0</v>
      </c>
      <c r="T860" s="114">
        <f t="shared" si="139"/>
        <v>0</v>
      </c>
      <c r="U860" s="89">
        <f>+'JRO''s Hours Information'!J2176</f>
        <v>0</v>
      </c>
      <c r="V860" s="116">
        <f t="shared" si="140"/>
        <v>0</v>
      </c>
      <c r="W860" s="114">
        <f t="shared" si="141"/>
        <v>0</v>
      </c>
    </row>
    <row r="861" spans="1:23" ht="14.85" customHeight="1" x14ac:dyDescent="0.15">
      <c r="A861" s="176">
        <f>'Employee ROP Information'!A861</f>
        <v>0</v>
      </c>
      <c r="B861" s="169">
        <f>+'Employee ROP Information'!C861</f>
        <v>0</v>
      </c>
      <c r="C861" s="93">
        <f>+'Employee ROP Information'!M861</f>
        <v>0</v>
      </c>
      <c r="D861" s="93">
        <f>+'Employee ROP Information'!N861</f>
        <v>0</v>
      </c>
      <c r="E861" s="127">
        <f>+'JRO''s Hours Information'!B2177</f>
        <v>0</v>
      </c>
      <c r="F861" s="114">
        <f t="shared" si="132"/>
        <v>0</v>
      </c>
      <c r="G861" s="127">
        <f>+'JRO''s Hours Information'!E2177</f>
        <v>0</v>
      </c>
      <c r="H861" s="114">
        <f t="shared" si="133"/>
        <v>0</v>
      </c>
      <c r="I861" s="127">
        <f>+'JRO''s Hours Information'!H2177</f>
        <v>0</v>
      </c>
      <c r="J861" s="116">
        <f t="shared" si="134"/>
        <v>0</v>
      </c>
      <c r="K861" s="131">
        <f>+'JRO''s Hours Information'!C2177</f>
        <v>0</v>
      </c>
      <c r="L861" s="114">
        <f t="shared" si="135"/>
        <v>0</v>
      </c>
      <c r="M861" s="131">
        <f>+'JRO''s Hours Information'!F2177</f>
        <v>0</v>
      </c>
      <c r="N861" s="114">
        <f t="shared" si="136"/>
        <v>0</v>
      </c>
      <c r="O861" s="131">
        <f>+'JRO''s Hours Information'!I2177</f>
        <v>0</v>
      </c>
      <c r="P861" s="116">
        <f t="shared" si="137"/>
        <v>0</v>
      </c>
      <c r="Q861" s="92">
        <f>+'JRO''s Hours Information'!D2177</f>
        <v>0</v>
      </c>
      <c r="R861" s="114">
        <f t="shared" si="138"/>
        <v>0</v>
      </c>
      <c r="S861" s="92">
        <f>+'JRO''s Hours Information'!G2177</f>
        <v>0</v>
      </c>
      <c r="T861" s="114">
        <f t="shared" si="139"/>
        <v>0</v>
      </c>
      <c r="U861" s="89">
        <f>+'JRO''s Hours Information'!J2177</f>
        <v>0</v>
      </c>
      <c r="V861" s="116">
        <f t="shared" si="140"/>
        <v>0</v>
      </c>
      <c r="W861" s="114">
        <f t="shared" si="141"/>
        <v>0</v>
      </c>
    </row>
    <row r="862" spans="1:23" ht="14.85" customHeight="1" x14ac:dyDescent="0.15">
      <c r="A862" s="176">
        <f>'Employee ROP Information'!A862</f>
        <v>0</v>
      </c>
      <c r="B862" s="169">
        <f>+'Employee ROP Information'!C862</f>
        <v>0</v>
      </c>
      <c r="C862" s="93">
        <f>+'Employee ROP Information'!M862</f>
        <v>0</v>
      </c>
      <c r="D862" s="93">
        <f>+'Employee ROP Information'!N862</f>
        <v>0</v>
      </c>
      <c r="E862" s="127">
        <f>+'JRO''s Hours Information'!B2178</f>
        <v>0</v>
      </c>
      <c r="F862" s="114">
        <f t="shared" si="132"/>
        <v>0</v>
      </c>
      <c r="G862" s="127">
        <f>+'JRO''s Hours Information'!E2178</f>
        <v>0</v>
      </c>
      <c r="H862" s="114">
        <f t="shared" si="133"/>
        <v>0</v>
      </c>
      <c r="I862" s="127">
        <f>+'JRO''s Hours Information'!H2178</f>
        <v>0</v>
      </c>
      <c r="J862" s="116">
        <f t="shared" si="134"/>
        <v>0</v>
      </c>
      <c r="K862" s="131">
        <f>+'JRO''s Hours Information'!C2178</f>
        <v>0</v>
      </c>
      <c r="L862" s="114">
        <f t="shared" si="135"/>
        <v>0</v>
      </c>
      <c r="M862" s="131">
        <f>+'JRO''s Hours Information'!F2178</f>
        <v>0</v>
      </c>
      <c r="N862" s="114">
        <f t="shared" si="136"/>
        <v>0</v>
      </c>
      <c r="O862" s="131">
        <f>+'JRO''s Hours Information'!I2178</f>
        <v>0</v>
      </c>
      <c r="P862" s="116">
        <f t="shared" si="137"/>
        <v>0</v>
      </c>
      <c r="Q862" s="92">
        <f>+'JRO''s Hours Information'!D2178</f>
        <v>0</v>
      </c>
      <c r="R862" s="114">
        <f t="shared" si="138"/>
        <v>0</v>
      </c>
      <c r="S862" s="92">
        <f>+'JRO''s Hours Information'!G2178</f>
        <v>0</v>
      </c>
      <c r="T862" s="114">
        <f t="shared" si="139"/>
        <v>0</v>
      </c>
      <c r="U862" s="89">
        <f>+'JRO''s Hours Information'!J2178</f>
        <v>0</v>
      </c>
      <c r="V862" s="116">
        <f t="shared" si="140"/>
        <v>0</v>
      </c>
      <c r="W862" s="114">
        <f t="shared" si="141"/>
        <v>0</v>
      </c>
    </row>
    <row r="863" spans="1:23" ht="14.85" customHeight="1" x14ac:dyDescent="0.15">
      <c r="A863" s="176">
        <f>'Employee ROP Information'!A863</f>
        <v>0</v>
      </c>
      <c r="B863" s="169">
        <f>+'Employee ROP Information'!C863</f>
        <v>0</v>
      </c>
      <c r="C863" s="93">
        <f>+'Employee ROP Information'!M863</f>
        <v>0</v>
      </c>
      <c r="D863" s="93">
        <f>+'Employee ROP Information'!N863</f>
        <v>0</v>
      </c>
      <c r="E863" s="127">
        <f>+'JRO''s Hours Information'!B2179</f>
        <v>0</v>
      </c>
      <c r="F863" s="114">
        <f t="shared" si="132"/>
        <v>0</v>
      </c>
      <c r="G863" s="127">
        <f>+'JRO''s Hours Information'!E2179</f>
        <v>0</v>
      </c>
      <c r="H863" s="114">
        <f t="shared" si="133"/>
        <v>0</v>
      </c>
      <c r="I863" s="127">
        <f>+'JRO''s Hours Information'!H2179</f>
        <v>0</v>
      </c>
      <c r="J863" s="116">
        <f t="shared" si="134"/>
        <v>0</v>
      </c>
      <c r="K863" s="131">
        <f>+'JRO''s Hours Information'!C2179</f>
        <v>0</v>
      </c>
      <c r="L863" s="114">
        <f t="shared" si="135"/>
        <v>0</v>
      </c>
      <c r="M863" s="131">
        <f>+'JRO''s Hours Information'!F2179</f>
        <v>0</v>
      </c>
      <c r="N863" s="114">
        <f t="shared" si="136"/>
        <v>0</v>
      </c>
      <c r="O863" s="131">
        <f>+'JRO''s Hours Information'!I2179</f>
        <v>0</v>
      </c>
      <c r="P863" s="116">
        <f t="shared" si="137"/>
        <v>0</v>
      </c>
      <c r="Q863" s="92">
        <f>+'JRO''s Hours Information'!D2179</f>
        <v>0</v>
      </c>
      <c r="R863" s="114">
        <f t="shared" si="138"/>
        <v>0</v>
      </c>
      <c r="S863" s="92">
        <f>+'JRO''s Hours Information'!G2179</f>
        <v>0</v>
      </c>
      <c r="T863" s="114">
        <f t="shared" si="139"/>
        <v>0</v>
      </c>
      <c r="U863" s="89">
        <f>+'JRO''s Hours Information'!J2179</f>
        <v>0</v>
      </c>
      <c r="V863" s="116">
        <f t="shared" si="140"/>
        <v>0</v>
      </c>
      <c r="W863" s="114">
        <f t="shared" si="141"/>
        <v>0</v>
      </c>
    </row>
    <row r="864" spans="1:23" ht="14.85" customHeight="1" x14ac:dyDescent="0.15">
      <c r="A864" s="176">
        <f>'Employee ROP Information'!A864</f>
        <v>0</v>
      </c>
      <c r="B864" s="169">
        <f>+'Employee ROP Information'!C864</f>
        <v>0</v>
      </c>
      <c r="C864" s="93">
        <f>+'Employee ROP Information'!M864</f>
        <v>0</v>
      </c>
      <c r="D864" s="93">
        <f>+'Employee ROP Information'!N864</f>
        <v>0</v>
      </c>
      <c r="E864" s="127">
        <f>+'JRO''s Hours Information'!B2180</f>
        <v>0</v>
      </c>
      <c r="F864" s="114">
        <f t="shared" si="132"/>
        <v>0</v>
      </c>
      <c r="G864" s="127">
        <f>+'JRO''s Hours Information'!E2180</f>
        <v>0</v>
      </c>
      <c r="H864" s="114">
        <f t="shared" si="133"/>
        <v>0</v>
      </c>
      <c r="I864" s="127">
        <f>+'JRO''s Hours Information'!H2180</f>
        <v>0</v>
      </c>
      <c r="J864" s="116">
        <f t="shared" si="134"/>
        <v>0</v>
      </c>
      <c r="K864" s="131">
        <f>+'JRO''s Hours Information'!C2180</f>
        <v>0</v>
      </c>
      <c r="L864" s="114">
        <f t="shared" si="135"/>
        <v>0</v>
      </c>
      <c r="M864" s="131">
        <f>+'JRO''s Hours Information'!F2180</f>
        <v>0</v>
      </c>
      <c r="N864" s="114">
        <f t="shared" si="136"/>
        <v>0</v>
      </c>
      <c r="O864" s="131">
        <f>+'JRO''s Hours Information'!I2180</f>
        <v>0</v>
      </c>
      <c r="P864" s="116">
        <f t="shared" si="137"/>
        <v>0</v>
      </c>
      <c r="Q864" s="92">
        <f>+'JRO''s Hours Information'!D2180</f>
        <v>0</v>
      </c>
      <c r="R864" s="114">
        <f t="shared" si="138"/>
        <v>0</v>
      </c>
      <c r="S864" s="92">
        <f>+'JRO''s Hours Information'!G2180</f>
        <v>0</v>
      </c>
      <c r="T864" s="114">
        <f t="shared" si="139"/>
        <v>0</v>
      </c>
      <c r="U864" s="89">
        <f>+'JRO''s Hours Information'!J2180</f>
        <v>0</v>
      </c>
      <c r="V864" s="116">
        <f t="shared" si="140"/>
        <v>0</v>
      </c>
      <c r="W864" s="114">
        <f t="shared" si="141"/>
        <v>0</v>
      </c>
    </row>
    <row r="865" spans="1:23" ht="14.85" customHeight="1" x14ac:dyDescent="0.15">
      <c r="A865" s="176">
        <f>'Employee ROP Information'!A865</f>
        <v>0</v>
      </c>
      <c r="B865" s="169">
        <f>+'Employee ROP Information'!C865</f>
        <v>0</v>
      </c>
      <c r="C865" s="93">
        <f>+'Employee ROP Information'!M865</f>
        <v>0</v>
      </c>
      <c r="D865" s="93">
        <f>+'Employee ROP Information'!N865</f>
        <v>0</v>
      </c>
      <c r="E865" s="127">
        <f>+'JRO''s Hours Information'!B2181</f>
        <v>0</v>
      </c>
      <c r="F865" s="114">
        <f t="shared" si="132"/>
        <v>0</v>
      </c>
      <c r="G865" s="127">
        <f>+'JRO''s Hours Information'!E2181</f>
        <v>0</v>
      </c>
      <c r="H865" s="114">
        <f t="shared" si="133"/>
        <v>0</v>
      </c>
      <c r="I865" s="127">
        <f>+'JRO''s Hours Information'!H2181</f>
        <v>0</v>
      </c>
      <c r="J865" s="116">
        <f t="shared" si="134"/>
        <v>0</v>
      </c>
      <c r="K865" s="131">
        <f>+'JRO''s Hours Information'!C2181</f>
        <v>0</v>
      </c>
      <c r="L865" s="114">
        <f t="shared" si="135"/>
        <v>0</v>
      </c>
      <c r="M865" s="131">
        <f>+'JRO''s Hours Information'!F2181</f>
        <v>0</v>
      </c>
      <c r="N865" s="114">
        <f t="shared" si="136"/>
        <v>0</v>
      </c>
      <c r="O865" s="131">
        <f>+'JRO''s Hours Information'!I2181</f>
        <v>0</v>
      </c>
      <c r="P865" s="116">
        <f t="shared" si="137"/>
        <v>0</v>
      </c>
      <c r="Q865" s="92">
        <f>+'JRO''s Hours Information'!D2181</f>
        <v>0</v>
      </c>
      <c r="R865" s="114">
        <f t="shared" si="138"/>
        <v>0</v>
      </c>
      <c r="S865" s="92">
        <f>+'JRO''s Hours Information'!G2181</f>
        <v>0</v>
      </c>
      <c r="T865" s="114">
        <f t="shared" si="139"/>
        <v>0</v>
      </c>
      <c r="U865" s="89">
        <f>+'JRO''s Hours Information'!J2181</f>
        <v>0</v>
      </c>
      <c r="V865" s="116">
        <f t="shared" si="140"/>
        <v>0</v>
      </c>
      <c r="W865" s="114">
        <f t="shared" si="141"/>
        <v>0</v>
      </c>
    </row>
    <row r="866" spans="1:23" ht="14.85" customHeight="1" x14ac:dyDescent="0.15">
      <c r="A866" s="176">
        <f>'Employee ROP Information'!A866</f>
        <v>0</v>
      </c>
      <c r="B866" s="169">
        <f>+'Employee ROP Information'!C866</f>
        <v>0</v>
      </c>
      <c r="C866" s="93">
        <f>+'Employee ROP Information'!M866</f>
        <v>0</v>
      </c>
      <c r="D866" s="93">
        <f>+'Employee ROP Information'!N866</f>
        <v>0</v>
      </c>
      <c r="E866" s="127">
        <f>+'JRO''s Hours Information'!B2182</f>
        <v>0</v>
      </c>
      <c r="F866" s="114">
        <f t="shared" ref="F866:F929" si="142">C866*E866</f>
        <v>0</v>
      </c>
      <c r="G866" s="127">
        <f>+'JRO''s Hours Information'!E2182</f>
        <v>0</v>
      </c>
      <c r="H866" s="114">
        <f t="shared" ref="H866:H929" si="143">D866*G866</f>
        <v>0</v>
      </c>
      <c r="I866" s="127">
        <f>+'JRO''s Hours Information'!H2182</f>
        <v>0</v>
      </c>
      <c r="J866" s="116">
        <f t="shared" ref="J866:J929" si="144">D866*I866</f>
        <v>0</v>
      </c>
      <c r="K866" s="131">
        <f>+'JRO''s Hours Information'!C2182</f>
        <v>0</v>
      </c>
      <c r="L866" s="114">
        <f t="shared" ref="L866:L929" si="145">C866*K866</f>
        <v>0</v>
      </c>
      <c r="M866" s="131">
        <f>+'JRO''s Hours Information'!F2182</f>
        <v>0</v>
      </c>
      <c r="N866" s="114">
        <f t="shared" ref="N866:N929" si="146">D866*M866</f>
        <v>0</v>
      </c>
      <c r="O866" s="131">
        <f>+'JRO''s Hours Information'!I2182</f>
        <v>0</v>
      </c>
      <c r="P866" s="116">
        <f t="shared" ref="P866:P929" si="147">D866*O866</f>
        <v>0</v>
      </c>
      <c r="Q866" s="92">
        <f>+'JRO''s Hours Information'!D2182</f>
        <v>0</v>
      </c>
      <c r="R866" s="114">
        <f t="shared" ref="R866:R929" si="148">C866*Q866</f>
        <v>0</v>
      </c>
      <c r="S866" s="92">
        <f>+'JRO''s Hours Information'!G2182</f>
        <v>0</v>
      </c>
      <c r="T866" s="114">
        <f t="shared" ref="T866:T929" si="149">D866*S866</f>
        <v>0</v>
      </c>
      <c r="U866" s="89">
        <f>+'JRO''s Hours Information'!J2182</f>
        <v>0</v>
      </c>
      <c r="V866" s="116">
        <f t="shared" ref="V866:V929" si="150">D866*U866</f>
        <v>0</v>
      </c>
      <c r="W866" s="114">
        <f t="shared" ref="W866:W929" si="151">F866+H866+J866</f>
        <v>0</v>
      </c>
    </row>
    <row r="867" spans="1:23" ht="14.85" customHeight="1" x14ac:dyDescent="0.15">
      <c r="A867" s="176">
        <f>'Employee ROP Information'!A867</f>
        <v>0</v>
      </c>
      <c r="B867" s="169">
        <f>+'Employee ROP Information'!C867</f>
        <v>0</v>
      </c>
      <c r="C867" s="93">
        <f>+'Employee ROP Information'!M867</f>
        <v>0</v>
      </c>
      <c r="D867" s="93">
        <f>+'Employee ROP Information'!N867</f>
        <v>0</v>
      </c>
      <c r="E867" s="127">
        <f>+'JRO''s Hours Information'!B2183</f>
        <v>0</v>
      </c>
      <c r="F867" s="114">
        <f t="shared" si="142"/>
        <v>0</v>
      </c>
      <c r="G867" s="127">
        <f>+'JRO''s Hours Information'!E2183</f>
        <v>0</v>
      </c>
      <c r="H867" s="114">
        <f t="shared" si="143"/>
        <v>0</v>
      </c>
      <c r="I867" s="127">
        <f>+'JRO''s Hours Information'!H2183</f>
        <v>0</v>
      </c>
      <c r="J867" s="116">
        <f t="shared" si="144"/>
        <v>0</v>
      </c>
      <c r="K867" s="131">
        <f>+'JRO''s Hours Information'!C2183</f>
        <v>0</v>
      </c>
      <c r="L867" s="114">
        <f t="shared" si="145"/>
        <v>0</v>
      </c>
      <c r="M867" s="131">
        <f>+'JRO''s Hours Information'!F2183</f>
        <v>0</v>
      </c>
      <c r="N867" s="114">
        <f t="shared" si="146"/>
        <v>0</v>
      </c>
      <c r="O867" s="131">
        <f>+'JRO''s Hours Information'!I2183</f>
        <v>0</v>
      </c>
      <c r="P867" s="116">
        <f t="shared" si="147"/>
        <v>0</v>
      </c>
      <c r="Q867" s="92">
        <f>+'JRO''s Hours Information'!D2183</f>
        <v>0</v>
      </c>
      <c r="R867" s="114">
        <f t="shared" si="148"/>
        <v>0</v>
      </c>
      <c r="S867" s="92">
        <f>+'JRO''s Hours Information'!G2183</f>
        <v>0</v>
      </c>
      <c r="T867" s="114">
        <f t="shared" si="149"/>
        <v>0</v>
      </c>
      <c r="U867" s="89">
        <f>+'JRO''s Hours Information'!J2183</f>
        <v>0</v>
      </c>
      <c r="V867" s="116">
        <f t="shared" si="150"/>
        <v>0</v>
      </c>
      <c r="W867" s="114">
        <f t="shared" si="151"/>
        <v>0</v>
      </c>
    </row>
    <row r="868" spans="1:23" ht="14.85" customHeight="1" x14ac:dyDescent="0.15">
      <c r="A868" s="176">
        <f>'Employee ROP Information'!A868</f>
        <v>0</v>
      </c>
      <c r="B868" s="169">
        <f>+'Employee ROP Information'!C868</f>
        <v>0</v>
      </c>
      <c r="C868" s="93">
        <f>+'Employee ROP Information'!M868</f>
        <v>0</v>
      </c>
      <c r="D868" s="93">
        <f>+'Employee ROP Information'!N868</f>
        <v>0</v>
      </c>
      <c r="E868" s="127">
        <f>+'JRO''s Hours Information'!B2184</f>
        <v>0</v>
      </c>
      <c r="F868" s="114">
        <f t="shared" si="142"/>
        <v>0</v>
      </c>
      <c r="G868" s="127">
        <f>+'JRO''s Hours Information'!E2184</f>
        <v>0</v>
      </c>
      <c r="H868" s="114">
        <f t="shared" si="143"/>
        <v>0</v>
      </c>
      <c r="I868" s="127">
        <f>+'JRO''s Hours Information'!H2184</f>
        <v>0</v>
      </c>
      <c r="J868" s="116">
        <f t="shared" si="144"/>
        <v>0</v>
      </c>
      <c r="K868" s="131">
        <f>+'JRO''s Hours Information'!C2184</f>
        <v>0</v>
      </c>
      <c r="L868" s="114">
        <f t="shared" si="145"/>
        <v>0</v>
      </c>
      <c r="M868" s="131">
        <f>+'JRO''s Hours Information'!F2184</f>
        <v>0</v>
      </c>
      <c r="N868" s="114">
        <f t="shared" si="146"/>
        <v>0</v>
      </c>
      <c r="O868" s="131">
        <f>+'JRO''s Hours Information'!I2184</f>
        <v>0</v>
      </c>
      <c r="P868" s="116">
        <f t="shared" si="147"/>
        <v>0</v>
      </c>
      <c r="Q868" s="92">
        <f>+'JRO''s Hours Information'!D2184</f>
        <v>0</v>
      </c>
      <c r="R868" s="114">
        <f t="shared" si="148"/>
        <v>0</v>
      </c>
      <c r="S868" s="92">
        <f>+'JRO''s Hours Information'!G2184</f>
        <v>0</v>
      </c>
      <c r="T868" s="114">
        <f t="shared" si="149"/>
        <v>0</v>
      </c>
      <c r="U868" s="89">
        <f>+'JRO''s Hours Information'!J2184</f>
        <v>0</v>
      </c>
      <c r="V868" s="116">
        <f t="shared" si="150"/>
        <v>0</v>
      </c>
      <c r="W868" s="114">
        <f t="shared" si="151"/>
        <v>0</v>
      </c>
    </row>
    <row r="869" spans="1:23" ht="14.85" customHeight="1" x14ac:dyDescent="0.15">
      <c r="A869" s="176">
        <f>'Employee ROP Information'!A869</f>
        <v>0</v>
      </c>
      <c r="B869" s="169">
        <f>+'Employee ROP Information'!C869</f>
        <v>0</v>
      </c>
      <c r="C869" s="93">
        <f>+'Employee ROP Information'!M869</f>
        <v>0</v>
      </c>
      <c r="D869" s="93">
        <f>+'Employee ROP Information'!N869</f>
        <v>0</v>
      </c>
      <c r="E869" s="127">
        <f>+'JRO''s Hours Information'!B2185</f>
        <v>0</v>
      </c>
      <c r="F869" s="114">
        <f t="shared" si="142"/>
        <v>0</v>
      </c>
      <c r="G869" s="127">
        <f>+'JRO''s Hours Information'!E2185</f>
        <v>0</v>
      </c>
      <c r="H869" s="114">
        <f t="shared" si="143"/>
        <v>0</v>
      </c>
      <c r="I869" s="127">
        <f>+'JRO''s Hours Information'!H2185</f>
        <v>0</v>
      </c>
      <c r="J869" s="116">
        <f t="shared" si="144"/>
        <v>0</v>
      </c>
      <c r="K869" s="131">
        <f>+'JRO''s Hours Information'!C2185</f>
        <v>0</v>
      </c>
      <c r="L869" s="114">
        <f t="shared" si="145"/>
        <v>0</v>
      </c>
      <c r="M869" s="131">
        <f>+'JRO''s Hours Information'!F2185</f>
        <v>0</v>
      </c>
      <c r="N869" s="114">
        <f t="shared" si="146"/>
        <v>0</v>
      </c>
      <c r="O869" s="131">
        <f>+'JRO''s Hours Information'!I2185</f>
        <v>0</v>
      </c>
      <c r="P869" s="116">
        <f t="shared" si="147"/>
        <v>0</v>
      </c>
      <c r="Q869" s="92">
        <f>+'JRO''s Hours Information'!D2185</f>
        <v>0</v>
      </c>
      <c r="R869" s="114">
        <f t="shared" si="148"/>
        <v>0</v>
      </c>
      <c r="S869" s="92">
        <f>+'JRO''s Hours Information'!G2185</f>
        <v>0</v>
      </c>
      <c r="T869" s="114">
        <f t="shared" si="149"/>
        <v>0</v>
      </c>
      <c r="U869" s="89">
        <f>+'JRO''s Hours Information'!J2185</f>
        <v>0</v>
      </c>
      <c r="V869" s="116">
        <f t="shared" si="150"/>
        <v>0</v>
      </c>
      <c r="W869" s="114">
        <f t="shared" si="151"/>
        <v>0</v>
      </c>
    </row>
    <row r="870" spans="1:23" ht="14.85" customHeight="1" x14ac:dyDescent="0.15">
      <c r="A870" s="176">
        <f>'Employee ROP Information'!A870</f>
        <v>0</v>
      </c>
      <c r="B870" s="169">
        <f>+'Employee ROP Information'!C870</f>
        <v>0</v>
      </c>
      <c r="C870" s="93">
        <f>+'Employee ROP Information'!M870</f>
        <v>0</v>
      </c>
      <c r="D870" s="93">
        <f>+'Employee ROP Information'!N870</f>
        <v>0</v>
      </c>
      <c r="E870" s="127">
        <f>+'JRO''s Hours Information'!B2186</f>
        <v>0</v>
      </c>
      <c r="F870" s="114">
        <f t="shared" si="142"/>
        <v>0</v>
      </c>
      <c r="G870" s="127">
        <f>+'JRO''s Hours Information'!E2186</f>
        <v>0</v>
      </c>
      <c r="H870" s="114">
        <f t="shared" si="143"/>
        <v>0</v>
      </c>
      <c r="I870" s="127">
        <f>+'JRO''s Hours Information'!H2186</f>
        <v>0</v>
      </c>
      <c r="J870" s="116">
        <f t="shared" si="144"/>
        <v>0</v>
      </c>
      <c r="K870" s="131">
        <f>+'JRO''s Hours Information'!C2186</f>
        <v>0</v>
      </c>
      <c r="L870" s="114">
        <f t="shared" si="145"/>
        <v>0</v>
      </c>
      <c r="M870" s="131">
        <f>+'JRO''s Hours Information'!F2186</f>
        <v>0</v>
      </c>
      <c r="N870" s="114">
        <f t="shared" si="146"/>
        <v>0</v>
      </c>
      <c r="O870" s="131">
        <f>+'JRO''s Hours Information'!I2186</f>
        <v>0</v>
      </c>
      <c r="P870" s="116">
        <f t="shared" si="147"/>
        <v>0</v>
      </c>
      <c r="Q870" s="92">
        <f>+'JRO''s Hours Information'!D2186</f>
        <v>0</v>
      </c>
      <c r="R870" s="114">
        <f t="shared" si="148"/>
        <v>0</v>
      </c>
      <c r="S870" s="92">
        <f>+'JRO''s Hours Information'!G2186</f>
        <v>0</v>
      </c>
      <c r="T870" s="114">
        <f t="shared" si="149"/>
        <v>0</v>
      </c>
      <c r="U870" s="89">
        <f>+'JRO''s Hours Information'!J2186</f>
        <v>0</v>
      </c>
      <c r="V870" s="116">
        <f t="shared" si="150"/>
        <v>0</v>
      </c>
      <c r="W870" s="114">
        <f t="shared" si="151"/>
        <v>0</v>
      </c>
    </row>
    <row r="871" spans="1:23" ht="14.85" customHeight="1" x14ac:dyDescent="0.15">
      <c r="A871" s="176">
        <f>'Employee ROP Information'!A871</f>
        <v>0</v>
      </c>
      <c r="B871" s="169">
        <f>+'Employee ROP Information'!C871</f>
        <v>0</v>
      </c>
      <c r="C871" s="93">
        <f>+'Employee ROP Information'!M871</f>
        <v>0</v>
      </c>
      <c r="D871" s="93">
        <f>+'Employee ROP Information'!N871</f>
        <v>0</v>
      </c>
      <c r="E871" s="127">
        <f>+'JRO''s Hours Information'!B2187</f>
        <v>0</v>
      </c>
      <c r="F871" s="114">
        <f t="shared" si="142"/>
        <v>0</v>
      </c>
      <c r="G871" s="127">
        <f>+'JRO''s Hours Information'!E2187</f>
        <v>0</v>
      </c>
      <c r="H871" s="114">
        <f t="shared" si="143"/>
        <v>0</v>
      </c>
      <c r="I871" s="127">
        <f>+'JRO''s Hours Information'!H2187</f>
        <v>0</v>
      </c>
      <c r="J871" s="116">
        <f t="shared" si="144"/>
        <v>0</v>
      </c>
      <c r="K871" s="131">
        <f>+'JRO''s Hours Information'!C2187</f>
        <v>0</v>
      </c>
      <c r="L871" s="114">
        <f t="shared" si="145"/>
        <v>0</v>
      </c>
      <c r="M871" s="131">
        <f>+'JRO''s Hours Information'!F2187</f>
        <v>0</v>
      </c>
      <c r="N871" s="114">
        <f t="shared" si="146"/>
        <v>0</v>
      </c>
      <c r="O871" s="131">
        <f>+'JRO''s Hours Information'!I2187</f>
        <v>0</v>
      </c>
      <c r="P871" s="116">
        <f t="shared" si="147"/>
        <v>0</v>
      </c>
      <c r="Q871" s="92">
        <f>+'JRO''s Hours Information'!D2187</f>
        <v>0</v>
      </c>
      <c r="R871" s="114">
        <f t="shared" si="148"/>
        <v>0</v>
      </c>
      <c r="S871" s="92">
        <f>+'JRO''s Hours Information'!G2187</f>
        <v>0</v>
      </c>
      <c r="T871" s="114">
        <f t="shared" si="149"/>
        <v>0</v>
      </c>
      <c r="U871" s="89">
        <f>+'JRO''s Hours Information'!J2187</f>
        <v>0</v>
      </c>
      <c r="V871" s="116">
        <f t="shared" si="150"/>
        <v>0</v>
      </c>
      <c r="W871" s="114">
        <f t="shared" si="151"/>
        <v>0</v>
      </c>
    </row>
    <row r="872" spans="1:23" ht="14.85" customHeight="1" x14ac:dyDescent="0.15">
      <c r="A872" s="176">
        <f>'Employee ROP Information'!A872</f>
        <v>0</v>
      </c>
      <c r="B872" s="169">
        <f>+'Employee ROP Information'!C872</f>
        <v>0</v>
      </c>
      <c r="C872" s="93">
        <f>+'Employee ROP Information'!M872</f>
        <v>0</v>
      </c>
      <c r="D872" s="93">
        <f>+'Employee ROP Information'!N872</f>
        <v>0</v>
      </c>
      <c r="E872" s="127">
        <f>+'JRO''s Hours Information'!B2188</f>
        <v>0</v>
      </c>
      <c r="F872" s="114">
        <f t="shared" si="142"/>
        <v>0</v>
      </c>
      <c r="G872" s="127">
        <f>+'JRO''s Hours Information'!E2188</f>
        <v>0</v>
      </c>
      <c r="H872" s="114">
        <f t="shared" si="143"/>
        <v>0</v>
      </c>
      <c r="I872" s="127">
        <f>+'JRO''s Hours Information'!H2188</f>
        <v>0</v>
      </c>
      <c r="J872" s="116">
        <f t="shared" si="144"/>
        <v>0</v>
      </c>
      <c r="K872" s="131">
        <f>+'JRO''s Hours Information'!C2188</f>
        <v>0</v>
      </c>
      <c r="L872" s="114">
        <f t="shared" si="145"/>
        <v>0</v>
      </c>
      <c r="M872" s="131">
        <f>+'JRO''s Hours Information'!F2188</f>
        <v>0</v>
      </c>
      <c r="N872" s="114">
        <f t="shared" si="146"/>
        <v>0</v>
      </c>
      <c r="O872" s="131">
        <f>+'JRO''s Hours Information'!I2188</f>
        <v>0</v>
      </c>
      <c r="P872" s="116">
        <f t="shared" si="147"/>
        <v>0</v>
      </c>
      <c r="Q872" s="92">
        <f>+'JRO''s Hours Information'!D2188</f>
        <v>0</v>
      </c>
      <c r="R872" s="114">
        <f t="shared" si="148"/>
        <v>0</v>
      </c>
      <c r="S872" s="92">
        <f>+'JRO''s Hours Information'!G2188</f>
        <v>0</v>
      </c>
      <c r="T872" s="114">
        <f t="shared" si="149"/>
        <v>0</v>
      </c>
      <c r="U872" s="89">
        <f>+'JRO''s Hours Information'!J2188</f>
        <v>0</v>
      </c>
      <c r="V872" s="116">
        <f t="shared" si="150"/>
        <v>0</v>
      </c>
      <c r="W872" s="114">
        <f t="shared" si="151"/>
        <v>0</v>
      </c>
    </row>
    <row r="873" spans="1:23" ht="14.85" customHeight="1" x14ac:dyDescent="0.15">
      <c r="A873" s="176">
        <f>'Employee ROP Information'!A873</f>
        <v>0</v>
      </c>
      <c r="B873" s="169">
        <f>+'Employee ROP Information'!C873</f>
        <v>0</v>
      </c>
      <c r="C873" s="93">
        <f>+'Employee ROP Information'!M873</f>
        <v>0</v>
      </c>
      <c r="D873" s="93">
        <f>+'Employee ROP Information'!N873</f>
        <v>0</v>
      </c>
      <c r="E873" s="127">
        <f>+'JRO''s Hours Information'!B2189</f>
        <v>0</v>
      </c>
      <c r="F873" s="114">
        <f t="shared" si="142"/>
        <v>0</v>
      </c>
      <c r="G873" s="127">
        <f>+'JRO''s Hours Information'!E2189</f>
        <v>0</v>
      </c>
      <c r="H873" s="114">
        <f t="shared" si="143"/>
        <v>0</v>
      </c>
      <c r="I873" s="127">
        <f>+'JRO''s Hours Information'!H2189</f>
        <v>0</v>
      </c>
      <c r="J873" s="116">
        <f t="shared" si="144"/>
        <v>0</v>
      </c>
      <c r="K873" s="131">
        <f>+'JRO''s Hours Information'!C2189</f>
        <v>0</v>
      </c>
      <c r="L873" s="114">
        <f t="shared" si="145"/>
        <v>0</v>
      </c>
      <c r="M873" s="131">
        <f>+'JRO''s Hours Information'!F2189</f>
        <v>0</v>
      </c>
      <c r="N873" s="114">
        <f t="shared" si="146"/>
        <v>0</v>
      </c>
      <c r="O873" s="131">
        <f>+'JRO''s Hours Information'!I2189</f>
        <v>0</v>
      </c>
      <c r="P873" s="116">
        <f t="shared" si="147"/>
        <v>0</v>
      </c>
      <c r="Q873" s="92">
        <f>+'JRO''s Hours Information'!D2189</f>
        <v>0</v>
      </c>
      <c r="R873" s="114">
        <f t="shared" si="148"/>
        <v>0</v>
      </c>
      <c r="S873" s="92">
        <f>+'JRO''s Hours Information'!G2189</f>
        <v>0</v>
      </c>
      <c r="T873" s="114">
        <f t="shared" si="149"/>
        <v>0</v>
      </c>
      <c r="U873" s="89">
        <f>+'JRO''s Hours Information'!J2189</f>
        <v>0</v>
      </c>
      <c r="V873" s="116">
        <f t="shared" si="150"/>
        <v>0</v>
      </c>
      <c r="W873" s="114">
        <f t="shared" si="151"/>
        <v>0</v>
      </c>
    </row>
    <row r="874" spans="1:23" ht="14.85" customHeight="1" x14ac:dyDescent="0.15">
      <c r="A874" s="176">
        <f>'Employee ROP Information'!A874</f>
        <v>0</v>
      </c>
      <c r="B874" s="169">
        <f>+'Employee ROP Information'!C874</f>
        <v>0</v>
      </c>
      <c r="C874" s="93">
        <f>+'Employee ROP Information'!M874</f>
        <v>0</v>
      </c>
      <c r="D874" s="93">
        <f>+'Employee ROP Information'!N874</f>
        <v>0</v>
      </c>
      <c r="E874" s="127">
        <f>+'JRO''s Hours Information'!B2190</f>
        <v>0</v>
      </c>
      <c r="F874" s="114">
        <f t="shared" si="142"/>
        <v>0</v>
      </c>
      <c r="G874" s="127">
        <f>+'JRO''s Hours Information'!E2190</f>
        <v>0</v>
      </c>
      <c r="H874" s="114">
        <f t="shared" si="143"/>
        <v>0</v>
      </c>
      <c r="I874" s="127">
        <f>+'JRO''s Hours Information'!H2190</f>
        <v>0</v>
      </c>
      <c r="J874" s="116">
        <f t="shared" si="144"/>
        <v>0</v>
      </c>
      <c r="K874" s="131">
        <f>+'JRO''s Hours Information'!C2190</f>
        <v>0</v>
      </c>
      <c r="L874" s="114">
        <f t="shared" si="145"/>
        <v>0</v>
      </c>
      <c r="M874" s="131">
        <f>+'JRO''s Hours Information'!F2190</f>
        <v>0</v>
      </c>
      <c r="N874" s="114">
        <f t="shared" si="146"/>
        <v>0</v>
      </c>
      <c r="O874" s="131">
        <f>+'JRO''s Hours Information'!I2190</f>
        <v>0</v>
      </c>
      <c r="P874" s="116">
        <f t="shared" si="147"/>
        <v>0</v>
      </c>
      <c r="Q874" s="92">
        <f>+'JRO''s Hours Information'!D2190</f>
        <v>0</v>
      </c>
      <c r="R874" s="114">
        <f t="shared" si="148"/>
        <v>0</v>
      </c>
      <c r="S874" s="92">
        <f>+'JRO''s Hours Information'!G2190</f>
        <v>0</v>
      </c>
      <c r="T874" s="114">
        <f t="shared" si="149"/>
        <v>0</v>
      </c>
      <c r="U874" s="89">
        <f>+'JRO''s Hours Information'!J2190</f>
        <v>0</v>
      </c>
      <c r="V874" s="116">
        <f t="shared" si="150"/>
        <v>0</v>
      </c>
      <c r="W874" s="114">
        <f t="shared" si="151"/>
        <v>0</v>
      </c>
    </row>
    <row r="875" spans="1:23" ht="14.85" customHeight="1" x14ac:dyDescent="0.15">
      <c r="A875" s="176">
        <f>'Employee ROP Information'!A875</f>
        <v>0</v>
      </c>
      <c r="B875" s="169">
        <f>+'Employee ROP Information'!C875</f>
        <v>0</v>
      </c>
      <c r="C875" s="93">
        <f>+'Employee ROP Information'!M875</f>
        <v>0</v>
      </c>
      <c r="D875" s="93">
        <f>+'Employee ROP Information'!N875</f>
        <v>0</v>
      </c>
      <c r="E875" s="127">
        <f>+'JRO''s Hours Information'!B2191</f>
        <v>0</v>
      </c>
      <c r="F875" s="114">
        <f t="shared" si="142"/>
        <v>0</v>
      </c>
      <c r="G875" s="127">
        <f>+'JRO''s Hours Information'!E2191</f>
        <v>0</v>
      </c>
      <c r="H875" s="114">
        <f t="shared" si="143"/>
        <v>0</v>
      </c>
      <c r="I875" s="127">
        <f>+'JRO''s Hours Information'!H2191</f>
        <v>0</v>
      </c>
      <c r="J875" s="116">
        <f t="shared" si="144"/>
        <v>0</v>
      </c>
      <c r="K875" s="131">
        <f>+'JRO''s Hours Information'!C2191</f>
        <v>0</v>
      </c>
      <c r="L875" s="114">
        <f t="shared" si="145"/>
        <v>0</v>
      </c>
      <c r="M875" s="131">
        <f>+'JRO''s Hours Information'!F2191</f>
        <v>0</v>
      </c>
      <c r="N875" s="114">
        <f t="shared" si="146"/>
        <v>0</v>
      </c>
      <c r="O875" s="131">
        <f>+'JRO''s Hours Information'!I2191</f>
        <v>0</v>
      </c>
      <c r="P875" s="116">
        <f t="shared" si="147"/>
        <v>0</v>
      </c>
      <c r="Q875" s="92">
        <f>+'JRO''s Hours Information'!D2191</f>
        <v>0</v>
      </c>
      <c r="R875" s="114">
        <f t="shared" si="148"/>
        <v>0</v>
      </c>
      <c r="S875" s="92">
        <f>+'JRO''s Hours Information'!G2191</f>
        <v>0</v>
      </c>
      <c r="T875" s="114">
        <f t="shared" si="149"/>
        <v>0</v>
      </c>
      <c r="U875" s="89">
        <f>+'JRO''s Hours Information'!J2191</f>
        <v>0</v>
      </c>
      <c r="V875" s="116">
        <f t="shared" si="150"/>
        <v>0</v>
      </c>
      <c r="W875" s="114">
        <f t="shared" si="151"/>
        <v>0</v>
      </c>
    </row>
    <row r="876" spans="1:23" ht="14.85" customHeight="1" x14ac:dyDescent="0.15">
      <c r="A876" s="176">
        <f>'Employee ROP Information'!A876</f>
        <v>0</v>
      </c>
      <c r="B876" s="169">
        <f>+'Employee ROP Information'!C876</f>
        <v>0</v>
      </c>
      <c r="C876" s="93">
        <f>+'Employee ROP Information'!M876</f>
        <v>0</v>
      </c>
      <c r="D876" s="93">
        <f>+'Employee ROP Information'!N876</f>
        <v>0</v>
      </c>
      <c r="E876" s="127">
        <f>+'JRO''s Hours Information'!B2192</f>
        <v>0</v>
      </c>
      <c r="F876" s="114">
        <f t="shared" si="142"/>
        <v>0</v>
      </c>
      <c r="G876" s="127">
        <f>+'JRO''s Hours Information'!E2192</f>
        <v>0</v>
      </c>
      <c r="H876" s="114">
        <f t="shared" si="143"/>
        <v>0</v>
      </c>
      <c r="I876" s="127">
        <f>+'JRO''s Hours Information'!H2192</f>
        <v>0</v>
      </c>
      <c r="J876" s="116">
        <f t="shared" si="144"/>
        <v>0</v>
      </c>
      <c r="K876" s="131">
        <f>+'JRO''s Hours Information'!C2192</f>
        <v>0</v>
      </c>
      <c r="L876" s="114">
        <f t="shared" si="145"/>
        <v>0</v>
      </c>
      <c r="M876" s="131">
        <f>+'JRO''s Hours Information'!F2192</f>
        <v>0</v>
      </c>
      <c r="N876" s="114">
        <f t="shared" si="146"/>
        <v>0</v>
      </c>
      <c r="O876" s="131">
        <f>+'JRO''s Hours Information'!I2192</f>
        <v>0</v>
      </c>
      <c r="P876" s="116">
        <f t="shared" si="147"/>
        <v>0</v>
      </c>
      <c r="Q876" s="92">
        <f>+'JRO''s Hours Information'!D2192</f>
        <v>0</v>
      </c>
      <c r="R876" s="114">
        <f t="shared" si="148"/>
        <v>0</v>
      </c>
      <c r="S876" s="92">
        <f>+'JRO''s Hours Information'!G2192</f>
        <v>0</v>
      </c>
      <c r="T876" s="114">
        <f t="shared" si="149"/>
        <v>0</v>
      </c>
      <c r="U876" s="89">
        <f>+'JRO''s Hours Information'!J2192</f>
        <v>0</v>
      </c>
      <c r="V876" s="116">
        <f t="shared" si="150"/>
        <v>0</v>
      </c>
      <c r="W876" s="114">
        <f t="shared" si="151"/>
        <v>0</v>
      </c>
    </row>
    <row r="877" spans="1:23" ht="14.85" customHeight="1" x14ac:dyDescent="0.15">
      <c r="A877" s="176">
        <f>'Employee ROP Information'!A877</f>
        <v>0</v>
      </c>
      <c r="B877" s="169">
        <f>+'Employee ROP Information'!C877</f>
        <v>0</v>
      </c>
      <c r="C877" s="93">
        <f>+'Employee ROP Information'!M877</f>
        <v>0</v>
      </c>
      <c r="D877" s="93">
        <f>+'Employee ROP Information'!N877</f>
        <v>0</v>
      </c>
      <c r="E877" s="127">
        <f>+'JRO''s Hours Information'!B2193</f>
        <v>0</v>
      </c>
      <c r="F877" s="114">
        <f t="shared" si="142"/>
        <v>0</v>
      </c>
      <c r="G877" s="127">
        <f>+'JRO''s Hours Information'!E2193</f>
        <v>0</v>
      </c>
      <c r="H877" s="114">
        <f t="shared" si="143"/>
        <v>0</v>
      </c>
      <c r="I877" s="127">
        <f>+'JRO''s Hours Information'!H2193</f>
        <v>0</v>
      </c>
      <c r="J877" s="116">
        <f t="shared" si="144"/>
        <v>0</v>
      </c>
      <c r="K877" s="131">
        <f>+'JRO''s Hours Information'!C2193</f>
        <v>0</v>
      </c>
      <c r="L877" s="114">
        <f t="shared" si="145"/>
        <v>0</v>
      </c>
      <c r="M877" s="131">
        <f>+'JRO''s Hours Information'!F2193</f>
        <v>0</v>
      </c>
      <c r="N877" s="114">
        <f t="shared" si="146"/>
        <v>0</v>
      </c>
      <c r="O877" s="131">
        <f>+'JRO''s Hours Information'!I2193</f>
        <v>0</v>
      </c>
      <c r="P877" s="116">
        <f t="shared" si="147"/>
        <v>0</v>
      </c>
      <c r="Q877" s="92">
        <f>+'JRO''s Hours Information'!D2193</f>
        <v>0</v>
      </c>
      <c r="R877" s="114">
        <f t="shared" si="148"/>
        <v>0</v>
      </c>
      <c r="S877" s="92">
        <f>+'JRO''s Hours Information'!G2193</f>
        <v>0</v>
      </c>
      <c r="T877" s="114">
        <f t="shared" si="149"/>
        <v>0</v>
      </c>
      <c r="U877" s="89">
        <f>+'JRO''s Hours Information'!J2193</f>
        <v>0</v>
      </c>
      <c r="V877" s="116">
        <f t="shared" si="150"/>
        <v>0</v>
      </c>
      <c r="W877" s="114">
        <f t="shared" si="151"/>
        <v>0</v>
      </c>
    </row>
    <row r="878" spans="1:23" ht="14.85" customHeight="1" x14ac:dyDescent="0.15">
      <c r="A878" s="176">
        <f>'Employee ROP Information'!A878</f>
        <v>0</v>
      </c>
      <c r="B878" s="169">
        <f>+'Employee ROP Information'!C878</f>
        <v>0</v>
      </c>
      <c r="C878" s="93">
        <f>+'Employee ROP Information'!M878</f>
        <v>0</v>
      </c>
      <c r="D878" s="93">
        <f>+'Employee ROP Information'!N878</f>
        <v>0</v>
      </c>
      <c r="E878" s="127">
        <f>+'JRO''s Hours Information'!B2194</f>
        <v>0</v>
      </c>
      <c r="F878" s="114">
        <f t="shared" si="142"/>
        <v>0</v>
      </c>
      <c r="G878" s="127">
        <f>+'JRO''s Hours Information'!E2194</f>
        <v>0</v>
      </c>
      <c r="H878" s="114">
        <f t="shared" si="143"/>
        <v>0</v>
      </c>
      <c r="I878" s="127">
        <f>+'JRO''s Hours Information'!H2194</f>
        <v>0</v>
      </c>
      <c r="J878" s="116">
        <f t="shared" si="144"/>
        <v>0</v>
      </c>
      <c r="K878" s="131">
        <f>+'JRO''s Hours Information'!C2194</f>
        <v>0</v>
      </c>
      <c r="L878" s="114">
        <f t="shared" si="145"/>
        <v>0</v>
      </c>
      <c r="M878" s="131">
        <f>+'JRO''s Hours Information'!F2194</f>
        <v>0</v>
      </c>
      <c r="N878" s="114">
        <f t="shared" si="146"/>
        <v>0</v>
      </c>
      <c r="O878" s="131">
        <f>+'JRO''s Hours Information'!I2194</f>
        <v>0</v>
      </c>
      <c r="P878" s="116">
        <f t="shared" si="147"/>
        <v>0</v>
      </c>
      <c r="Q878" s="92">
        <f>+'JRO''s Hours Information'!D2194</f>
        <v>0</v>
      </c>
      <c r="R878" s="114">
        <f t="shared" si="148"/>
        <v>0</v>
      </c>
      <c r="S878" s="92">
        <f>+'JRO''s Hours Information'!G2194</f>
        <v>0</v>
      </c>
      <c r="T878" s="114">
        <f t="shared" si="149"/>
        <v>0</v>
      </c>
      <c r="U878" s="89">
        <f>+'JRO''s Hours Information'!J2194</f>
        <v>0</v>
      </c>
      <c r="V878" s="116">
        <f t="shared" si="150"/>
        <v>0</v>
      </c>
      <c r="W878" s="114">
        <f t="shared" si="151"/>
        <v>0</v>
      </c>
    </row>
    <row r="879" spans="1:23" ht="14.85" customHeight="1" x14ac:dyDescent="0.15">
      <c r="A879" s="176">
        <f>'Employee ROP Information'!A879</f>
        <v>0</v>
      </c>
      <c r="B879" s="169">
        <f>+'Employee ROP Information'!C879</f>
        <v>0</v>
      </c>
      <c r="C879" s="93">
        <f>+'Employee ROP Information'!M879</f>
        <v>0</v>
      </c>
      <c r="D879" s="93">
        <f>+'Employee ROP Information'!N879</f>
        <v>0</v>
      </c>
      <c r="E879" s="127">
        <f>+'JRO''s Hours Information'!B2195</f>
        <v>0</v>
      </c>
      <c r="F879" s="114">
        <f t="shared" si="142"/>
        <v>0</v>
      </c>
      <c r="G879" s="127">
        <f>+'JRO''s Hours Information'!E2195</f>
        <v>0</v>
      </c>
      <c r="H879" s="114">
        <f t="shared" si="143"/>
        <v>0</v>
      </c>
      <c r="I879" s="127">
        <f>+'JRO''s Hours Information'!H2195</f>
        <v>0</v>
      </c>
      <c r="J879" s="116">
        <f t="shared" si="144"/>
        <v>0</v>
      </c>
      <c r="K879" s="131">
        <f>+'JRO''s Hours Information'!C2195</f>
        <v>0</v>
      </c>
      <c r="L879" s="114">
        <f t="shared" si="145"/>
        <v>0</v>
      </c>
      <c r="M879" s="131">
        <f>+'JRO''s Hours Information'!F2195</f>
        <v>0</v>
      </c>
      <c r="N879" s="114">
        <f t="shared" si="146"/>
        <v>0</v>
      </c>
      <c r="O879" s="131">
        <f>+'JRO''s Hours Information'!I2195</f>
        <v>0</v>
      </c>
      <c r="P879" s="116">
        <f t="shared" si="147"/>
        <v>0</v>
      </c>
      <c r="Q879" s="92">
        <f>+'JRO''s Hours Information'!D2195</f>
        <v>0</v>
      </c>
      <c r="R879" s="114">
        <f t="shared" si="148"/>
        <v>0</v>
      </c>
      <c r="S879" s="92">
        <f>+'JRO''s Hours Information'!G2195</f>
        <v>0</v>
      </c>
      <c r="T879" s="114">
        <f t="shared" si="149"/>
        <v>0</v>
      </c>
      <c r="U879" s="89">
        <f>+'JRO''s Hours Information'!J2195</f>
        <v>0</v>
      </c>
      <c r="V879" s="116">
        <f t="shared" si="150"/>
        <v>0</v>
      </c>
      <c r="W879" s="114">
        <f t="shared" si="151"/>
        <v>0</v>
      </c>
    </row>
    <row r="880" spans="1:23" ht="14.85" customHeight="1" x14ac:dyDescent="0.15">
      <c r="A880" s="176">
        <f>'Employee ROP Information'!A880</f>
        <v>0</v>
      </c>
      <c r="B880" s="169">
        <f>+'Employee ROP Information'!C880</f>
        <v>0</v>
      </c>
      <c r="C880" s="93">
        <f>+'Employee ROP Information'!M880</f>
        <v>0</v>
      </c>
      <c r="D880" s="93">
        <f>+'Employee ROP Information'!N880</f>
        <v>0</v>
      </c>
      <c r="E880" s="127">
        <f>+'JRO''s Hours Information'!B2196</f>
        <v>0</v>
      </c>
      <c r="F880" s="114">
        <f t="shared" si="142"/>
        <v>0</v>
      </c>
      <c r="G880" s="127">
        <f>+'JRO''s Hours Information'!E2196</f>
        <v>0</v>
      </c>
      <c r="H880" s="114">
        <f t="shared" si="143"/>
        <v>0</v>
      </c>
      <c r="I880" s="127">
        <f>+'JRO''s Hours Information'!H2196</f>
        <v>0</v>
      </c>
      <c r="J880" s="116">
        <f t="shared" si="144"/>
        <v>0</v>
      </c>
      <c r="K880" s="131">
        <f>+'JRO''s Hours Information'!C2196</f>
        <v>0</v>
      </c>
      <c r="L880" s="114">
        <f t="shared" si="145"/>
        <v>0</v>
      </c>
      <c r="M880" s="131">
        <f>+'JRO''s Hours Information'!F2196</f>
        <v>0</v>
      </c>
      <c r="N880" s="114">
        <f t="shared" si="146"/>
        <v>0</v>
      </c>
      <c r="O880" s="131">
        <f>+'JRO''s Hours Information'!I2196</f>
        <v>0</v>
      </c>
      <c r="P880" s="116">
        <f t="shared" si="147"/>
        <v>0</v>
      </c>
      <c r="Q880" s="92">
        <f>+'JRO''s Hours Information'!D2196</f>
        <v>0</v>
      </c>
      <c r="R880" s="114">
        <f t="shared" si="148"/>
        <v>0</v>
      </c>
      <c r="S880" s="92">
        <f>+'JRO''s Hours Information'!G2196</f>
        <v>0</v>
      </c>
      <c r="T880" s="114">
        <f t="shared" si="149"/>
        <v>0</v>
      </c>
      <c r="U880" s="89">
        <f>+'JRO''s Hours Information'!J2196</f>
        <v>0</v>
      </c>
      <c r="V880" s="116">
        <f t="shared" si="150"/>
        <v>0</v>
      </c>
      <c r="W880" s="114">
        <f t="shared" si="151"/>
        <v>0</v>
      </c>
    </row>
    <row r="881" spans="1:23" ht="14.85" customHeight="1" x14ac:dyDescent="0.15">
      <c r="A881" s="176">
        <f>'Employee ROP Information'!A881</f>
        <v>0</v>
      </c>
      <c r="B881" s="169">
        <f>+'Employee ROP Information'!C881</f>
        <v>0</v>
      </c>
      <c r="C881" s="93">
        <f>+'Employee ROP Information'!M881</f>
        <v>0</v>
      </c>
      <c r="D881" s="93">
        <f>+'Employee ROP Information'!N881</f>
        <v>0</v>
      </c>
      <c r="E881" s="127">
        <f>+'JRO''s Hours Information'!B2197</f>
        <v>0</v>
      </c>
      <c r="F881" s="114">
        <f t="shared" si="142"/>
        <v>0</v>
      </c>
      <c r="G881" s="127">
        <f>+'JRO''s Hours Information'!E2197</f>
        <v>0</v>
      </c>
      <c r="H881" s="114">
        <f t="shared" si="143"/>
        <v>0</v>
      </c>
      <c r="I881" s="127">
        <f>+'JRO''s Hours Information'!H2197</f>
        <v>0</v>
      </c>
      <c r="J881" s="116">
        <f t="shared" si="144"/>
        <v>0</v>
      </c>
      <c r="K881" s="131">
        <f>+'JRO''s Hours Information'!C2197</f>
        <v>0</v>
      </c>
      <c r="L881" s="114">
        <f t="shared" si="145"/>
        <v>0</v>
      </c>
      <c r="M881" s="131">
        <f>+'JRO''s Hours Information'!F2197</f>
        <v>0</v>
      </c>
      <c r="N881" s="114">
        <f t="shared" si="146"/>
        <v>0</v>
      </c>
      <c r="O881" s="131">
        <f>+'JRO''s Hours Information'!I2197</f>
        <v>0</v>
      </c>
      <c r="P881" s="116">
        <f t="shared" si="147"/>
        <v>0</v>
      </c>
      <c r="Q881" s="92">
        <f>+'JRO''s Hours Information'!D2197</f>
        <v>0</v>
      </c>
      <c r="R881" s="114">
        <f t="shared" si="148"/>
        <v>0</v>
      </c>
      <c r="S881" s="92">
        <f>+'JRO''s Hours Information'!G2197</f>
        <v>0</v>
      </c>
      <c r="T881" s="114">
        <f t="shared" si="149"/>
        <v>0</v>
      </c>
      <c r="U881" s="89">
        <f>+'JRO''s Hours Information'!J2197</f>
        <v>0</v>
      </c>
      <c r="V881" s="116">
        <f t="shared" si="150"/>
        <v>0</v>
      </c>
      <c r="W881" s="114">
        <f t="shared" si="151"/>
        <v>0</v>
      </c>
    </row>
    <row r="882" spans="1:23" ht="14.85" customHeight="1" x14ac:dyDescent="0.15">
      <c r="A882" s="176">
        <f>'Employee ROP Information'!A882</f>
        <v>0</v>
      </c>
      <c r="B882" s="169">
        <f>+'Employee ROP Information'!C882</f>
        <v>0</v>
      </c>
      <c r="C882" s="93">
        <f>+'Employee ROP Information'!M882</f>
        <v>0</v>
      </c>
      <c r="D882" s="93">
        <f>+'Employee ROP Information'!N882</f>
        <v>0</v>
      </c>
      <c r="E882" s="127">
        <f>+'JRO''s Hours Information'!B2198</f>
        <v>0</v>
      </c>
      <c r="F882" s="114">
        <f t="shared" si="142"/>
        <v>0</v>
      </c>
      <c r="G882" s="127">
        <f>+'JRO''s Hours Information'!E2198</f>
        <v>0</v>
      </c>
      <c r="H882" s="114">
        <f t="shared" si="143"/>
        <v>0</v>
      </c>
      <c r="I882" s="127">
        <f>+'JRO''s Hours Information'!H2198</f>
        <v>0</v>
      </c>
      <c r="J882" s="116">
        <f t="shared" si="144"/>
        <v>0</v>
      </c>
      <c r="K882" s="131">
        <f>+'JRO''s Hours Information'!C2198</f>
        <v>0</v>
      </c>
      <c r="L882" s="114">
        <f t="shared" si="145"/>
        <v>0</v>
      </c>
      <c r="M882" s="131">
        <f>+'JRO''s Hours Information'!F2198</f>
        <v>0</v>
      </c>
      <c r="N882" s="114">
        <f t="shared" si="146"/>
        <v>0</v>
      </c>
      <c r="O882" s="131">
        <f>+'JRO''s Hours Information'!I2198</f>
        <v>0</v>
      </c>
      <c r="P882" s="116">
        <f t="shared" si="147"/>
        <v>0</v>
      </c>
      <c r="Q882" s="92">
        <f>+'JRO''s Hours Information'!D2198</f>
        <v>0</v>
      </c>
      <c r="R882" s="114">
        <f t="shared" si="148"/>
        <v>0</v>
      </c>
      <c r="S882" s="92">
        <f>+'JRO''s Hours Information'!G2198</f>
        <v>0</v>
      </c>
      <c r="T882" s="114">
        <f t="shared" si="149"/>
        <v>0</v>
      </c>
      <c r="U882" s="89">
        <f>+'JRO''s Hours Information'!J2198</f>
        <v>0</v>
      </c>
      <c r="V882" s="116">
        <f t="shared" si="150"/>
        <v>0</v>
      </c>
      <c r="W882" s="114">
        <f t="shared" si="151"/>
        <v>0</v>
      </c>
    </row>
    <row r="883" spans="1:23" ht="14.85" customHeight="1" x14ac:dyDescent="0.15">
      <c r="A883" s="176">
        <f>'Employee ROP Information'!A883</f>
        <v>0</v>
      </c>
      <c r="B883" s="169">
        <f>+'Employee ROP Information'!C883</f>
        <v>0</v>
      </c>
      <c r="C883" s="93">
        <f>+'Employee ROP Information'!M883</f>
        <v>0</v>
      </c>
      <c r="D883" s="93">
        <f>+'Employee ROP Information'!N883</f>
        <v>0</v>
      </c>
      <c r="E883" s="127">
        <f>+'JRO''s Hours Information'!B2199</f>
        <v>0</v>
      </c>
      <c r="F883" s="114">
        <f t="shared" si="142"/>
        <v>0</v>
      </c>
      <c r="G883" s="127">
        <f>+'JRO''s Hours Information'!E2199</f>
        <v>0</v>
      </c>
      <c r="H883" s="114">
        <f t="shared" si="143"/>
        <v>0</v>
      </c>
      <c r="I883" s="127">
        <f>+'JRO''s Hours Information'!H2199</f>
        <v>0</v>
      </c>
      <c r="J883" s="116">
        <f t="shared" si="144"/>
        <v>0</v>
      </c>
      <c r="K883" s="131">
        <f>+'JRO''s Hours Information'!C2199</f>
        <v>0</v>
      </c>
      <c r="L883" s="114">
        <f t="shared" si="145"/>
        <v>0</v>
      </c>
      <c r="M883" s="131">
        <f>+'JRO''s Hours Information'!F2199</f>
        <v>0</v>
      </c>
      <c r="N883" s="114">
        <f t="shared" si="146"/>
        <v>0</v>
      </c>
      <c r="O883" s="131">
        <f>+'JRO''s Hours Information'!I2199</f>
        <v>0</v>
      </c>
      <c r="P883" s="116">
        <f t="shared" si="147"/>
        <v>0</v>
      </c>
      <c r="Q883" s="92">
        <f>+'JRO''s Hours Information'!D2199</f>
        <v>0</v>
      </c>
      <c r="R883" s="114">
        <f t="shared" si="148"/>
        <v>0</v>
      </c>
      <c r="S883" s="92">
        <f>+'JRO''s Hours Information'!G2199</f>
        <v>0</v>
      </c>
      <c r="T883" s="114">
        <f t="shared" si="149"/>
        <v>0</v>
      </c>
      <c r="U883" s="89">
        <f>+'JRO''s Hours Information'!J2199</f>
        <v>0</v>
      </c>
      <c r="V883" s="116">
        <f t="shared" si="150"/>
        <v>0</v>
      </c>
      <c r="W883" s="114">
        <f t="shared" si="151"/>
        <v>0</v>
      </c>
    </row>
    <row r="884" spans="1:23" ht="14.85" customHeight="1" x14ac:dyDescent="0.15">
      <c r="A884" s="176">
        <f>'Employee ROP Information'!A884</f>
        <v>0</v>
      </c>
      <c r="B884" s="169">
        <f>+'Employee ROP Information'!C884</f>
        <v>0</v>
      </c>
      <c r="C884" s="93">
        <f>+'Employee ROP Information'!M884</f>
        <v>0</v>
      </c>
      <c r="D884" s="93">
        <f>+'Employee ROP Information'!N884</f>
        <v>0</v>
      </c>
      <c r="E884" s="127">
        <f>+'JRO''s Hours Information'!B2200</f>
        <v>0</v>
      </c>
      <c r="F884" s="114">
        <f t="shared" si="142"/>
        <v>0</v>
      </c>
      <c r="G884" s="127">
        <f>+'JRO''s Hours Information'!E2200</f>
        <v>0</v>
      </c>
      <c r="H884" s="114">
        <f t="shared" si="143"/>
        <v>0</v>
      </c>
      <c r="I884" s="127">
        <f>+'JRO''s Hours Information'!H2200</f>
        <v>0</v>
      </c>
      <c r="J884" s="116">
        <f t="shared" si="144"/>
        <v>0</v>
      </c>
      <c r="K884" s="131">
        <f>+'JRO''s Hours Information'!C2200</f>
        <v>0</v>
      </c>
      <c r="L884" s="114">
        <f t="shared" si="145"/>
        <v>0</v>
      </c>
      <c r="M884" s="131">
        <f>+'JRO''s Hours Information'!F2200</f>
        <v>0</v>
      </c>
      <c r="N884" s="114">
        <f t="shared" si="146"/>
        <v>0</v>
      </c>
      <c r="O884" s="131">
        <f>+'JRO''s Hours Information'!I2200</f>
        <v>0</v>
      </c>
      <c r="P884" s="116">
        <f t="shared" si="147"/>
        <v>0</v>
      </c>
      <c r="Q884" s="92">
        <f>+'JRO''s Hours Information'!D2200</f>
        <v>0</v>
      </c>
      <c r="R884" s="114">
        <f t="shared" si="148"/>
        <v>0</v>
      </c>
      <c r="S884" s="92">
        <f>+'JRO''s Hours Information'!G2200</f>
        <v>0</v>
      </c>
      <c r="T884" s="114">
        <f t="shared" si="149"/>
        <v>0</v>
      </c>
      <c r="U884" s="89">
        <f>+'JRO''s Hours Information'!J2200</f>
        <v>0</v>
      </c>
      <c r="V884" s="116">
        <f t="shared" si="150"/>
        <v>0</v>
      </c>
      <c r="W884" s="114">
        <f t="shared" si="151"/>
        <v>0</v>
      </c>
    </row>
    <row r="885" spans="1:23" ht="14.85" customHeight="1" x14ac:dyDescent="0.15">
      <c r="A885" s="176">
        <f>'Employee ROP Information'!A885</f>
        <v>0</v>
      </c>
      <c r="B885" s="169">
        <f>+'Employee ROP Information'!C885</f>
        <v>0</v>
      </c>
      <c r="C885" s="93">
        <f>+'Employee ROP Information'!M885</f>
        <v>0</v>
      </c>
      <c r="D885" s="93">
        <f>+'Employee ROP Information'!N885</f>
        <v>0</v>
      </c>
      <c r="E885" s="127">
        <f>+'JRO''s Hours Information'!B2201</f>
        <v>0</v>
      </c>
      <c r="F885" s="114">
        <f t="shared" si="142"/>
        <v>0</v>
      </c>
      <c r="G885" s="127">
        <f>+'JRO''s Hours Information'!E2201</f>
        <v>0</v>
      </c>
      <c r="H885" s="114">
        <f t="shared" si="143"/>
        <v>0</v>
      </c>
      <c r="I885" s="127">
        <f>+'JRO''s Hours Information'!H2201</f>
        <v>0</v>
      </c>
      <c r="J885" s="116">
        <f t="shared" si="144"/>
        <v>0</v>
      </c>
      <c r="K885" s="131">
        <f>+'JRO''s Hours Information'!C2201</f>
        <v>0</v>
      </c>
      <c r="L885" s="114">
        <f t="shared" si="145"/>
        <v>0</v>
      </c>
      <c r="M885" s="131">
        <f>+'JRO''s Hours Information'!F2201</f>
        <v>0</v>
      </c>
      <c r="N885" s="114">
        <f t="shared" si="146"/>
        <v>0</v>
      </c>
      <c r="O885" s="131">
        <f>+'JRO''s Hours Information'!I2201</f>
        <v>0</v>
      </c>
      <c r="P885" s="116">
        <f t="shared" si="147"/>
        <v>0</v>
      </c>
      <c r="Q885" s="92">
        <f>+'JRO''s Hours Information'!D2201</f>
        <v>0</v>
      </c>
      <c r="R885" s="114">
        <f t="shared" si="148"/>
        <v>0</v>
      </c>
      <c r="S885" s="92">
        <f>+'JRO''s Hours Information'!G2201</f>
        <v>0</v>
      </c>
      <c r="T885" s="114">
        <f t="shared" si="149"/>
        <v>0</v>
      </c>
      <c r="U885" s="89">
        <f>+'JRO''s Hours Information'!J2201</f>
        <v>0</v>
      </c>
      <c r="V885" s="116">
        <f t="shared" si="150"/>
        <v>0</v>
      </c>
      <c r="W885" s="114">
        <f t="shared" si="151"/>
        <v>0</v>
      </c>
    </row>
    <row r="886" spans="1:23" ht="14.85" customHeight="1" x14ac:dyDescent="0.15">
      <c r="A886" s="176">
        <f>'Employee ROP Information'!A886</f>
        <v>0</v>
      </c>
      <c r="B886" s="169">
        <f>+'Employee ROP Information'!C886</f>
        <v>0</v>
      </c>
      <c r="C886" s="93">
        <f>+'Employee ROP Information'!M886</f>
        <v>0</v>
      </c>
      <c r="D886" s="93">
        <f>+'Employee ROP Information'!N886</f>
        <v>0</v>
      </c>
      <c r="E886" s="127">
        <f>+'JRO''s Hours Information'!B2202</f>
        <v>0</v>
      </c>
      <c r="F886" s="114">
        <f t="shared" si="142"/>
        <v>0</v>
      </c>
      <c r="G886" s="127">
        <f>+'JRO''s Hours Information'!E2202</f>
        <v>0</v>
      </c>
      <c r="H886" s="114">
        <f t="shared" si="143"/>
        <v>0</v>
      </c>
      <c r="I886" s="127">
        <f>+'JRO''s Hours Information'!H2202</f>
        <v>0</v>
      </c>
      <c r="J886" s="116">
        <f t="shared" si="144"/>
        <v>0</v>
      </c>
      <c r="K886" s="131">
        <f>+'JRO''s Hours Information'!C2202</f>
        <v>0</v>
      </c>
      <c r="L886" s="114">
        <f t="shared" si="145"/>
        <v>0</v>
      </c>
      <c r="M886" s="131">
        <f>+'JRO''s Hours Information'!F2202</f>
        <v>0</v>
      </c>
      <c r="N886" s="114">
        <f t="shared" si="146"/>
        <v>0</v>
      </c>
      <c r="O886" s="131">
        <f>+'JRO''s Hours Information'!I2202</f>
        <v>0</v>
      </c>
      <c r="P886" s="116">
        <f t="shared" si="147"/>
        <v>0</v>
      </c>
      <c r="Q886" s="92">
        <f>+'JRO''s Hours Information'!D2202</f>
        <v>0</v>
      </c>
      <c r="R886" s="114">
        <f t="shared" si="148"/>
        <v>0</v>
      </c>
      <c r="S886" s="92">
        <f>+'JRO''s Hours Information'!G2202</f>
        <v>0</v>
      </c>
      <c r="T886" s="114">
        <f t="shared" si="149"/>
        <v>0</v>
      </c>
      <c r="U886" s="89">
        <f>+'JRO''s Hours Information'!J2202</f>
        <v>0</v>
      </c>
      <c r="V886" s="116">
        <f t="shared" si="150"/>
        <v>0</v>
      </c>
      <c r="W886" s="114">
        <f t="shared" si="151"/>
        <v>0</v>
      </c>
    </row>
    <row r="887" spans="1:23" ht="14.85" customHeight="1" x14ac:dyDescent="0.15">
      <c r="A887" s="176">
        <f>'Employee ROP Information'!A887</f>
        <v>0</v>
      </c>
      <c r="B887" s="169">
        <f>+'Employee ROP Information'!C887</f>
        <v>0</v>
      </c>
      <c r="C887" s="93">
        <f>+'Employee ROP Information'!M887</f>
        <v>0</v>
      </c>
      <c r="D887" s="93">
        <f>+'Employee ROP Information'!N887</f>
        <v>0</v>
      </c>
      <c r="E887" s="127">
        <f>+'JRO''s Hours Information'!B2203</f>
        <v>0</v>
      </c>
      <c r="F887" s="114">
        <f t="shared" si="142"/>
        <v>0</v>
      </c>
      <c r="G887" s="127">
        <f>+'JRO''s Hours Information'!E2203</f>
        <v>0</v>
      </c>
      <c r="H887" s="114">
        <f t="shared" si="143"/>
        <v>0</v>
      </c>
      <c r="I887" s="127">
        <f>+'JRO''s Hours Information'!H2203</f>
        <v>0</v>
      </c>
      <c r="J887" s="116">
        <f t="shared" si="144"/>
        <v>0</v>
      </c>
      <c r="K887" s="131">
        <f>+'JRO''s Hours Information'!C2203</f>
        <v>0</v>
      </c>
      <c r="L887" s="114">
        <f t="shared" si="145"/>
        <v>0</v>
      </c>
      <c r="M887" s="131">
        <f>+'JRO''s Hours Information'!F2203</f>
        <v>0</v>
      </c>
      <c r="N887" s="114">
        <f t="shared" si="146"/>
        <v>0</v>
      </c>
      <c r="O887" s="131">
        <f>+'JRO''s Hours Information'!I2203</f>
        <v>0</v>
      </c>
      <c r="P887" s="116">
        <f t="shared" si="147"/>
        <v>0</v>
      </c>
      <c r="Q887" s="92">
        <f>+'JRO''s Hours Information'!D2203</f>
        <v>0</v>
      </c>
      <c r="R887" s="114">
        <f t="shared" si="148"/>
        <v>0</v>
      </c>
      <c r="S887" s="92">
        <f>+'JRO''s Hours Information'!G2203</f>
        <v>0</v>
      </c>
      <c r="T887" s="114">
        <f t="shared" si="149"/>
        <v>0</v>
      </c>
      <c r="U887" s="89">
        <f>+'JRO''s Hours Information'!J2203</f>
        <v>0</v>
      </c>
      <c r="V887" s="116">
        <f t="shared" si="150"/>
        <v>0</v>
      </c>
      <c r="W887" s="114">
        <f t="shared" si="151"/>
        <v>0</v>
      </c>
    </row>
    <row r="888" spans="1:23" ht="14.85" customHeight="1" x14ac:dyDescent="0.15">
      <c r="A888" s="176">
        <f>'Employee ROP Information'!A888</f>
        <v>0</v>
      </c>
      <c r="B888" s="169">
        <f>+'Employee ROP Information'!C888</f>
        <v>0</v>
      </c>
      <c r="C888" s="93">
        <f>+'Employee ROP Information'!M888</f>
        <v>0</v>
      </c>
      <c r="D888" s="93">
        <f>+'Employee ROP Information'!N888</f>
        <v>0</v>
      </c>
      <c r="E888" s="127">
        <f>+'JRO''s Hours Information'!B2204</f>
        <v>0</v>
      </c>
      <c r="F888" s="114">
        <f t="shared" si="142"/>
        <v>0</v>
      </c>
      <c r="G888" s="127">
        <f>+'JRO''s Hours Information'!E2204</f>
        <v>0</v>
      </c>
      <c r="H888" s="114">
        <f t="shared" si="143"/>
        <v>0</v>
      </c>
      <c r="I888" s="127">
        <f>+'JRO''s Hours Information'!H2204</f>
        <v>0</v>
      </c>
      <c r="J888" s="116">
        <f t="shared" si="144"/>
        <v>0</v>
      </c>
      <c r="K888" s="131">
        <f>+'JRO''s Hours Information'!C2204</f>
        <v>0</v>
      </c>
      <c r="L888" s="114">
        <f t="shared" si="145"/>
        <v>0</v>
      </c>
      <c r="M888" s="131">
        <f>+'JRO''s Hours Information'!F2204</f>
        <v>0</v>
      </c>
      <c r="N888" s="114">
        <f t="shared" si="146"/>
        <v>0</v>
      </c>
      <c r="O888" s="131">
        <f>+'JRO''s Hours Information'!I2204</f>
        <v>0</v>
      </c>
      <c r="P888" s="116">
        <f t="shared" si="147"/>
        <v>0</v>
      </c>
      <c r="Q888" s="92">
        <f>+'JRO''s Hours Information'!D2204</f>
        <v>0</v>
      </c>
      <c r="R888" s="114">
        <f t="shared" si="148"/>
        <v>0</v>
      </c>
      <c r="S888" s="92">
        <f>+'JRO''s Hours Information'!G2204</f>
        <v>0</v>
      </c>
      <c r="T888" s="114">
        <f t="shared" si="149"/>
        <v>0</v>
      </c>
      <c r="U888" s="89">
        <f>+'JRO''s Hours Information'!J2204</f>
        <v>0</v>
      </c>
      <c r="V888" s="116">
        <f t="shared" si="150"/>
        <v>0</v>
      </c>
      <c r="W888" s="114">
        <f t="shared" si="151"/>
        <v>0</v>
      </c>
    </row>
    <row r="889" spans="1:23" ht="14.85" customHeight="1" x14ac:dyDescent="0.15">
      <c r="A889" s="176">
        <f>'Employee ROP Information'!A889</f>
        <v>0</v>
      </c>
      <c r="B889" s="169">
        <f>+'Employee ROP Information'!C889</f>
        <v>0</v>
      </c>
      <c r="C889" s="93">
        <f>+'Employee ROP Information'!M889</f>
        <v>0</v>
      </c>
      <c r="D889" s="93">
        <f>+'Employee ROP Information'!N889</f>
        <v>0</v>
      </c>
      <c r="E889" s="127">
        <f>+'JRO''s Hours Information'!B2205</f>
        <v>0</v>
      </c>
      <c r="F889" s="114">
        <f t="shared" si="142"/>
        <v>0</v>
      </c>
      <c r="G889" s="127">
        <f>+'JRO''s Hours Information'!E2205</f>
        <v>0</v>
      </c>
      <c r="H889" s="114">
        <f t="shared" si="143"/>
        <v>0</v>
      </c>
      <c r="I889" s="127">
        <f>+'JRO''s Hours Information'!H2205</f>
        <v>0</v>
      </c>
      <c r="J889" s="116">
        <f t="shared" si="144"/>
        <v>0</v>
      </c>
      <c r="K889" s="131">
        <f>+'JRO''s Hours Information'!C2205</f>
        <v>0</v>
      </c>
      <c r="L889" s="114">
        <f t="shared" si="145"/>
        <v>0</v>
      </c>
      <c r="M889" s="131">
        <f>+'JRO''s Hours Information'!F2205</f>
        <v>0</v>
      </c>
      <c r="N889" s="114">
        <f t="shared" si="146"/>
        <v>0</v>
      </c>
      <c r="O889" s="131">
        <f>+'JRO''s Hours Information'!I2205</f>
        <v>0</v>
      </c>
      <c r="P889" s="116">
        <f t="shared" si="147"/>
        <v>0</v>
      </c>
      <c r="Q889" s="92">
        <f>+'JRO''s Hours Information'!D2205</f>
        <v>0</v>
      </c>
      <c r="R889" s="114">
        <f t="shared" si="148"/>
        <v>0</v>
      </c>
      <c r="S889" s="92">
        <f>+'JRO''s Hours Information'!G2205</f>
        <v>0</v>
      </c>
      <c r="T889" s="114">
        <f t="shared" si="149"/>
        <v>0</v>
      </c>
      <c r="U889" s="89">
        <f>+'JRO''s Hours Information'!J2205</f>
        <v>0</v>
      </c>
      <c r="V889" s="116">
        <f t="shared" si="150"/>
        <v>0</v>
      </c>
      <c r="W889" s="114">
        <f t="shared" si="151"/>
        <v>0</v>
      </c>
    </row>
    <row r="890" spans="1:23" ht="14.85" customHeight="1" x14ac:dyDescent="0.15">
      <c r="A890" s="176">
        <f>'Employee ROP Information'!A890</f>
        <v>0</v>
      </c>
      <c r="B890" s="169">
        <f>+'Employee ROP Information'!C890</f>
        <v>0</v>
      </c>
      <c r="C890" s="93">
        <f>+'Employee ROP Information'!M890</f>
        <v>0</v>
      </c>
      <c r="D890" s="93">
        <f>+'Employee ROP Information'!N890</f>
        <v>0</v>
      </c>
      <c r="E890" s="127">
        <f>+'JRO''s Hours Information'!B2206</f>
        <v>0</v>
      </c>
      <c r="F890" s="114">
        <f t="shared" si="142"/>
        <v>0</v>
      </c>
      <c r="G890" s="127">
        <f>+'JRO''s Hours Information'!E2206</f>
        <v>0</v>
      </c>
      <c r="H890" s="114">
        <f t="shared" si="143"/>
        <v>0</v>
      </c>
      <c r="I890" s="127">
        <f>+'JRO''s Hours Information'!H2206</f>
        <v>0</v>
      </c>
      <c r="J890" s="116">
        <f t="shared" si="144"/>
        <v>0</v>
      </c>
      <c r="K890" s="131">
        <f>+'JRO''s Hours Information'!C2206</f>
        <v>0</v>
      </c>
      <c r="L890" s="114">
        <f t="shared" si="145"/>
        <v>0</v>
      </c>
      <c r="M890" s="131">
        <f>+'JRO''s Hours Information'!F2206</f>
        <v>0</v>
      </c>
      <c r="N890" s="114">
        <f t="shared" si="146"/>
        <v>0</v>
      </c>
      <c r="O890" s="131">
        <f>+'JRO''s Hours Information'!I2206</f>
        <v>0</v>
      </c>
      <c r="P890" s="116">
        <f t="shared" si="147"/>
        <v>0</v>
      </c>
      <c r="Q890" s="92">
        <f>+'JRO''s Hours Information'!D2206</f>
        <v>0</v>
      </c>
      <c r="R890" s="114">
        <f t="shared" si="148"/>
        <v>0</v>
      </c>
      <c r="S890" s="92">
        <f>+'JRO''s Hours Information'!G2206</f>
        <v>0</v>
      </c>
      <c r="T890" s="114">
        <f t="shared" si="149"/>
        <v>0</v>
      </c>
      <c r="U890" s="89">
        <f>+'JRO''s Hours Information'!J2206</f>
        <v>0</v>
      </c>
      <c r="V890" s="116">
        <f t="shared" si="150"/>
        <v>0</v>
      </c>
      <c r="W890" s="114">
        <f t="shared" si="151"/>
        <v>0</v>
      </c>
    </row>
    <row r="891" spans="1:23" ht="14.85" customHeight="1" x14ac:dyDescent="0.15">
      <c r="A891" s="176">
        <f>'Employee ROP Information'!A891</f>
        <v>0</v>
      </c>
      <c r="B891" s="169">
        <f>+'Employee ROP Information'!C891</f>
        <v>0</v>
      </c>
      <c r="C891" s="93">
        <f>+'Employee ROP Information'!M891</f>
        <v>0</v>
      </c>
      <c r="D891" s="93">
        <f>+'Employee ROP Information'!N891</f>
        <v>0</v>
      </c>
      <c r="E891" s="127">
        <f>+'JRO''s Hours Information'!B2207</f>
        <v>0</v>
      </c>
      <c r="F891" s="114">
        <f t="shared" si="142"/>
        <v>0</v>
      </c>
      <c r="G891" s="127">
        <f>+'JRO''s Hours Information'!E2207</f>
        <v>0</v>
      </c>
      <c r="H891" s="114">
        <f t="shared" si="143"/>
        <v>0</v>
      </c>
      <c r="I891" s="127">
        <f>+'JRO''s Hours Information'!H2207</f>
        <v>0</v>
      </c>
      <c r="J891" s="116">
        <f t="shared" si="144"/>
        <v>0</v>
      </c>
      <c r="K891" s="131">
        <f>+'JRO''s Hours Information'!C2207</f>
        <v>0</v>
      </c>
      <c r="L891" s="114">
        <f t="shared" si="145"/>
        <v>0</v>
      </c>
      <c r="M891" s="131">
        <f>+'JRO''s Hours Information'!F2207</f>
        <v>0</v>
      </c>
      <c r="N891" s="114">
        <f t="shared" si="146"/>
        <v>0</v>
      </c>
      <c r="O891" s="131">
        <f>+'JRO''s Hours Information'!I2207</f>
        <v>0</v>
      </c>
      <c r="P891" s="116">
        <f t="shared" si="147"/>
        <v>0</v>
      </c>
      <c r="Q891" s="92">
        <f>+'JRO''s Hours Information'!D2207</f>
        <v>0</v>
      </c>
      <c r="R891" s="114">
        <f t="shared" si="148"/>
        <v>0</v>
      </c>
      <c r="S891" s="92">
        <f>+'JRO''s Hours Information'!G2207</f>
        <v>0</v>
      </c>
      <c r="T891" s="114">
        <f t="shared" si="149"/>
        <v>0</v>
      </c>
      <c r="U891" s="89">
        <f>+'JRO''s Hours Information'!J2207</f>
        <v>0</v>
      </c>
      <c r="V891" s="116">
        <f t="shared" si="150"/>
        <v>0</v>
      </c>
      <c r="W891" s="114">
        <f t="shared" si="151"/>
        <v>0</v>
      </c>
    </row>
    <row r="892" spans="1:23" ht="14.85" customHeight="1" x14ac:dyDescent="0.15">
      <c r="A892" s="176">
        <f>'Employee ROP Information'!A892</f>
        <v>0</v>
      </c>
      <c r="B892" s="169">
        <f>+'Employee ROP Information'!C892</f>
        <v>0</v>
      </c>
      <c r="C892" s="93">
        <f>+'Employee ROP Information'!M892</f>
        <v>0</v>
      </c>
      <c r="D892" s="93">
        <f>+'Employee ROP Information'!N892</f>
        <v>0</v>
      </c>
      <c r="E892" s="127">
        <f>+'JRO''s Hours Information'!B2208</f>
        <v>0</v>
      </c>
      <c r="F892" s="114">
        <f t="shared" si="142"/>
        <v>0</v>
      </c>
      <c r="G892" s="127">
        <f>+'JRO''s Hours Information'!E2208</f>
        <v>0</v>
      </c>
      <c r="H892" s="114">
        <f t="shared" si="143"/>
        <v>0</v>
      </c>
      <c r="I892" s="127">
        <f>+'JRO''s Hours Information'!H2208</f>
        <v>0</v>
      </c>
      <c r="J892" s="116">
        <f t="shared" si="144"/>
        <v>0</v>
      </c>
      <c r="K892" s="131">
        <f>+'JRO''s Hours Information'!C2208</f>
        <v>0</v>
      </c>
      <c r="L892" s="114">
        <f t="shared" si="145"/>
        <v>0</v>
      </c>
      <c r="M892" s="131">
        <f>+'JRO''s Hours Information'!F2208</f>
        <v>0</v>
      </c>
      <c r="N892" s="114">
        <f t="shared" si="146"/>
        <v>0</v>
      </c>
      <c r="O892" s="131">
        <f>+'JRO''s Hours Information'!I2208</f>
        <v>0</v>
      </c>
      <c r="P892" s="116">
        <f t="shared" si="147"/>
        <v>0</v>
      </c>
      <c r="Q892" s="92">
        <f>+'JRO''s Hours Information'!D2208</f>
        <v>0</v>
      </c>
      <c r="R892" s="114">
        <f t="shared" si="148"/>
        <v>0</v>
      </c>
      <c r="S892" s="92">
        <f>+'JRO''s Hours Information'!G2208</f>
        <v>0</v>
      </c>
      <c r="T892" s="114">
        <f t="shared" si="149"/>
        <v>0</v>
      </c>
      <c r="U892" s="89">
        <f>+'JRO''s Hours Information'!J2208</f>
        <v>0</v>
      </c>
      <c r="V892" s="116">
        <f t="shared" si="150"/>
        <v>0</v>
      </c>
      <c r="W892" s="114">
        <f t="shared" si="151"/>
        <v>0</v>
      </c>
    </row>
    <row r="893" spans="1:23" ht="14.85" customHeight="1" x14ac:dyDescent="0.15">
      <c r="A893" s="176">
        <f>'Employee ROP Information'!A893</f>
        <v>0</v>
      </c>
      <c r="B893" s="169">
        <f>+'Employee ROP Information'!C893</f>
        <v>0</v>
      </c>
      <c r="C893" s="93">
        <f>+'Employee ROP Information'!M893</f>
        <v>0</v>
      </c>
      <c r="D893" s="93">
        <f>+'Employee ROP Information'!N893</f>
        <v>0</v>
      </c>
      <c r="E893" s="127">
        <f>+'JRO''s Hours Information'!B2209</f>
        <v>0</v>
      </c>
      <c r="F893" s="114">
        <f t="shared" si="142"/>
        <v>0</v>
      </c>
      <c r="G893" s="127">
        <f>+'JRO''s Hours Information'!E2209</f>
        <v>0</v>
      </c>
      <c r="H893" s="114">
        <f t="shared" si="143"/>
        <v>0</v>
      </c>
      <c r="I893" s="127">
        <f>+'JRO''s Hours Information'!H2209</f>
        <v>0</v>
      </c>
      <c r="J893" s="116">
        <f t="shared" si="144"/>
        <v>0</v>
      </c>
      <c r="K893" s="131">
        <f>+'JRO''s Hours Information'!C2209</f>
        <v>0</v>
      </c>
      <c r="L893" s="114">
        <f t="shared" si="145"/>
        <v>0</v>
      </c>
      <c r="M893" s="131">
        <f>+'JRO''s Hours Information'!F2209</f>
        <v>0</v>
      </c>
      <c r="N893" s="114">
        <f t="shared" si="146"/>
        <v>0</v>
      </c>
      <c r="O893" s="131">
        <f>+'JRO''s Hours Information'!I2209</f>
        <v>0</v>
      </c>
      <c r="P893" s="116">
        <f t="shared" si="147"/>
        <v>0</v>
      </c>
      <c r="Q893" s="92">
        <f>+'JRO''s Hours Information'!D2209</f>
        <v>0</v>
      </c>
      <c r="R893" s="114">
        <f t="shared" si="148"/>
        <v>0</v>
      </c>
      <c r="S893" s="92">
        <f>+'JRO''s Hours Information'!G2209</f>
        <v>0</v>
      </c>
      <c r="T893" s="114">
        <f t="shared" si="149"/>
        <v>0</v>
      </c>
      <c r="U893" s="89">
        <f>+'JRO''s Hours Information'!J2209</f>
        <v>0</v>
      </c>
      <c r="V893" s="116">
        <f t="shared" si="150"/>
        <v>0</v>
      </c>
      <c r="W893" s="114">
        <f t="shared" si="151"/>
        <v>0</v>
      </c>
    </row>
    <row r="894" spans="1:23" ht="14.85" customHeight="1" x14ac:dyDescent="0.15">
      <c r="A894" s="176">
        <f>'Employee ROP Information'!A894</f>
        <v>0</v>
      </c>
      <c r="B894" s="169">
        <f>+'Employee ROP Information'!C894</f>
        <v>0</v>
      </c>
      <c r="C894" s="93">
        <f>+'Employee ROP Information'!M894</f>
        <v>0</v>
      </c>
      <c r="D894" s="93">
        <f>+'Employee ROP Information'!N894</f>
        <v>0</v>
      </c>
      <c r="E894" s="127">
        <f>+'JRO''s Hours Information'!B2210</f>
        <v>0</v>
      </c>
      <c r="F894" s="114">
        <f t="shared" si="142"/>
        <v>0</v>
      </c>
      <c r="G894" s="127">
        <f>+'JRO''s Hours Information'!E2210</f>
        <v>0</v>
      </c>
      <c r="H894" s="114">
        <f t="shared" si="143"/>
        <v>0</v>
      </c>
      <c r="I894" s="127">
        <f>+'JRO''s Hours Information'!H2210</f>
        <v>0</v>
      </c>
      <c r="J894" s="116">
        <f t="shared" si="144"/>
        <v>0</v>
      </c>
      <c r="K894" s="131">
        <f>+'JRO''s Hours Information'!C2210</f>
        <v>0</v>
      </c>
      <c r="L894" s="114">
        <f t="shared" si="145"/>
        <v>0</v>
      </c>
      <c r="M894" s="131">
        <f>+'JRO''s Hours Information'!F2210</f>
        <v>0</v>
      </c>
      <c r="N894" s="114">
        <f t="shared" si="146"/>
        <v>0</v>
      </c>
      <c r="O894" s="131">
        <f>+'JRO''s Hours Information'!I2210</f>
        <v>0</v>
      </c>
      <c r="P894" s="116">
        <f t="shared" si="147"/>
        <v>0</v>
      </c>
      <c r="Q894" s="92">
        <f>+'JRO''s Hours Information'!D2210</f>
        <v>0</v>
      </c>
      <c r="R894" s="114">
        <f t="shared" si="148"/>
        <v>0</v>
      </c>
      <c r="S894" s="92">
        <f>+'JRO''s Hours Information'!G2210</f>
        <v>0</v>
      </c>
      <c r="T894" s="114">
        <f t="shared" si="149"/>
        <v>0</v>
      </c>
      <c r="U894" s="89">
        <f>+'JRO''s Hours Information'!J2210</f>
        <v>0</v>
      </c>
      <c r="V894" s="116">
        <f t="shared" si="150"/>
        <v>0</v>
      </c>
      <c r="W894" s="114">
        <f t="shared" si="151"/>
        <v>0</v>
      </c>
    </row>
    <row r="895" spans="1:23" ht="14.85" customHeight="1" x14ac:dyDescent="0.15">
      <c r="A895" s="176">
        <f>'Employee ROP Information'!A895</f>
        <v>0</v>
      </c>
      <c r="B895" s="169">
        <f>+'Employee ROP Information'!C895</f>
        <v>0</v>
      </c>
      <c r="C895" s="93">
        <f>+'Employee ROP Information'!M895</f>
        <v>0</v>
      </c>
      <c r="D895" s="93">
        <f>+'Employee ROP Information'!N895</f>
        <v>0</v>
      </c>
      <c r="E895" s="127">
        <f>+'JRO''s Hours Information'!B2211</f>
        <v>0</v>
      </c>
      <c r="F895" s="114">
        <f t="shared" si="142"/>
        <v>0</v>
      </c>
      <c r="G895" s="127">
        <f>+'JRO''s Hours Information'!E2211</f>
        <v>0</v>
      </c>
      <c r="H895" s="114">
        <f t="shared" si="143"/>
        <v>0</v>
      </c>
      <c r="I895" s="127">
        <f>+'JRO''s Hours Information'!H2211</f>
        <v>0</v>
      </c>
      <c r="J895" s="116">
        <f t="shared" si="144"/>
        <v>0</v>
      </c>
      <c r="K895" s="131">
        <f>+'JRO''s Hours Information'!C2211</f>
        <v>0</v>
      </c>
      <c r="L895" s="114">
        <f t="shared" si="145"/>
        <v>0</v>
      </c>
      <c r="M895" s="131">
        <f>+'JRO''s Hours Information'!F2211</f>
        <v>0</v>
      </c>
      <c r="N895" s="114">
        <f t="shared" si="146"/>
        <v>0</v>
      </c>
      <c r="O895" s="131">
        <f>+'JRO''s Hours Information'!I2211</f>
        <v>0</v>
      </c>
      <c r="P895" s="116">
        <f t="shared" si="147"/>
        <v>0</v>
      </c>
      <c r="Q895" s="92">
        <f>+'JRO''s Hours Information'!D2211</f>
        <v>0</v>
      </c>
      <c r="R895" s="114">
        <f t="shared" si="148"/>
        <v>0</v>
      </c>
      <c r="S895" s="92">
        <f>+'JRO''s Hours Information'!G2211</f>
        <v>0</v>
      </c>
      <c r="T895" s="114">
        <f t="shared" si="149"/>
        <v>0</v>
      </c>
      <c r="U895" s="89">
        <f>+'JRO''s Hours Information'!J2211</f>
        <v>0</v>
      </c>
      <c r="V895" s="116">
        <f t="shared" si="150"/>
        <v>0</v>
      </c>
      <c r="W895" s="114">
        <f t="shared" si="151"/>
        <v>0</v>
      </c>
    </row>
    <row r="896" spans="1:23" ht="14.85" customHeight="1" x14ac:dyDescent="0.15">
      <c r="A896" s="176">
        <f>'Employee ROP Information'!A896</f>
        <v>0</v>
      </c>
      <c r="B896" s="169">
        <f>+'Employee ROP Information'!C896</f>
        <v>0</v>
      </c>
      <c r="C896" s="93">
        <f>+'Employee ROP Information'!M896</f>
        <v>0</v>
      </c>
      <c r="D896" s="93">
        <f>+'Employee ROP Information'!N896</f>
        <v>0</v>
      </c>
      <c r="E896" s="127">
        <f>+'JRO''s Hours Information'!B2212</f>
        <v>0</v>
      </c>
      <c r="F896" s="114">
        <f t="shared" si="142"/>
        <v>0</v>
      </c>
      <c r="G896" s="127">
        <f>+'JRO''s Hours Information'!E2212</f>
        <v>0</v>
      </c>
      <c r="H896" s="114">
        <f t="shared" si="143"/>
        <v>0</v>
      </c>
      <c r="I896" s="127">
        <f>+'JRO''s Hours Information'!H2212</f>
        <v>0</v>
      </c>
      <c r="J896" s="116">
        <f t="shared" si="144"/>
        <v>0</v>
      </c>
      <c r="K896" s="131">
        <f>+'JRO''s Hours Information'!C2212</f>
        <v>0</v>
      </c>
      <c r="L896" s="114">
        <f t="shared" si="145"/>
        <v>0</v>
      </c>
      <c r="M896" s="131">
        <f>+'JRO''s Hours Information'!F2212</f>
        <v>0</v>
      </c>
      <c r="N896" s="114">
        <f t="shared" si="146"/>
        <v>0</v>
      </c>
      <c r="O896" s="131">
        <f>+'JRO''s Hours Information'!I2212</f>
        <v>0</v>
      </c>
      <c r="P896" s="116">
        <f t="shared" si="147"/>
        <v>0</v>
      </c>
      <c r="Q896" s="92">
        <f>+'JRO''s Hours Information'!D2212</f>
        <v>0</v>
      </c>
      <c r="R896" s="114">
        <f t="shared" si="148"/>
        <v>0</v>
      </c>
      <c r="S896" s="92">
        <f>+'JRO''s Hours Information'!G2212</f>
        <v>0</v>
      </c>
      <c r="T896" s="114">
        <f t="shared" si="149"/>
        <v>0</v>
      </c>
      <c r="U896" s="89">
        <f>+'JRO''s Hours Information'!J2212</f>
        <v>0</v>
      </c>
      <c r="V896" s="116">
        <f t="shared" si="150"/>
        <v>0</v>
      </c>
      <c r="W896" s="114">
        <f t="shared" si="151"/>
        <v>0</v>
      </c>
    </row>
    <row r="897" spans="1:23" ht="14.85" customHeight="1" x14ac:dyDescent="0.15">
      <c r="A897" s="176">
        <f>'Employee ROP Information'!A897</f>
        <v>0</v>
      </c>
      <c r="B897" s="169">
        <f>+'Employee ROP Information'!C897</f>
        <v>0</v>
      </c>
      <c r="C897" s="93">
        <f>+'Employee ROP Information'!M897</f>
        <v>0</v>
      </c>
      <c r="D897" s="93">
        <f>+'Employee ROP Information'!N897</f>
        <v>0</v>
      </c>
      <c r="E897" s="127">
        <f>+'JRO''s Hours Information'!B2213</f>
        <v>0</v>
      </c>
      <c r="F897" s="114">
        <f t="shared" si="142"/>
        <v>0</v>
      </c>
      <c r="G897" s="127">
        <f>+'JRO''s Hours Information'!E2213</f>
        <v>0</v>
      </c>
      <c r="H897" s="114">
        <f t="shared" si="143"/>
        <v>0</v>
      </c>
      <c r="I897" s="127">
        <f>+'JRO''s Hours Information'!H2213</f>
        <v>0</v>
      </c>
      <c r="J897" s="116">
        <f t="shared" si="144"/>
        <v>0</v>
      </c>
      <c r="K897" s="131">
        <f>+'JRO''s Hours Information'!C2213</f>
        <v>0</v>
      </c>
      <c r="L897" s="114">
        <f t="shared" si="145"/>
        <v>0</v>
      </c>
      <c r="M897" s="131">
        <f>+'JRO''s Hours Information'!F2213</f>
        <v>0</v>
      </c>
      <c r="N897" s="114">
        <f t="shared" si="146"/>
        <v>0</v>
      </c>
      <c r="O897" s="131">
        <f>+'JRO''s Hours Information'!I2213</f>
        <v>0</v>
      </c>
      <c r="P897" s="116">
        <f t="shared" si="147"/>
        <v>0</v>
      </c>
      <c r="Q897" s="92">
        <f>+'JRO''s Hours Information'!D2213</f>
        <v>0</v>
      </c>
      <c r="R897" s="114">
        <f t="shared" si="148"/>
        <v>0</v>
      </c>
      <c r="S897" s="92">
        <f>+'JRO''s Hours Information'!G2213</f>
        <v>0</v>
      </c>
      <c r="T897" s="114">
        <f t="shared" si="149"/>
        <v>0</v>
      </c>
      <c r="U897" s="89">
        <f>+'JRO''s Hours Information'!J2213</f>
        <v>0</v>
      </c>
      <c r="V897" s="116">
        <f t="shared" si="150"/>
        <v>0</v>
      </c>
      <c r="W897" s="114">
        <f t="shared" si="151"/>
        <v>0</v>
      </c>
    </row>
    <row r="898" spans="1:23" ht="14.85" customHeight="1" x14ac:dyDescent="0.15">
      <c r="A898" s="176">
        <f>'Employee ROP Information'!A898</f>
        <v>0</v>
      </c>
      <c r="B898" s="169">
        <f>+'Employee ROP Information'!C898</f>
        <v>0</v>
      </c>
      <c r="C898" s="93">
        <f>+'Employee ROP Information'!M898</f>
        <v>0</v>
      </c>
      <c r="D898" s="93">
        <f>+'Employee ROP Information'!N898</f>
        <v>0</v>
      </c>
      <c r="E898" s="127">
        <f>+'JRO''s Hours Information'!B2214</f>
        <v>0</v>
      </c>
      <c r="F898" s="114">
        <f t="shared" si="142"/>
        <v>0</v>
      </c>
      <c r="G898" s="127">
        <f>+'JRO''s Hours Information'!E2214</f>
        <v>0</v>
      </c>
      <c r="H898" s="114">
        <f t="shared" si="143"/>
        <v>0</v>
      </c>
      <c r="I898" s="127">
        <f>+'JRO''s Hours Information'!H2214</f>
        <v>0</v>
      </c>
      <c r="J898" s="116">
        <f t="shared" si="144"/>
        <v>0</v>
      </c>
      <c r="K898" s="131">
        <f>+'JRO''s Hours Information'!C2214</f>
        <v>0</v>
      </c>
      <c r="L898" s="114">
        <f t="shared" si="145"/>
        <v>0</v>
      </c>
      <c r="M898" s="131">
        <f>+'JRO''s Hours Information'!F2214</f>
        <v>0</v>
      </c>
      <c r="N898" s="114">
        <f t="shared" si="146"/>
        <v>0</v>
      </c>
      <c r="O898" s="131">
        <f>+'JRO''s Hours Information'!I2214</f>
        <v>0</v>
      </c>
      <c r="P898" s="116">
        <f t="shared" si="147"/>
        <v>0</v>
      </c>
      <c r="Q898" s="92">
        <f>+'JRO''s Hours Information'!D2214</f>
        <v>0</v>
      </c>
      <c r="R898" s="114">
        <f t="shared" si="148"/>
        <v>0</v>
      </c>
      <c r="S898" s="92">
        <f>+'JRO''s Hours Information'!G2214</f>
        <v>0</v>
      </c>
      <c r="T898" s="114">
        <f t="shared" si="149"/>
        <v>0</v>
      </c>
      <c r="U898" s="89">
        <f>+'JRO''s Hours Information'!J2214</f>
        <v>0</v>
      </c>
      <c r="V898" s="116">
        <f t="shared" si="150"/>
        <v>0</v>
      </c>
      <c r="W898" s="114">
        <f t="shared" si="151"/>
        <v>0</v>
      </c>
    </row>
    <row r="899" spans="1:23" ht="14.85" customHeight="1" x14ac:dyDescent="0.15">
      <c r="A899" s="176">
        <f>'Employee ROP Information'!A899</f>
        <v>0</v>
      </c>
      <c r="B899" s="169">
        <f>+'Employee ROP Information'!C899</f>
        <v>0</v>
      </c>
      <c r="C899" s="93">
        <f>+'Employee ROP Information'!M899</f>
        <v>0</v>
      </c>
      <c r="D899" s="93">
        <f>+'Employee ROP Information'!N899</f>
        <v>0</v>
      </c>
      <c r="E899" s="127">
        <f>+'JRO''s Hours Information'!B2215</f>
        <v>0</v>
      </c>
      <c r="F899" s="114">
        <f t="shared" si="142"/>
        <v>0</v>
      </c>
      <c r="G899" s="127">
        <f>+'JRO''s Hours Information'!E2215</f>
        <v>0</v>
      </c>
      <c r="H899" s="114">
        <f t="shared" si="143"/>
        <v>0</v>
      </c>
      <c r="I899" s="127">
        <f>+'JRO''s Hours Information'!H2215</f>
        <v>0</v>
      </c>
      <c r="J899" s="116">
        <f t="shared" si="144"/>
        <v>0</v>
      </c>
      <c r="K899" s="131">
        <f>+'JRO''s Hours Information'!C2215</f>
        <v>0</v>
      </c>
      <c r="L899" s="114">
        <f t="shared" si="145"/>
        <v>0</v>
      </c>
      <c r="M899" s="131">
        <f>+'JRO''s Hours Information'!F2215</f>
        <v>0</v>
      </c>
      <c r="N899" s="114">
        <f t="shared" si="146"/>
        <v>0</v>
      </c>
      <c r="O899" s="131">
        <f>+'JRO''s Hours Information'!I2215</f>
        <v>0</v>
      </c>
      <c r="P899" s="116">
        <f t="shared" si="147"/>
        <v>0</v>
      </c>
      <c r="Q899" s="92">
        <f>+'JRO''s Hours Information'!D2215</f>
        <v>0</v>
      </c>
      <c r="R899" s="114">
        <f t="shared" si="148"/>
        <v>0</v>
      </c>
      <c r="S899" s="92">
        <f>+'JRO''s Hours Information'!G2215</f>
        <v>0</v>
      </c>
      <c r="T899" s="114">
        <f t="shared" si="149"/>
        <v>0</v>
      </c>
      <c r="U899" s="89">
        <f>+'JRO''s Hours Information'!J2215</f>
        <v>0</v>
      </c>
      <c r="V899" s="116">
        <f t="shared" si="150"/>
        <v>0</v>
      </c>
      <c r="W899" s="114">
        <f t="shared" si="151"/>
        <v>0</v>
      </c>
    </row>
    <row r="900" spans="1:23" ht="14.85" customHeight="1" x14ac:dyDescent="0.15">
      <c r="A900" s="176">
        <f>'Employee ROP Information'!A900</f>
        <v>0</v>
      </c>
      <c r="B900" s="169">
        <f>+'Employee ROP Information'!C900</f>
        <v>0</v>
      </c>
      <c r="C900" s="93">
        <f>+'Employee ROP Information'!M900</f>
        <v>0</v>
      </c>
      <c r="D900" s="93">
        <f>+'Employee ROP Information'!N900</f>
        <v>0</v>
      </c>
      <c r="E900" s="127">
        <f>+'JRO''s Hours Information'!B2216</f>
        <v>0</v>
      </c>
      <c r="F900" s="114">
        <f t="shared" si="142"/>
        <v>0</v>
      </c>
      <c r="G900" s="127">
        <f>+'JRO''s Hours Information'!E2216</f>
        <v>0</v>
      </c>
      <c r="H900" s="114">
        <f t="shared" si="143"/>
        <v>0</v>
      </c>
      <c r="I900" s="127">
        <f>+'JRO''s Hours Information'!H2216</f>
        <v>0</v>
      </c>
      <c r="J900" s="116">
        <f t="shared" si="144"/>
        <v>0</v>
      </c>
      <c r="K900" s="131">
        <f>+'JRO''s Hours Information'!C2216</f>
        <v>0</v>
      </c>
      <c r="L900" s="114">
        <f t="shared" si="145"/>
        <v>0</v>
      </c>
      <c r="M900" s="131">
        <f>+'JRO''s Hours Information'!F2216</f>
        <v>0</v>
      </c>
      <c r="N900" s="114">
        <f t="shared" si="146"/>
        <v>0</v>
      </c>
      <c r="O900" s="131">
        <f>+'JRO''s Hours Information'!I2216</f>
        <v>0</v>
      </c>
      <c r="P900" s="116">
        <f t="shared" si="147"/>
        <v>0</v>
      </c>
      <c r="Q900" s="92">
        <f>+'JRO''s Hours Information'!D2216</f>
        <v>0</v>
      </c>
      <c r="R900" s="114">
        <f t="shared" si="148"/>
        <v>0</v>
      </c>
      <c r="S900" s="92">
        <f>+'JRO''s Hours Information'!G2216</f>
        <v>0</v>
      </c>
      <c r="T900" s="114">
        <f t="shared" si="149"/>
        <v>0</v>
      </c>
      <c r="U900" s="89">
        <f>+'JRO''s Hours Information'!J2216</f>
        <v>0</v>
      </c>
      <c r="V900" s="116">
        <f t="shared" si="150"/>
        <v>0</v>
      </c>
      <c r="W900" s="114">
        <f t="shared" si="151"/>
        <v>0</v>
      </c>
    </row>
    <row r="901" spans="1:23" ht="14.85" customHeight="1" x14ac:dyDescent="0.15">
      <c r="A901" s="176">
        <f>'Employee ROP Information'!A901</f>
        <v>0</v>
      </c>
      <c r="B901" s="169">
        <f>+'Employee ROP Information'!C901</f>
        <v>0</v>
      </c>
      <c r="C901" s="93">
        <f>+'Employee ROP Information'!M901</f>
        <v>0</v>
      </c>
      <c r="D901" s="93">
        <f>+'Employee ROP Information'!N901</f>
        <v>0</v>
      </c>
      <c r="E901" s="127">
        <f>+'JRO''s Hours Information'!B2217</f>
        <v>0</v>
      </c>
      <c r="F901" s="114">
        <f t="shared" si="142"/>
        <v>0</v>
      </c>
      <c r="G901" s="127">
        <f>+'JRO''s Hours Information'!E2217</f>
        <v>0</v>
      </c>
      <c r="H901" s="114">
        <f t="shared" si="143"/>
        <v>0</v>
      </c>
      <c r="I901" s="127">
        <f>+'JRO''s Hours Information'!H2217</f>
        <v>0</v>
      </c>
      <c r="J901" s="116">
        <f t="shared" si="144"/>
        <v>0</v>
      </c>
      <c r="K901" s="131">
        <f>+'JRO''s Hours Information'!C2217</f>
        <v>0</v>
      </c>
      <c r="L901" s="114">
        <f t="shared" si="145"/>
        <v>0</v>
      </c>
      <c r="M901" s="131">
        <f>+'JRO''s Hours Information'!F2217</f>
        <v>0</v>
      </c>
      <c r="N901" s="114">
        <f t="shared" si="146"/>
        <v>0</v>
      </c>
      <c r="O901" s="131">
        <f>+'JRO''s Hours Information'!I2217</f>
        <v>0</v>
      </c>
      <c r="P901" s="116">
        <f t="shared" si="147"/>
        <v>0</v>
      </c>
      <c r="Q901" s="92">
        <f>+'JRO''s Hours Information'!D2217</f>
        <v>0</v>
      </c>
      <c r="R901" s="114">
        <f t="shared" si="148"/>
        <v>0</v>
      </c>
      <c r="S901" s="92">
        <f>+'JRO''s Hours Information'!G2217</f>
        <v>0</v>
      </c>
      <c r="T901" s="114">
        <f t="shared" si="149"/>
        <v>0</v>
      </c>
      <c r="U901" s="89">
        <f>+'JRO''s Hours Information'!J2217</f>
        <v>0</v>
      </c>
      <c r="V901" s="116">
        <f t="shared" si="150"/>
        <v>0</v>
      </c>
      <c r="W901" s="114">
        <f t="shared" si="151"/>
        <v>0</v>
      </c>
    </row>
    <row r="902" spans="1:23" ht="14.85" customHeight="1" x14ac:dyDescent="0.15">
      <c r="A902" s="176">
        <f>'Employee ROP Information'!A902</f>
        <v>0</v>
      </c>
      <c r="B902" s="169">
        <f>+'Employee ROP Information'!C902</f>
        <v>0</v>
      </c>
      <c r="C902" s="93">
        <f>+'Employee ROP Information'!M902</f>
        <v>0</v>
      </c>
      <c r="D902" s="93">
        <f>+'Employee ROP Information'!N902</f>
        <v>0</v>
      </c>
      <c r="E902" s="127">
        <f>+'JRO''s Hours Information'!B2218</f>
        <v>0</v>
      </c>
      <c r="F902" s="114">
        <f t="shared" si="142"/>
        <v>0</v>
      </c>
      <c r="G902" s="127">
        <f>+'JRO''s Hours Information'!E2218</f>
        <v>0</v>
      </c>
      <c r="H902" s="114">
        <f t="shared" si="143"/>
        <v>0</v>
      </c>
      <c r="I902" s="127">
        <f>+'JRO''s Hours Information'!H2218</f>
        <v>0</v>
      </c>
      <c r="J902" s="116">
        <f t="shared" si="144"/>
        <v>0</v>
      </c>
      <c r="K902" s="131">
        <f>+'JRO''s Hours Information'!C2218</f>
        <v>0</v>
      </c>
      <c r="L902" s="114">
        <f t="shared" si="145"/>
        <v>0</v>
      </c>
      <c r="M902" s="131">
        <f>+'JRO''s Hours Information'!F2218</f>
        <v>0</v>
      </c>
      <c r="N902" s="114">
        <f t="shared" si="146"/>
        <v>0</v>
      </c>
      <c r="O902" s="131">
        <f>+'JRO''s Hours Information'!I2218</f>
        <v>0</v>
      </c>
      <c r="P902" s="116">
        <f t="shared" si="147"/>
        <v>0</v>
      </c>
      <c r="Q902" s="92">
        <f>+'JRO''s Hours Information'!D2218</f>
        <v>0</v>
      </c>
      <c r="R902" s="114">
        <f t="shared" si="148"/>
        <v>0</v>
      </c>
      <c r="S902" s="92">
        <f>+'JRO''s Hours Information'!G2218</f>
        <v>0</v>
      </c>
      <c r="T902" s="114">
        <f t="shared" si="149"/>
        <v>0</v>
      </c>
      <c r="U902" s="89">
        <f>+'JRO''s Hours Information'!J2218</f>
        <v>0</v>
      </c>
      <c r="V902" s="116">
        <f t="shared" si="150"/>
        <v>0</v>
      </c>
      <c r="W902" s="114">
        <f t="shared" si="151"/>
        <v>0</v>
      </c>
    </row>
    <row r="903" spans="1:23" ht="14.85" customHeight="1" x14ac:dyDescent="0.15">
      <c r="A903" s="176">
        <f>'Employee ROP Information'!A903</f>
        <v>0</v>
      </c>
      <c r="B903" s="169">
        <f>+'Employee ROP Information'!C903</f>
        <v>0</v>
      </c>
      <c r="C903" s="93">
        <f>+'Employee ROP Information'!M903</f>
        <v>0</v>
      </c>
      <c r="D903" s="93">
        <f>+'Employee ROP Information'!N903</f>
        <v>0</v>
      </c>
      <c r="E903" s="127">
        <f>+'JRO''s Hours Information'!B2219</f>
        <v>0</v>
      </c>
      <c r="F903" s="114">
        <f t="shared" si="142"/>
        <v>0</v>
      </c>
      <c r="G903" s="127">
        <f>+'JRO''s Hours Information'!E2219</f>
        <v>0</v>
      </c>
      <c r="H903" s="114">
        <f t="shared" si="143"/>
        <v>0</v>
      </c>
      <c r="I903" s="127">
        <f>+'JRO''s Hours Information'!H2219</f>
        <v>0</v>
      </c>
      <c r="J903" s="116">
        <f t="shared" si="144"/>
        <v>0</v>
      </c>
      <c r="K903" s="131">
        <f>+'JRO''s Hours Information'!C2219</f>
        <v>0</v>
      </c>
      <c r="L903" s="114">
        <f t="shared" si="145"/>
        <v>0</v>
      </c>
      <c r="M903" s="131">
        <f>+'JRO''s Hours Information'!F2219</f>
        <v>0</v>
      </c>
      <c r="N903" s="114">
        <f t="shared" si="146"/>
        <v>0</v>
      </c>
      <c r="O903" s="131">
        <f>+'JRO''s Hours Information'!I2219</f>
        <v>0</v>
      </c>
      <c r="P903" s="116">
        <f t="shared" si="147"/>
        <v>0</v>
      </c>
      <c r="Q903" s="92">
        <f>+'JRO''s Hours Information'!D2219</f>
        <v>0</v>
      </c>
      <c r="R903" s="114">
        <f t="shared" si="148"/>
        <v>0</v>
      </c>
      <c r="S903" s="92">
        <f>+'JRO''s Hours Information'!G2219</f>
        <v>0</v>
      </c>
      <c r="T903" s="114">
        <f t="shared" si="149"/>
        <v>0</v>
      </c>
      <c r="U903" s="89">
        <f>+'JRO''s Hours Information'!J2219</f>
        <v>0</v>
      </c>
      <c r="V903" s="116">
        <f t="shared" si="150"/>
        <v>0</v>
      </c>
      <c r="W903" s="114">
        <f t="shared" si="151"/>
        <v>0</v>
      </c>
    </row>
    <row r="904" spans="1:23" ht="14.85" customHeight="1" x14ac:dyDescent="0.15">
      <c r="A904" s="176">
        <f>'Employee ROP Information'!A904</f>
        <v>0</v>
      </c>
      <c r="B904" s="169">
        <f>+'Employee ROP Information'!C904</f>
        <v>0</v>
      </c>
      <c r="C904" s="93">
        <f>+'Employee ROP Information'!M904</f>
        <v>0</v>
      </c>
      <c r="D904" s="93">
        <f>+'Employee ROP Information'!N904</f>
        <v>0</v>
      </c>
      <c r="E904" s="127">
        <f>+'JRO''s Hours Information'!B2220</f>
        <v>0</v>
      </c>
      <c r="F904" s="114">
        <f t="shared" si="142"/>
        <v>0</v>
      </c>
      <c r="G904" s="127">
        <f>+'JRO''s Hours Information'!E2220</f>
        <v>0</v>
      </c>
      <c r="H904" s="114">
        <f t="shared" si="143"/>
        <v>0</v>
      </c>
      <c r="I904" s="127">
        <f>+'JRO''s Hours Information'!H2220</f>
        <v>0</v>
      </c>
      <c r="J904" s="116">
        <f t="shared" si="144"/>
        <v>0</v>
      </c>
      <c r="K904" s="131">
        <f>+'JRO''s Hours Information'!C2220</f>
        <v>0</v>
      </c>
      <c r="L904" s="114">
        <f t="shared" si="145"/>
        <v>0</v>
      </c>
      <c r="M904" s="131">
        <f>+'JRO''s Hours Information'!F2220</f>
        <v>0</v>
      </c>
      <c r="N904" s="114">
        <f t="shared" si="146"/>
        <v>0</v>
      </c>
      <c r="O904" s="131">
        <f>+'JRO''s Hours Information'!I2220</f>
        <v>0</v>
      </c>
      <c r="P904" s="116">
        <f t="shared" si="147"/>
        <v>0</v>
      </c>
      <c r="Q904" s="92">
        <f>+'JRO''s Hours Information'!D2220</f>
        <v>0</v>
      </c>
      <c r="R904" s="114">
        <f t="shared" si="148"/>
        <v>0</v>
      </c>
      <c r="S904" s="92">
        <f>+'JRO''s Hours Information'!G2220</f>
        <v>0</v>
      </c>
      <c r="T904" s="114">
        <f t="shared" si="149"/>
        <v>0</v>
      </c>
      <c r="U904" s="89">
        <f>+'JRO''s Hours Information'!J2220</f>
        <v>0</v>
      </c>
      <c r="V904" s="116">
        <f t="shared" si="150"/>
        <v>0</v>
      </c>
      <c r="W904" s="114">
        <f t="shared" si="151"/>
        <v>0</v>
      </c>
    </row>
    <row r="905" spans="1:23" ht="14.85" customHeight="1" x14ac:dyDescent="0.15">
      <c r="A905" s="176">
        <f>'Employee ROP Information'!A905</f>
        <v>0</v>
      </c>
      <c r="B905" s="169">
        <f>+'Employee ROP Information'!C905</f>
        <v>0</v>
      </c>
      <c r="C905" s="93">
        <f>+'Employee ROP Information'!M905</f>
        <v>0</v>
      </c>
      <c r="D905" s="93">
        <f>+'Employee ROP Information'!N905</f>
        <v>0</v>
      </c>
      <c r="E905" s="127">
        <f>+'JRO''s Hours Information'!B2221</f>
        <v>0</v>
      </c>
      <c r="F905" s="114">
        <f t="shared" si="142"/>
        <v>0</v>
      </c>
      <c r="G905" s="127">
        <f>+'JRO''s Hours Information'!E2221</f>
        <v>0</v>
      </c>
      <c r="H905" s="114">
        <f t="shared" si="143"/>
        <v>0</v>
      </c>
      <c r="I905" s="127">
        <f>+'JRO''s Hours Information'!H2221</f>
        <v>0</v>
      </c>
      <c r="J905" s="116">
        <f t="shared" si="144"/>
        <v>0</v>
      </c>
      <c r="K905" s="131">
        <f>+'JRO''s Hours Information'!C2221</f>
        <v>0</v>
      </c>
      <c r="L905" s="114">
        <f t="shared" si="145"/>
        <v>0</v>
      </c>
      <c r="M905" s="131">
        <f>+'JRO''s Hours Information'!F2221</f>
        <v>0</v>
      </c>
      <c r="N905" s="114">
        <f t="shared" si="146"/>
        <v>0</v>
      </c>
      <c r="O905" s="131">
        <f>+'JRO''s Hours Information'!I2221</f>
        <v>0</v>
      </c>
      <c r="P905" s="116">
        <f t="shared" si="147"/>
        <v>0</v>
      </c>
      <c r="Q905" s="92">
        <f>+'JRO''s Hours Information'!D2221</f>
        <v>0</v>
      </c>
      <c r="R905" s="114">
        <f t="shared" si="148"/>
        <v>0</v>
      </c>
      <c r="S905" s="92">
        <f>+'JRO''s Hours Information'!G2221</f>
        <v>0</v>
      </c>
      <c r="T905" s="114">
        <f t="shared" si="149"/>
        <v>0</v>
      </c>
      <c r="U905" s="89">
        <f>+'JRO''s Hours Information'!J2221</f>
        <v>0</v>
      </c>
      <c r="V905" s="116">
        <f t="shared" si="150"/>
        <v>0</v>
      </c>
      <c r="W905" s="114">
        <f t="shared" si="151"/>
        <v>0</v>
      </c>
    </row>
    <row r="906" spans="1:23" ht="14.85" customHeight="1" x14ac:dyDescent="0.15">
      <c r="A906" s="176">
        <f>'Employee ROP Information'!A906</f>
        <v>0</v>
      </c>
      <c r="B906" s="169">
        <f>+'Employee ROP Information'!C906</f>
        <v>0</v>
      </c>
      <c r="C906" s="93">
        <f>+'Employee ROP Information'!M906</f>
        <v>0</v>
      </c>
      <c r="D906" s="93">
        <f>+'Employee ROP Information'!N906</f>
        <v>0</v>
      </c>
      <c r="E906" s="127">
        <f>+'JRO''s Hours Information'!B2222</f>
        <v>0</v>
      </c>
      <c r="F906" s="114">
        <f t="shared" si="142"/>
        <v>0</v>
      </c>
      <c r="G906" s="127">
        <f>+'JRO''s Hours Information'!E2222</f>
        <v>0</v>
      </c>
      <c r="H906" s="114">
        <f t="shared" si="143"/>
        <v>0</v>
      </c>
      <c r="I906" s="127">
        <f>+'JRO''s Hours Information'!H2222</f>
        <v>0</v>
      </c>
      <c r="J906" s="116">
        <f t="shared" si="144"/>
        <v>0</v>
      </c>
      <c r="K906" s="131">
        <f>+'JRO''s Hours Information'!C2222</f>
        <v>0</v>
      </c>
      <c r="L906" s="114">
        <f t="shared" si="145"/>
        <v>0</v>
      </c>
      <c r="M906" s="131">
        <f>+'JRO''s Hours Information'!F2222</f>
        <v>0</v>
      </c>
      <c r="N906" s="114">
        <f t="shared" si="146"/>
        <v>0</v>
      </c>
      <c r="O906" s="131">
        <f>+'JRO''s Hours Information'!I2222</f>
        <v>0</v>
      </c>
      <c r="P906" s="116">
        <f t="shared" si="147"/>
        <v>0</v>
      </c>
      <c r="Q906" s="92">
        <f>+'JRO''s Hours Information'!D2222</f>
        <v>0</v>
      </c>
      <c r="R906" s="114">
        <f t="shared" si="148"/>
        <v>0</v>
      </c>
      <c r="S906" s="92">
        <f>+'JRO''s Hours Information'!G2222</f>
        <v>0</v>
      </c>
      <c r="T906" s="114">
        <f t="shared" si="149"/>
        <v>0</v>
      </c>
      <c r="U906" s="89">
        <f>+'JRO''s Hours Information'!J2222</f>
        <v>0</v>
      </c>
      <c r="V906" s="116">
        <f t="shared" si="150"/>
        <v>0</v>
      </c>
      <c r="W906" s="114">
        <f t="shared" si="151"/>
        <v>0</v>
      </c>
    </row>
    <row r="907" spans="1:23" ht="14.85" customHeight="1" x14ac:dyDescent="0.15">
      <c r="A907" s="176">
        <f>'Employee ROP Information'!A907</f>
        <v>0</v>
      </c>
      <c r="B907" s="169">
        <f>+'Employee ROP Information'!C907</f>
        <v>0</v>
      </c>
      <c r="C907" s="93">
        <f>+'Employee ROP Information'!M907</f>
        <v>0</v>
      </c>
      <c r="D907" s="93">
        <f>+'Employee ROP Information'!N907</f>
        <v>0</v>
      </c>
      <c r="E907" s="127">
        <f>+'JRO''s Hours Information'!B2223</f>
        <v>0</v>
      </c>
      <c r="F907" s="114">
        <f t="shared" si="142"/>
        <v>0</v>
      </c>
      <c r="G907" s="127">
        <f>+'JRO''s Hours Information'!E2223</f>
        <v>0</v>
      </c>
      <c r="H907" s="114">
        <f t="shared" si="143"/>
        <v>0</v>
      </c>
      <c r="I907" s="127">
        <f>+'JRO''s Hours Information'!H2223</f>
        <v>0</v>
      </c>
      <c r="J907" s="116">
        <f t="shared" si="144"/>
        <v>0</v>
      </c>
      <c r="K907" s="131">
        <f>+'JRO''s Hours Information'!C2223</f>
        <v>0</v>
      </c>
      <c r="L907" s="114">
        <f t="shared" si="145"/>
        <v>0</v>
      </c>
      <c r="M907" s="131">
        <f>+'JRO''s Hours Information'!F2223</f>
        <v>0</v>
      </c>
      <c r="N907" s="114">
        <f t="shared" si="146"/>
        <v>0</v>
      </c>
      <c r="O907" s="131">
        <f>+'JRO''s Hours Information'!I2223</f>
        <v>0</v>
      </c>
      <c r="P907" s="116">
        <f t="shared" si="147"/>
        <v>0</v>
      </c>
      <c r="Q907" s="92">
        <f>+'JRO''s Hours Information'!D2223</f>
        <v>0</v>
      </c>
      <c r="R907" s="114">
        <f t="shared" si="148"/>
        <v>0</v>
      </c>
      <c r="S907" s="92">
        <f>+'JRO''s Hours Information'!G2223</f>
        <v>0</v>
      </c>
      <c r="T907" s="114">
        <f t="shared" si="149"/>
        <v>0</v>
      </c>
      <c r="U907" s="89">
        <f>+'JRO''s Hours Information'!J2223</f>
        <v>0</v>
      </c>
      <c r="V907" s="116">
        <f t="shared" si="150"/>
        <v>0</v>
      </c>
      <c r="W907" s="114">
        <f t="shared" si="151"/>
        <v>0</v>
      </c>
    </row>
    <row r="908" spans="1:23" ht="14.85" customHeight="1" x14ac:dyDescent="0.15">
      <c r="A908" s="176">
        <f>'Employee ROP Information'!A908</f>
        <v>0</v>
      </c>
      <c r="B908" s="169">
        <f>+'Employee ROP Information'!C908</f>
        <v>0</v>
      </c>
      <c r="C908" s="93">
        <f>+'Employee ROP Information'!M908</f>
        <v>0</v>
      </c>
      <c r="D908" s="93">
        <f>+'Employee ROP Information'!N908</f>
        <v>0</v>
      </c>
      <c r="E908" s="127">
        <f>+'JRO''s Hours Information'!B2224</f>
        <v>0</v>
      </c>
      <c r="F908" s="114">
        <f t="shared" si="142"/>
        <v>0</v>
      </c>
      <c r="G908" s="127">
        <f>+'JRO''s Hours Information'!E2224</f>
        <v>0</v>
      </c>
      <c r="H908" s="114">
        <f t="shared" si="143"/>
        <v>0</v>
      </c>
      <c r="I908" s="127">
        <f>+'JRO''s Hours Information'!H2224</f>
        <v>0</v>
      </c>
      <c r="J908" s="116">
        <f t="shared" si="144"/>
        <v>0</v>
      </c>
      <c r="K908" s="131">
        <f>+'JRO''s Hours Information'!C2224</f>
        <v>0</v>
      </c>
      <c r="L908" s="114">
        <f t="shared" si="145"/>
        <v>0</v>
      </c>
      <c r="M908" s="131">
        <f>+'JRO''s Hours Information'!F2224</f>
        <v>0</v>
      </c>
      <c r="N908" s="114">
        <f t="shared" si="146"/>
        <v>0</v>
      </c>
      <c r="O908" s="131">
        <f>+'JRO''s Hours Information'!I2224</f>
        <v>0</v>
      </c>
      <c r="P908" s="116">
        <f t="shared" si="147"/>
        <v>0</v>
      </c>
      <c r="Q908" s="92">
        <f>+'JRO''s Hours Information'!D2224</f>
        <v>0</v>
      </c>
      <c r="R908" s="114">
        <f t="shared" si="148"/>
        <v>0</v>
      </c>
      <c r="S908" s="92">
        <f>+'JRO''s Hours Information'!G2224</f>
        <v>0</v>
      </c>
      <c r="T908" s="114">
        <f t="shared" si="149"/>
        <v>0</v>
      </c>
      <c r="U908" s="89">
        <f>+'JRO''s Hours Information'!J2224</f>
        <v>0</v>
      </c>
      <c r="V908" s="116">
        <f t="shared" si="150"/>
        <v>0</v>
      </c>
      <c r="W908" s="114">
        <f t="shared" si="151"/>
        <v>0</v>
      </c>
    </row>
    <row r="909" spans="1:23" ht="14.85" customHeight="1" x14ac:dyDescent="0.15">
      <c r="A909" s="176">
        <f>'Employee ROP Information'!A909</f>
        <v>0</v>
      </c>
      <c r="B909" s="169">
        <f>+'Employee ROP Information'!C909</f>
        <v>0</v>
      </c>
      <c r="C909" s="93">
        <f>+'Employee ROP Information'!M909</f>
        <v>0</v>
      </c>
      <c r="D909" s="93">
        <f>+'Employee ROP Information'!N909</f>
        <v>0</v>
      </c>
      <c r="E909" s="127">
        <f>+'JRO''s Hours Information'!B2225</f>
        <v>0</v>
      </c>
      <c r="F909" s="114">
        <f t="shared" si="142"/>
        <v>0</v>
      </c>
      <c r="G909" s="127">
        <f>+'JRO''s Hours Information'!E2225</f>
        <v>0</v>
      </c>
      <c r="H909" s="114">
        <f t="shared" si="143"/>
        <v>0</v>
      </c>
      <c r="I909" s="127">
        <f>+'JRO''s Hours Information'!H2225</f>
        <v>0</v>
      </c>
      <c r="J909" s="116">
        <f t="shared" si="144"/>
        <v>0</v>
      </c>
      <c r="K909" s="131">
        <f>+'JRO''s Hours Information'!C2225</f>
        <v>0</v>
      </c>
      <c r="L909" s="114">
        <f t="shared" si="145"/>
        <v>0</v>
      </c>
      <c r="M909" s="131">
        <f>+'JRO''s Hours Information'!F2225</f>
        <v>0</v>
      </c>
      <c r="N909" s="114">
        <f t="shared" si="146"/>
        <v>0</v>
      </c>
      <c r="O909" s="131">
        <f>+'JRO''s Hours Information'!I2225</f>
        <v>0</v>
      </c>
      <c r="P909" s="116">
        <f t="shared" si="147"/>
        <v>0</v>
      </c>
      <c r="Q909" s="92">
        <f>+'JRO''s Hours Information'!D2225</f>
        <v>0</v>
      </c>
      <c r="R909" s="114">
        <f t="shared" si="148"/>
        <v>0</v>
      </c>
      <c r="S909" s="92">
        <f>+'JRO''s Hours Information'!G2225</f>
        <v>0</v>
      </c>
      <c r="T909" s="114">
        <f t="shared" si="149"/>
        <v>0</v>
      </c>
      <c r="U909" s="89">
        <f>+'JRO''s Hours Information'!J2225</f>
        <v>0</v>
      </c>
      <c r="V909" s="116">
        <f t="shared" si="150"/>
        <v>0</v>
      </c>
      <c r="W909" s="114">
        <f t="shared" si="151"/>
        <v>0</v>
      </c>
    </row>
    <row r="910" spans="1:23" ht="14.85" customHeight="1" x14ac:dyDescent="0.15">
      <c r="A910" s="176">
        <f>'Employee ROP Information'!A910</f>
        <v>0</v>
      </c>
      <c r="B910" s="169">
        <f>+'Employee ROP Information'!C910</f>
        <v>0</v>
      </c>
      <c r="C910" s="93">
        <f>+'Employee ROP Information'!M910</f>
        <v>0</v>
      </c>
      <c r="D910" s="93">
        <f>+'Employee ROP Information'!N910</f>
        <v>0</v>
      </c>
      <c r="E910" s="127">
        <f>+'JRO''s Hours Information'!B2226</f>
        <v>0</v>
      </c>
      <c r="F910" s="114">
        <f t="shared" si="142"/>
        <v>0</v>
      </c>
      <c r="G910" s="127">
        <f>+'JRO''s Hours Information'!E2226</f>
        <v>0</v>
      </c>
      <c r="H910" s="114">
        <f t="shared" si="143"/>
        <v>0</v>
      </c>
      <c r="I910" s="127">
        <f>+'JRO''s Hours Information'!H2226</f>
        <v>0</v>
      </c>
      <c r="J910" s="116">
        <f t="shared" si="144"/>
        <v>0</v>
      </c>
      <c r="K910" s="131">
        <f>+'JRO''s Hours Information'!C2226</f>
        <v>0</v>
      </c>
      <c r="L910" s="114">
        <f t="shared" si="145"/>
        <v>0</v>
      </c>
      <c r="M910" s="131">
        <f>+'JRO''s Hours Information'!F2226</f>
        <v>0</v>
      </c>
      <c r="N910" s="114">
        <f t="shared" si="146"/>
        <v>0</v>
      </c>
      <c r="O910" s="131">
        <f>+'JRO''s Hours Information'!I2226</f>
        <v>0</v>
      </c>
      <c r="P910" s="116">
        <f t="shared" si="147"/>
        <v>0</v>
      </c>
      <c r="Q910" s="92">
        <f>+'JRO''s Hours Information'!D2226</f>
        <v>0</v>
      </c>
      <c r="R910" s="114">
        <f t="shared" si="148"/>
        <v>0</v>
      </c>
      <c r="S910" s="92">
        <f>+'JRO''s Hours Information'!G2226</f>
        <v>0</v>
      </c>
      <c r="T910" s="114">
        <f t="shared" si="149"/>
        <v>0</v>
      </c>
      <c r="U910" s="89">
        <f>+'JRO''s Hours Information'!J2226</f>
        <v>0</v>
      </c>
      <c r="V910" s="116">
        <f t="shared" si="150"/>
        <v>0</v>
      </c>
      <c r="W910" s="114">
        <f t="shared" si="151"/>
        <v>0</v>
      </c>
    </row>
    <row r="911" spans="1:23" ht="14.85" customHeight="1" x14ac:dyDescent="0.15">
      <c r="A911" s="176">
        <f>'Employee ROP Information'!A911</f>
        <v>0</v>
      </c>
      <c r="B911" s="169">
        <f>+'Employee ROP Information'!C911</f>
        <v>0</v>
      </c>
      <c r="C911" s="93">
        <f>+'Employee ROP Information'!M911</f>
        <v>0</v>
      </c>
      <c r="D911" s="93">
        <f>+'Employee ROP Information'!N911</f>
        <v>0</v>
      </c>
      <c r="E911" s="127">
        <f>+'JRO''s Hours Information'!B2227</f>
        <v>0</v>
      </c>
      <c r="F911" s="114">
        <f t="shared" si="142"/>
        <v>0</v>
      </c>
      <c r="G911" s="127">
        <f>+'JRO''s Hours Information'!E2227</f>
        <v>0</v>
      </c>
      <c r="H911" s="114">
        <f t="shared" si="143"/>
        <v>0</v>
      </c>
      <c r="I911" s="127">
        <f>+'JRO''s Hours Information'!H2227</f>
        <v>0</v>
      </c>
      <c r="J911" s="116">
        <f t="shared" si="144"/>
        <v>0</v>
      </c>
      <c r="K911" s="131">
        <f>+'JRO''s Hours Information'!C2227</f>
        <v>0</v>
      </c>
      <c r="L911" s="114">
        <f t="shared" si="145"/>
        <v>0</v>
      </c>
      <c r="M911" s="131">
        <f>+'JRO''s Hours Information'!F2227</f>
        <v>0</v>
      </c>
      <c r="N911" s="114">
        <f t="shared" si="146"/>
        <v>0</v>
      </c>
      <c r="O911" s="131">
        <f>+'JRO''s Hours Information'!I2227</f>
        <v>0</v>
      </c>
      <c r="P911" s="116">
        <f t="shared" si="147"/>
        <v>0</v>
      </c>
      <c r="Q911" s="92">
        <f>+'JRO''s Hours Information'!D2227</f>
        <v>0</v>
      </c>
      <c r="R911" s="114">
        <f t="shared" si="148"/>
        <v>0</v>
      </c>
      <c r="S911" s="92">
        <f>+'JRO''s Hours Information'!G2227</f>
        <v>0</v>
      </c>
      <c r="T911" s="114">
        <f t="shared" si="149"/>
        <v>0</v>
      </c>
      <c r="U911" s="89">
        <f>+'JRO''s Hours Information'!J2227</f>
        <v>0</v>
      </c>
      <c r="V911" s="116">
        <f t="shared" si="150"/>
        <v>0</v>
      </c>
      <c r="W911" s="114">
        <f t="shared" si="151"/>
        <v>0</v>
      </c>
    </row>
    <row r="912" spans="1:23" ht="14.85" customHeight="1" x14ac:dyDescent="0.15">
      <c r="A912" s="176">
        <f>'Employee ROP Information'!A912</f>
        <v>0</v>
      </c>
      <c r="B912" s="169">
        <f>+'Employee ROP Information'!C912</f>
        <v>0</v>
      </c>
      <c r="C912" s="93">
        <f>+'Employee ROP Information'!M912</f>
        <v>0</v>
      </c>
      <c r="D912" s="93">
        <f>+'Employee ROP Information'!N912</f>
        <v>0</v>
      </c>
      <c r="E912" s="127">
        <f>+'JRO''s Hours Information'!B2228</f>
        <v>0</v>
      </c>
      <c r="F912" s="114">
        <f t="shared" si="142"/>
        <v>0</v>
      </c>
      <c r="G912" s="127">
        <f>+'JRO''s Hours Information'!E2228</f>
        <v>0</v>
      </c>
      <c r="H912" s="114">
        <f t="shared" si="143"/>
        <v>0</v>
      </c>
      <c r="I912" s="127">
        <f>+'JRO''s Hours Information'!H2228</f>
        <v>0</v>
      </c>
      <c r="J912" s="116">
        <f t="shared" si="144"/>
        <v>0</v>
      </c>
      <c r="K912" s="131">
        <f>+'JRO''s Hours Information'!C2228</f>
        <v>0</v>
      </c>
      <c r="L912" s="114">
        <f t="shared" si="145"/>
        <v>0</v>
      </c>
      <c r="M912" s="131">
        <f>+'JRO''s Hours Information'!F2228</f>
        <v>0</v>
      </c>
      <c r="N912" s="114">
        <f t="shared" si="146"/>
        <v>0</v>
      </c>
      <c r="O912" s="131">
        <f>+'JRO''s Hours Information'!I2228</f>
        <v>0</v>
      </c>
      <c r="P912" s="116">
        <f t="shared" si="147"/>
        <v>0</v>
      </c>
      <c r="Q912" s="92">
        <f>+'JRO''s Hours Information'!D2228</f>
        <v>0</v>
      </c>
      <c r="R912" s="114">
        <f t="shared" si="148"/>
        <v>0</v>
      </c>
      <c r="S912" s="92">
        <f>+'JRO''s Hours Information'!G2228</f>
        <v>0</v>
      </c>
      <c r="T912" s="114">
        <f t="shared" si="149"/>
        <v>0</v>
      </c>
      <c r="U912" s="89">
        <f>+'JRO''s Hours Information'!J2228</f>
        <v>0</v>
      </c>
      <c r="V912" s="116">
        <f t="shared" si="150"/>
        <v>0</v>
      </c>
      <c r="W912" s="114">
        <f t="shared" si="151"/>
        <v>0</v>
      </c>
    </row>
    <row r="913" spans="1:23" ht="14.85" customHeight="1" x14ac:dyDescent="0.15">
      <c r="A913" s="176">
        <f>'Employee ROP Information'!A913</f>
        <v>0</v>
      </c>
      <c r="B913" s="169">
        <f>+'Employee ROP Information'!C913</f>
        <v>0</v>
      </c>
      <c r="C913" s="93">
        <f>+'Employee ROP Information'!M913</f>
        <v>0</v>
      </c>
      <c r="D913" s="93">
        <f>+'Employee ROP Information'!N913</f>
        <v>0</v>
      </c>
      <c r="E913" s="127">
        <f>+'JRO''s Hours Information'!B2229</f>
        <v>0</v>
      </c>
      <c r="F913" s="114">
        <f t="shared" si="142"/>
        <v>0</v>
      </c>
      <c r="G913" s="127">
        <f>+'JRO''s Hours Information'!E2229</f>
        <v>0</v>
      </c>
      <c r="H913" s="114">
        <f t="shared" si="143"/>
        <v>0</v>
      </c>
      <c r="I913" s="127">
        <f>+'JRO''s Hours Information'!H2229</f>
        <v>0</v>
      </c>
      <c r="J913" s="116">
        <f t="shared" si="144"/>
        <v>0</v>
      </c>
      <c r="K913" s="131">
        <f>+'JRO''s Hours Information'!C2229</f>
        <v>0</v>
      </c>
      <c r="L913" s="114">
        <f t="shared" si="145"/>
        <v>0</v>
      </c>
      <c r="M913" s="131">
        <f>+'JRO''s Hours Information'!F2229</f>
        <v>0</v>
      </c>
      <c r="N913" s="114">
        <f t="shared" si="146"/>
        <v>0</v>
      </c>
      <c r="O913" s="131">
        <f>+'JRO''s Hours Information'!I2229</f>
        <v>0</v>
      </c>
      <c r="P913" s="116">
        <f t="shared" si="147"/>
        <v>0</v>
      </c>
      <c r="Q913" s="92">
        <f>+'JRO''s Hours Information'!D2229</f>
        <v>0</v>
      </c>
      <c r="R913" s="114">
        <f t="shared" si="148"/>
        <v>0</v>
      </c>
      <c r="S913" s="92">
        <f>+'JRO''s Hours Information'!G2229</f>
        <v>0</v>
      </c>
      <c r="T913" s="114">
        <f t="shared" si="149"/>
        <v>0</v>
      </c>
      <c r="U913" s="89">
        <f>+'JRO''s Hours Information'!J2229</f>
        <v>0</v>
      </c>
      <c r="V913" s="116">
        <f t="shared" si="150"/>
        <v>0</v>
      </c>
      <c r="W913" s="114">
        <f t="shared" si="151"/>
        <v>0</v>
      </c>
    </row>
    <row r="914" spans="1:23" ht="14.85" customHeight="1" x14ac:dyDescent="0.15">
      <c r="A914" s="176">
        <f>'Employee ROP Information'!A914</f>
        <v>0</v>
      </c>
      <c r="B914" s="169">
        <f>+'Employee ROP Information'!C914</f>
        <v>0</v>
      </c>
      <c r="C914" s="93">
        <f>+'Employee ROP Information'!M914</f>
        <v>0</v>
      </c>
      <c r="D914" s="93">
        <f>+'Employee ROP Information'!N914</f>
        <v>0</v>
      </c>
      <c r="E914" s="127">
        <f>+'JRO''s Hours Information'!B2230</f>
        <v>0</v>
      </c>
      <c r="F914" s="114">
        <f t="shared" si="142"/>
        <v>0</v>
      </c>
      <c r="G914" s="127">
        <f>+'JRO''s Hours Information'!E2230</f>
        <v>0</v>
      </c>
      <c r="H914" s="114">
        <f t="shared" si="143"/>
        <v>0</v>
      </c>
      <c r="I914" s="127">
        <f>+'JRO''s Hours Information'!H2230</f>
        <v>0</v>
      </c>
      <c r="J914" s="116">
        <f t="shared" si="144"/>
        <v>0</v>
      </c>
      <c r="K914" s="131">
        <f>+'JRO''s Hours Information'!C2230</f>
        <v>0</v>
      </c>
      <c r="L914" s="114">
        <f t="shared" si="145"/>
        <v>0</v>
      </c>
      <c r="M914" s="131">
        <f>+'JRO''s Hours Information'!F2230</f>
        <v>0</v>
      </c>
      <c r="N914" s="114">
        <f t="shared" si="146"/>
        <v>0</v>
      </c>
      <c r="O914" s="131">
        <f>+'JRO''s Hours Information'!I2230</f>
        <v>0</v>
      </c>
      <c r="P914" s="116">
        <f t="shared" si="147"/>
        <v>0</v>
      </c>
      <c r="Q914" s="92">
        <f>+'JRO''s Hours Information'!D2230</f>
        <v>0</v>
      </c>
      <c r="R914" s="114">
        <f t="shared" si="148"/>
        <v>0</v>
      </c>
      <c r="S914" s="92">
        <f>+'JRO''s Hours Information'!G2230</f>
        <v>0</v>
      </c>
      <c r="T914" s="114">
        <f t="shared" si="149"/>
        <v>0</v>
      </c>
      <c r="U914" s="89">
        <f>+'JRO''s Hours Information'!J2230</f>
        <v>0</v>
      </c>
      <c r="V914" s="116">
        <f t="shared" si="150"/>
        <v>0</v>
      </c>
      <c r="W914" s="114">
        <f t="shared" si="151"/>
        <v>0</v>
      </c>
    </row>
    <row r="915" spans="1:23" ht="14.85" customHeight="1" x14ac:dyDescent="0.15">
      <c r="A915" s="176">
        <f>'Employee ROP Information'!A915</f>
        <v>0</v>
      </c>
      <c r="B915" s="169">
        <f>+'Employee ROP Information'!C915</f>
        <v>0</v>
      </c>
      <c r="C915" s="93">
        <f>+'Employee ROP Information'!M915</f>
        <v>0</v>
      </c>
      <c r="D915" s="93">
        <f>+'Employee ROP Information'!N915</f>
        <v>0</v>
      </c>
      <c r="E915" s="127">
        <f>+'JRO''s Hours Information'!B2231</f>
        <v>0</v>
      </c>
      <c r="F915" s="114">
        <f t="shared" si="142"/>
        <v>0</v>
      </c>
      <c r="G915" s="127">
        <f>+'JRO''s Hours Information'!E2231</f>
        <v>0</v>
      </c>
      <c r="H915" s="114">
        <f t="shared" si="143"/>
        <v>0</v>
      </c>
      <c r="I915" s="127">
        <f>+'JRO''s Hours Information'!H2231</f>
        <v>0</v>
      </c>
      <c r="J915" s="116">
        <f t="shared" si="144"/>
        <v>0</v>
      </c>
      <c r="K915" s="131">
        <f>+'JRO''s Hours Information'!C2231</f>
        <v>0</v>
      </c>
      <c r="L915" s="114">
        <f t="shared" si="145"/>
        <v>0</v>
      </c>
      <c r="M915" s="131">
        <f>+'JRO''s Hours Information'!F2231</f>
        <v>0</v>
      </c>
      <c r="N915" s="114">
        <f t="shared" si="146"/>
        <v>0</v>
      </c>
      <c r="O915" s="131">
        <f>+'JRO''s Hours Information'!I2231</f>
        <v>0</v>
      </c>
      <c r="P915" s="116">
        <f t="shared" si="147"/>
        <v>0</v>
      </c>
      <c r="Q915" s="92">
        <f>+'JRO''s Hours Information'!D2231</f>
        <v>0</v>
      </c>
      <c r="R915" s="114">
        <f t="shared" si="148"/>
        <v>0</v>
      </c>
      <c r="S915" s="92">
        <f>+'JRO''s Hours Information'!G2231</f>
        <v>0</v>
      </c>
      <c r="T915" s="114">
        <f t="shared" si="149"/>
        <v>0</v>
      </c>
      <c r="U915" s="89">
        <f>+'JRO''s Hours Information'!J2231</f>
        <v>0</v>
      </c>
      <c r="V915" s="116">
        <f t="shared" si="150"/>
        <v>0</v>
      </c>
      <c r="W915" s="114">
        <f t="shared" si="151"/>
        <v>0</v>
      </c>
    </row>
    <row r="916" spans="1:23" ht="14.85" customHeight="1" x14ac:dyDescent="0.15">
      <c r="A916" s="176">
        <f>'Employee ROP Information'!A916</f>
        <v>0</v>
      </c>
      <c r="B916" s="169">
        <f>+'Employee ROP Information'!C916</f>
        <v>0</v>
      </c>
      <c r="C916" s="93">
        <f>+'Employee ROP Information'!M916</f>
        <v>0</v>
      </c>
      <c r="D916" s="93">
        <f>+'Employee ROP Information'!N916</f>
        <v>0</v>
      </c>
      <c r="E916" s="127">
        <f>+'JRO''s Hours Information'!B2232</f>
        <v>0</v>
      </c>
      <c r="F916" s="114">
        <f t="shared" si="142"/>
        <v>0</v>
      </c>
      <c r="G916" s="127">
        <f>+'JRO''s Hours Information'!E2232</f>
        <v>0</v>
      </c>
      <c r="H916" s="114">
        <f t="shared" si="143"/>
        <v>0</v>
      </c>
      <c r="I916" s="127">
        <f>+'JRO''s Hours Information'!H2232</f>
        <v>0</v>
      </c>
      <c r="J916" s="116">
        <f t="shared" si="144"/>
        <v>0</v>
      </c>
      <c r="K916" s="131">
        <f>+'JRO''s Hours Information'!C2232</f>
        <v>0</v>
      </c>
      <c r="L916" s="114">
        <f t="shared" si="145"/>
        <v>0</v>
      </c>
      <c r="M916" s="131">
        <f>+'JRO''s Hours Information'!F2232</f>
        <v>0</v>
      </c>
      <c r="N916" s="114">
        <f t="shared" si="146"/>
        <v>0</v>
      </c>
      <c r="O916" s="131">
        <f>+'JRO''s Hours Information'!I2232</f>
        <v>0</v>
      </c>
      <c r="P916" s="116">
        <f t="shared" si="147"/>
        <v>0</v>
      </c>
      <c r="Q916" s="92">
        <f>+'JRO''s Hours Information'!D2232</f>
        <v>0</v>
      </c>
      <c r="R916" s="114">
        <f t="shared" si="148"/>
        <v>0</v>
      </c>
      <c r="S916" s="92">
        <f>+'JRO''s Hours Information'!G2232</f>
        <v>0</v>
      </c>
      <c r="T916" s="114">
        <f t="shared" si="149"/>
        <v>0</v>
      </c>
      <c r="U916" s="89">
        <f>+'JRO''s Hours Information'!J2232</f>
        <v>0</v>
      </c>
      <c r="V916" s="116">
        <f t="shared" si="150"/>
        <v>0</v>
      </c>
      <c r="W916" s="114">
        <f t="shared" si="151"/>
        <v>0</v>
      </c>
    </row>
    <row r="917" spans="1:23" ht="14.85" customHeight="1" x14ac:dyDescent="0.15">
      <c r="A917" s="176">
        <f>'Employee ROP Information'!A917</f>
        <v>0</v>
      </c>
      <c r="B917" s="169">
        <f>+'Employee ROP Information'!C917</f>
        <v>0</v>
      </c>
      <c r="C917" s="93">
        <f>+'Employee ROP Information'!M917</f>
        <v>0</v>
      </c>
      <c r="D917" s="93">
        <f>+'Employee ROP Information'!N917</f>
        <v>0</v>
      </c>
      <c r="E917" s="127">
        <f>+'JRO''s Hours Information'!B2233</f>
        <v>0</v>
      </c>
      <c r="F917" s="114">
        <f t="shared" si="142"/>
        <v>0</v>
      </c>
      <c r="G917" s="127">
        <f>+'JRO''s Hours Information'!E2233</f>
        <v>0</v>
      </c>
      <c r="H917" s="114">
        <f t="shared" si="143"/>
        <v>0</v>
      </c>
      <c r="I917" s="127">
        <f>+'JRO''s Hours Information'!H2233</f>
        <v>0</v>
      </c>
      <c r="J917" s="116">
        <f t="shared" si="144"/>
        <v>0</v>
      </c>
      <c r="K917" s="131">
        <f>+'JRO''s Hours Information'!C2233</f>
        <v>0</v>
      </c>
      <c r="L917" s="114">
        <f t="shared" si="145"/>
        <v>0</v>
      </c>
      <c r="M917" s="131">
        <f>+'JRO''s Hours Information'!F2233</f>
        <v>0</v>
      </c>
      <c r="N917" s="114">
        <f t="shared" si="146"/>
        <v>0</v>
      </c>
      <c r="O917" s="131">
        <f>+'JRO''s Hours Information'!I2233</f>
        <v>0</v>
      </c>
      <c r="P917" s="116">
        <f t="shared" si="147"/>
        <v>0</v>
      </c>
      <c r="Q917" s="92">
        <f>+'JRO''s Hours Information'!D2233</f>
        <v>0</v>
      </c>
      <c r="R917" s="114">
        <f t="shared" si="148"/>
        <v>0</v>
      </c>
      <c r="S917" s="92">
        <f>+'JRO''s Hours Information'!G2233</f>
        <v>0</v>
      </c>
      <c r="T917" s="114">
        <f t="shared" si="149"/>
        <v>0</v>
      </c>
      <c r="U917" s="89">
        <f>+'JRO''s Hours Information'!J2233</f>
        <v>0</v>
      </c>
      <c r="V917" s="116">
        <f t="shared" si="150"/>
        <v>0</v>
      </c>
      <c r="W917" s="114">
        <f t="shared" si="151"/>
        <v>0</v>
      </c>
    </row>
    <row r="918" spans="1:23" ht="14.85" customHeight="1" x14ac:dyDescent="0.15">
      <c r="A918" s="176">
        <f>'Employee ROP Information'!A918</f>
        <v>0</v>
      </c>
      <c r="B918" s="169">
        <f>+'Employee ROP Information'!C918</f>
        <v>0</v>
      </c>
      <c r="C918" s="93">
        <f>+'Employee ROP Information'!M918</f>
        <v>0</v>
      </c>
      <c r="D918" s="93">
        <f>+'Employee ROP Information'!N918</f>
        <v>0</v>
      </c>
      <c r="E918" s="127">
        <f>+'JRO''s Hours Information'!B2234</f>
        <v>0</v>
      </c>
      <c r="F918" s="114">
        <f t="shared" si="142"/>
        <v>0</v>
      </c>
      <c r="G918" s="127">
        <f>+'JRO''s Hours Information'!E2234</f>
        <v>0</v>
      </c>
      <c r="H918" s="114">
        <f t="shared" si="143"/>
        <v>0</v>
      </c>
      <c r="I918" s="127">
        <f>+'JRO''s Hours Information'!H2234</f>
        <v>0</v>
      </c>
      <c r="J918" s="116">
        <f t="shared" si="144"/>
        <v>0</v>
      </c>
      <c r="K918" s="131">
        <f>+'JRO''s Hours Information'!C2234</f>
        <v>0</v>
      </c>
      <c r="L918" s="114">
        <f t="shared" si="145"/>
        <v>0</v>
      </c>
      <c r="M918" s="131">
        <f>+'JRO''s Hours Information'!F2234</f>
        <v>0</v>
      </c>
      <c r="N918" s="114">
        <f t="shared" si="146"/>
        <v>0</v>
      </c>
      <c r="O918" s="131">
        <f>+'JRO''s Hours Information'!I2234</f>
        <v>0</v>
      </c>
      <c r="P918" s="116">
        <f t="shared" si="147"/>
        <v>0</v>
      </c>
      <c r="Q918" s="92">
        <f>+'JRO''s Hours Information'!D2234</f>
        <v>0</v>
      </c>
      <c r="R918" s="114">
        <f t="shared" si="148"/>
        <v>0</v>
      </c>
      <c r="S918" s="92">
        <f>+'JRO''s Hours Information'!G2234</f>
        <v>0</v>
      </c>
      <c r="T918" s="114">
        <f t="shared" si="149"/>
        <v>0</v>
      </c>
      <c r="U918" s="89">
        <f>+'JRO''s Hours Information'!J2234</f>
        <v>0</v>
      </c>
      <c r="V918" s="116">
        <f t="shared" si="150"/>
        <v>0</v>
      </c>
      <c r="W918" s="114">
        <f t="shared" si="151"/>
        <v>0</v>
      </c>
    </row>
    <row r="919" spans="1:23" ht="14.85" customHeight="1" x14ac:dyDescent="0.15">
      <c r="A919" s="176">
        <f>'Employee ROP Information'!A919</f>
        <v>0</v>
      </c>
      <c r="B919" s="169">
        <f>+'Employee ROP Information'!C919</f>
        <v>0</v>
      </c>
      <c r="C919" s="93">
        <f>+'Employee ROP Information'!M919</f>
        <v>0</v>
      </c>
      <c r="D919" s="93">
        <f>+'Employee ROP Information'!N919</f>
        <v>0</v>
      </c>
      <c r="E919" s="127">
        <f>+'JRO''s Hours Information'!B2235</f>
        <v>0</v>
      </c>
      <c r="F919" s="114">
        <f t="shared" si="142"/>
        <v>0</v>
      </c>
      <c r="G919" s="127">
        <f>+'JRO''s Hours Information'!E2235</f>
        <v>0</v>
      </c>
      <c r="H919" s="114">
        <f t="shared" si="143"/>
        <v>0</v>
      </c>
      <c r="I919" s="127">
        <f>+'JRO''s Hours Information'!H2235</f>
        <v>0</v>
      </c>
      <c r="J919" s="116">
        <f t="shared" si="144"/>
        <v>0</v>
      </c>
      <c r="K919" s="131">
        <f>+'JRO''s Hours Information'!C2235</f>
        <v>0</v>
      </c>
      <c r="L919" s="114">
        <f t="shared" si="145"/>
        <v>0</v>
      </c>
      <c r="M919" s="131">
        <f>+'JRO''s Hours Information'!F2235</f>
        <v>0</v>
      </c>
      <c r="N919" s="114">
        <f t="shared" si="146"/>
        <v>0</v>
      </c>
      <c r="O919" s="131">
        <f>+'JRO''s Hours Information'!I2235</f>
        <v>0</v>
      </c>
      <c r="P919" s="116">
        <f t="shared" si="147"/>
        <v>0</v>
      </c>
      <c r="Q919" s="92">
        <f>+'JRO''s Hours Information'!D2235</f>
        <v>0</v>
      </c>
      <c r="R919" s="114">
        <f t="shared" si="148"/>
        <v>0</v>
      </c>
      <c r="S919" s="92">
        <f>+'JRO''s Hours Information'!G2235</f>
        <v>0</v>
      </c>
      <c r="T919" s="114">
        <f t="shared" si="149"/>
        <v>0</v>
      </c>
      <c r="U919" s="89">
        <f>+'JRO''s Hours Information'!J2235</f>
        <v>0</v>
      </c>
      <c r="V919" s="116">
        <f t="shared" si="150"/>
        <v>0</v>
      </c>
      <c r="W919" s="114">
        <f t="shared" si="151"/>
        <v>0</v>
      </c>
    </row>
    <row r="920" spans="1:23" ht="14.85" customHeight="1" x14ac:dyDescent="0.15">
      <c r="A920" s="176">
        <f>'Employee ROP Information'!A920</f>
        <v>0</v>
      </c>
      <c r="B920" s="169">
        <f>+'Employee ROP Information'!C920</f>
        <v>0</v>
      </c>
      <c r="C920" s="93">
        <f>+'Employee ROP Information'!M920</f>
        <v>0</v>
      </c>
      <c r="D920" s="93">
        <f>+'Employee ROP Information'!N920</f>
        <v>0</v>
      </c>
      <c r="E920" s="127">
        <f>+'JRO''s Hours Information'!B2236</f>
        <v>0</v>
      </c>
      <c r="F920" s="114">
        <f t="shared" si="142"/>
        <v>0</v>
      </c>
      <c r="G920" s="127">
        <f>+'JRO''s Hours Information'!E2236</f>
        <v>0</v>
      </c>
      <c r="H920" s="114">
        <f t="shared" si="143"/>
        <v>0</v>
      </c>
      <c r="I920" s="127">
        <f>+'JRO''s Hours Information'!H2236</f>
        <v>0</v>
      </c>
      <c r="J920" s="116">
        <f t="shared" si="144"/>
        <v>0</v>
      </c>
      <c r="K920" s="131">
        <f>+'JRO''s Hours Information'!C2236</f>
        <v>0</v>
      </c>
      <c r="L920" s="114">
        <f t="shared" si="145"/>
        <v>0</v>
      </c>
      <c r="M920" s="131">
        <f>+'JRO''s Hours Information'!F2236</f>
        <v>0</v>
      </c>
      <c r="N920" s="114">
        <f t="shared" si="146"/>
        <v>0</v>
      </c>
      <c r="O920" s="131">
        <f>+'JRO''s Hours Information'!I2236</f>
        <v>0</v>
      </c>
      <c r="P920" s="116">
        <f t="shared" si="147"/>
        <v>0</v>
      </c>
      <c r="Q920" s="92">
        <f>+'JRO''s Hours Information'!D2236</f>
        <v>0</v>
      </c>
      <c r="R920" s="114">
        <f t="shared" si="148"/>
        <v>0</v>
      </c>
      <c r="S920" s="92">
        <f>+'JRO''s Hours Information'!G2236</f>
        <v>0</v>
      </c>
      <c r="T920" s="114">
        <f t="shared" si="149"/>
        <v>0</v>
      </c>
      <c r="U920" s="89">
        <f>+'JRO''s Hours Information'!J2236</f>
        <v>0</v>
      </c>
      <c r="V920" s="116">
        <f t="shared" si="150"/>
        <v>0</v>
      </c>
      <c r="W920" s="114">
        <f t="shared" si="151"/>
        <v>0</v>
      </c>
    </row>
    <row r="921" spans="1:23" ht="14.85" customHeight="1" x14ac:dyDescent="0.15">
      <c r="A921" s="176">
        <f>'Employee ROP Information'!A921</f>
        <v>0</v>
      </c>
      <c r="B921" s="169">
        <f>+'Employee ROP Information'!C921</f>
        <v>0</v>
      </c>
      <c r="C921" s="93">
        <f>+'Employee ROP Information'!M921</f>
        <v>0</v>
      </c>
      <c r="D921" s="93">
        <f>+'Employee ROP Information'!N921</f>
        <v>0</v>
      </c>
      <c r="E921" s="127">
        <f>+'JRO''s Hours Information'!B2237</f>
        <v>0</v>
      </c>
      <c r="F921" s="114">
        <f t="shared" si="142"/>
        <v>0</v>
      </c>
      <c r="G921" s="127">
        <f>+'JRO''s Hours Information'!E2237</f>
        <v>0</v>
      </c>
      <c r="H921" s="114">
        <f t="shared" si="143"/>
        <v>0</v>
      </c>
      <c r="I921" s="127">
        <f>+'JRO''s Hours Information'!H2237</f>
        <v>0</v>
      </c>
      <c r="J921" s="116">
        <f t="shared" si="144"/>
        <v>0</v>
      </c>
      <c r="K921" s="131">
        <f>+'JRO''s Hours Information'!C2237</f>
        <v>0</v>
      </c>
      <c r="L921" s="114">
        <f t="shared" si="145"/>
        <v>0</v>
      </c>
      <c r="M921" s="131">
        <f>+'JRO''s Hours Information'!F2237</f>
        <v>0</v>
      </c>
      <c r="N921" s="114">
        <f t="shared" si="146"/>
        <v>0</v>
      </c>
      <c r="O921" s="131">
        <f>+'JRO''s Hours Information'!I2237</f>
        <v>0</v>
      </c>
      <c r="P921" s="116">
        <f t="shared" si="147"/>
        <v>0</v>
      </c>
      <c r="Q921" s="92">
        <f>+'JRO''s Hours Information'!D2237</f>
        <v>0</v>
      </c>
      <c r="R921" s="114">
        <f t="shared" si="148"/>
        <v>0</v>
      </c>
      <c r="S921" s="92">
        <f>+'JRO''s Hours Information'!G2237</f>
        <v>0</v>
      </c>
      <c r="T921" s="114">
        <f t="shared" si="149"/>
        <v>0</v>
      </c>
      <c r="U921" s="89">
        <f>+'JRO''s Hours Information'!J2237</f>
        <v>0</v>
      </c>
      <c r="V921" s="116">
        <f t="shared" si="150"/>
        <v>0</v>
      </c>
      <c r="W921" s="114">
        <f t="shared" si="151"/>
        <v>0</v>
      </c>
    </row>
    <row r="922" spans="1:23" ht="14.85" customHeight="1" x14ac:dyDescent="0.15">
      <c r="A922" s="176">
        <f>'Employee ROP Information'!A922</f>
        <v>0</v>
      </c>
      <c r="B922" s="169">
        <f>+'Employee ROP Information'!C922</f>
        <v>0</v>
      </c>
      <c r="C922" s="93">
        <f>+'Employee ROP Information'!M922</f>
        <v>0</v>
      </c>
      <c r="D922" s="93">
        <f>+'Employee ROP Information'!N922</f>
        <v>0</v>
      </c>
      <c r="E922" s="127">
        <f>+'JRO''s Hours Information'!B2238</f>
        <v>0</v>
      </c>
      <c r="F922" s="114">
        <f t="shared" si="142"/>
        <v>0</v>
      </c>
      <c r="G922" s="127">
        <f>+'JRO''s Hours Information'!E2238</f>
        <v>0</v>
      </c>
      <c r="H922" s="114">
        <f t="shared" si="143"/>
        <v>0</v>
      </c>
      <c r="I922" s="127">
        <f>+'JRO''s Hours Information'!H2238</f>
        <v>0</v>
      </c>
      <c r="J922" s="116">
        <f t="shared" si="144"/>
        <v>0</v>
      </c>
      <c r="K922" s="131">
        <f>+'JRO''s Hours Information'!C2238</f>
        <v>0</v>
      </c>
      <c r="L922" s="114">
        <f t="shared" si="145"/>
        <v>0</v>
      </c>
      <c r="M922" s="131">
        <f>+'JRO''s Hours Information'!F2238</f>
        <v>0</v>
      </c>
      <c r="N922" s="114">
        <f t="shared" si="146"/>
        <v>0</v>
      </c>
      <c r="O922" s="131">
        <f>+'JRO''s Hours Information'!I2238</f>
        <v>0</v>
      </c>
      <c r="P922" s="116">
        <f t="shared" si="147"/>
        <v>0</v>
      </c>
      <c r="Q922" s="92">
        <f>+'JRO''s Hours Information'!D2238</f>
        <v>0</v>
      </c>
      <c r="R922" s="114">
        <f t="shared" si="148"/>
        <v>0</v>
      </c>
      <c r="S922" s="92">
        <f>+'JRO''s Hours Information'!G2238</f>
        <v>0</v>
      </c>
      <c r="T922" s="114">
        <f t="shared" si="149"/>
        <v>0</v>
      </c>
      <c r="U922" s="89">
        <f>+'JRO''s Hours Information'!J2238</f>
        <v>0</v>
      </c>
      <c r="V922" s="116">
        <f t="shared" si="150"/>
        <v>0</v>
      </c>
      <c r="W922" s="114">
        <f t="shared" si="151"/>
        <v>0</v>
      </c>
    </row>
    <row r="923" spans="1:23" ht="14.85" customHeight="1" x14ac:dyDescent="0.15">
      <c r="A923" s="176">
        <f>'Employee ROP Information'!A923</f>
        <v>0</v>
      </c>
      <c r="B923" s="169">
        <f>+'Employee ROP Information'!C923</f>
        <v>0</v>
      </c>
      <c r="C923" s="93">
        <f>+'Employee ROP Information'!M923</f>
        <v>0</v>
      </c>
      <c r="D923" s="93">
        <f>+'Employee ROP Information'!N923</f>
        <v>0</v>
      </c>
      <c r="E923" s="127">
        <f>+'JRO''s Hours Information'!B2239</f>
        <v>0</v>
      </c>
      <c r="F923" s="114">
        <f t="shared" si="142"/>
        <v>0</v>
      </c>
      <c r="G923" s="127">
        <f>+'JRO''s Hours Information'!E2239</f>
        <v>0</v>
      </c>
      <c r="H923" s="114">
        <f t="shared" si="143"/>
        <v>0</v>
      </c>
      <c r="I923" s="127">
        <f>+'JRO''s Hours Information'!H2239</f>
        <v>0</v>
      </c>
      <c r="J923" s="116">
        <f t="shared" si="144"/>
        <v>0</v>
      </c>
      <c r="K923" s="131">
        <f>+'JRO''s Hours Information'!C2239</f>
        <v>0</v>
      </c>
      <c r="L923" s="114">
        <f t="shared" si="145"/>
        <v>0</v>
      </c>
      <c r="M923" s="131">
        <f>+'JRO''s Hours Information'!F2239</f>
        <v>0</v>
      </c>
      <c r="N923" s="114">
        <f t="shared" si="146"/>
        <v>0</v>
      </c>
      <c r="O923" s="131">
        <f>+'JRO''s Hours Information'!I2239</f>
        <v>0</v>
      </c>
      <c r="P923" s="116">
        <f t="shared" si="147"/>
        <v>0</v>
      </c>
      <c r="Q923" s="92">
        <f>+'JRO''s Hours Information'!D2239</f>
        <v>0</v>
      </c>
      <c r="R923" s="114">
        <f t="shared" si="148"/>
        <v>0</v>
      </c>
      <c r="S923" s="92">
        <f>+'JRO''s Hours Information'!G2239</f>
        <v>0</v>
      </c>
      <c r="T923" s="114">
        <f t="shared" si="149"/>
        <v>0</v>
      </c>
      <c r="U923" s="89">
        <f>+'JRO''s Hours Information'!J2239</f>
        <v>0</v>
      </c>
      <c r="V923" s="116">
        <f t="shared" si="150"/>
        <v>0</v>
      </c>
      <c r="W923" s="114">
        <f t="shared" si="151"/>
        <v>0</v>
      </c>
    </row>
    <row r="924" spans="1:23" ht="14.85" customHeight="1" x14ac:dyDescent="0.15">
      <c r="A924" s="176">
        <f>'Employee ROP Information'!A924</f>
        <v>0</v>
      </c>
      <c r="B924" s="169">
        <f>+'Employee ROP Information'!C924</f>
        <v>0</v>
      </c>
      <c r="C924" s="93">
        <f>+'Employee ROP Information'!M924</f>
        <v>0</v>
      </c>
      <c r="D924" s="93">
        <f>+'Employee ROP Information'!N924</f>
        <v>0</v>
      </c>
      <c r="E924" s="127">
        <f>+'JRO''s Hours Information'!B2240</f>
        <v>0</v>
      </c>
      <c r="F924" s="114">
        <f t="shared" si="142"/>
        <v>0</v>
      </c>
      <c r="G924" s="127">
        <f>+'JRO''s Hours Information'!E2240</f>
        <v>0</v>
      </c>
      <c r="H924" s="114">
        <f t="shared" si="143"/>
        <v>0</v>
      </c>
      <c r="I924" s="127">
        <f>+'JRO''s Hours Information'!H2240</f>
        <v>0</v>
      </c>
      <c r="J924" s="116">
        <f t="shared" si="144"/>
        <v>0</v>
      </c>
      <c r="K924" s="131">
        <f>+'JRO''s Hours Information'!C2240</f>
        <v>0</v>
      </c>
      <c r="L924" s="114">
        <f t="shared" si="145"/>
        <v>0</v>
      </c>
      <c r="M924" s="131">
        <f>+'JRO''s Hours Information'!F2240</f>
        <v>0</v>
      </c>
      <c r="N924" s="114">
        <f t="shared" si="146"/>
        <v>0</v>
      </c>
      <c r="O924" s="131">
        <f>+'JRO''s Hours Information'!I2240</f>
        <v>0</v>
      </c>
      <c r="P924" s="116">
        <f t="shared" si="147"/>
        <v>0</v>
      </c>
      <c r="Q924" s="92">
        <f>+'JRO''s Hours Information'!D2240</f>
        <v>0</v>
      </c>
      <c r="R924" s="114">
        <f t="shared" si="148"/>
        <v>0</v>
      </c>
      <c r="S924" s="92">
        <f>+'JRO''s Hours Information'!G2240</f>
        <v>0</v>
      </c>
      <c r="T924" s="114">
        <f t="shared" si="149"/>
        <v>0</v>
      </c>
      <c r="U924" s="89">
        <f>+'JRO''s Hours Information'!J2240</f>
        <v>0</v>
      </c>
      <c r="V924" s="116">
        <f t="shared" si="150"/>
        <v>0</v>
      </c>
      <c r="W924" s="114">
        <f t="shared" si="151"/>
        <v>0</v>
      </c>
    </row>
    <row r="925" spans="1:23" ht="14.85" customHeight="1" x14ac:dyDescent="0.15">
      <c r="A925" s="176">
        <f>'Employee ROP Information'!A925</f>
        <v>0</v>
      </c>
      <c r="B925" s="169">
        <f>+'Employee ROP Information'!C925</f>
        <v>0</v>
      </c>
      <c r="C925" s="93">
        <f>+'Employee ROP Information'!M925</f>
        <v>0</v>
      </c>
      <c r="D925" s="93">
        <f>+'Employee ROP Information'!N925</f>
        <v>0</v>
      </c>
      <c r="E925" s="127">
        <f>+'JRO''s Hours Information'!B2241</f>
        <v>0</v>
      </c>
      <c r="F925" s="114">
        <f t="shared" si="142"/>
        <v>0</v>
      </c>
      <c r="G925" s="127">
        <f>+'JRO''s Hours Information'!E2241</f>
        <v>0</v>
      </c>
      <c r="H925" s="114">
        <f t="shared" si="143"/>
        <v>0</v>
      </c>
      <c r="I925" s="127">
        <f>+'JRO''s Hours Information'!H2241</f>
        <v>0</v>
      </c>
      <c r="J925" s="116">
        <f t="shared" si="144"/>
        <v>0</v>
      </c>
      <c r="K925" s="131">
        <f>+'JRO''s Hours Information'!C2241</f>
        <v>0</v>
      </c>
      <c r="L925" s="114">
        <f t="shared" si="145"/>
        <v>0</v>
      </c>
      <c r="M925" s="131">
        <f>+'JRO''s Hours Information'!F2241</f>
        <v>0</v>
      </c>
      <c r="N925" s="114">
        <f t="shared" si="146"/>
        <v>0</v>
      </c>
      <c r="O925" s="131">
        <f>+'JRO''s Hours Information'!I2241</f>
        <v>0</v>
      </c>
      <c r="P925" s="116">
        <f t="shared" si="147"/>
        <v>0</v>
      </c>
      <c r="Q925" s="92">
        <f>+'JRO''s Hours Information'!D2241</f>
        <v>0</v>
      </c>
      <c r="R925" s="114">
        <f t="shared" si="148"/>
        <v>0</v>
      </c>
      <c r="S925" s="92">
        <f>+'JRO''s Hours Information'!G2241</f>
        <v>0</v>
      </c>
      <c r="T925" s="114">
        <f t="shared" si="149"/>
        <v>0</v>
      </c>
      <c r="U925" s="89">
        <f>+'JRO''s Hours Information'!J2241</f>
        <v>0</v>
      </c>
      <c r="V925" s="116">
        <f t="shared" si="150"/>
        <v>0</v>
      </c>
      <c r="W925" s="114">
        <f t="shared" si="151"/>
        <v>0</v>
      </c>
    </row>
    <row r="926" spans="1:23" ht="14.85" customHeight="1" x14ac:dyDescent="0.15">
      <c r="A926" s="176">
        <f>'Employee ROP Information'!A926</f>
        <v>0</v>
      </c>
      <c r="B926" s="169">
        <f>+'Employee ROP Information'!C926</f>
        <v>0</v>
      </c>
      <c r="C926" s="93">
        <f>+'Employee ROP Information'!M926</f>
        <v>0</v>
      </c>
      <c r="D926" s="93">
        <f>+'Employee ROP Information'!N926</f>
        <v>0</v>
      </c>
      <c r="E926" s="127">
        <f>+'JRO''s Hours Information'!B2242</f>
        <v>0</v>
      </c>
      <c r="F926" s="114">
        <f t="shared" si="142"/>
        <v>0</v>
      </c>
      <c r="G926" s="127">
        <f>+'JRO''s Hours Information'!E2242</f>
        <v>0</v>
      </c>
      <c r="H926" s="114">
        <f t="shared" si="143"/>
        <v>0</v>
      </c>
      <c r="I926" s="127">
        <f>+'JRO''s Hours Information'!H2242</f>
        <v>0</v>
      </c>
      <c r="J926" s="116">
        <f t="shared" si="144"/>
        <v>0</v>
      </c>
      <c r="K926" s="131">
        <f>+'JRO''s Hours Information'!C2242</f>
        <v>0</v>
      </c>
      <c r="L926" s="114">
        <f t="shared" si="145"/>
        <v>0</v>
      </c>
      <c r="M926" s="131">
        <f>+'JRO''s Hours Information'!F2242</f>
        <v>0</v>
      </c>
      <c r="N926" s="114">
        <f t="shared" si="146"/>
        <v>0</v>
      </c>
      <c r="O926" s="131">
        <f>+'JRO''s Hours Information'!I2242</f>
        <v>0</v>
      </c>
      <c r="P926" s="116">
        <f t="shared" si="147"/>
        <v>0</v>
      </c>
      <c r="Q926" s="92">
        <f>+'JRO''s Hours Information'!D2242</f>
        <v>0</v>
      </c>
      <c r="R926" s="114">
        <f t="shared" si="148"/>
        <v>0</v>
      </c>
      <c r="S926" s="92">
        <f>+'JRO''s Hours Information'!G2242</f>
        <v>0</v>
      </c>
      <c r="T926" s="114">
        <f t="shared" si="149"/>
        <v>0</v>
      </c>
      <c r="U926" s="89">
        <f>+'JRO''s Hours Information'!J2242</f>
        <v>0</v>
      </c>
      <c r="V926" s="116">
        <f t="shared" si="150"/>
        <v>0</v>
      </c>
      <c r="W926" s="114">
        <f t="shared" si="151"/>
        <v>0</v>
      </c>
    </row>
    <row r="927" spans="1:23" ht="14.85" customHeight="1" x14ac:dyDescent="0.15">
      <c r="A927" s="176">
        <f>'Employee ROP Information'!A927</f>
        <v>0</v>
      </c>
      <c r="B927" s="169">
        <f>+'Employee ROP Information'!C927</f>
        <v>0</v>
      </c>
      <c r="C927" s="93">
        <f>+'Employee ROP Information'!M927</f>
        <v>0</v>
      </c>
      <c r="D927" s="93">
        <f>+'Employee ROP Information'!N927</f>
        <v>0</v>
      </c>
      <c r="E927" s="127">
        <f>+'JRO''s Hours Information'!B2243</f>
        <v>0</v>
      </c>
      <c r="F927" s="114">
        <f t="shared" si="142"/>
        <v>0</v>
      </c>
      <c r="G927" s="127">
        <f>+'JRO''s Hours Information'!E2243</f>
        <v>0</v>
      </c>
      <c r="H927" s="114">
        <f t="shared" si="143"/>
        <v>0</v>
      </c>
      <c r="I927" s="127">
        <f>+'JRO''s Hours Information'!H2243</f>
        <v>0</v>
      </c>
      <c r="J927" s="116">
        <f t="shared" si="144"/>
        <v>0</v>
      </c>
      <c r="K927" s="131">
        <f>+'JRO''s Hours Information'!C2243</f>
        <v>0</v>
      </c>
      <c r="L927" s="114">
        <f t="shared" si="145"/>
        <v>0</v>
      </c>
      <c r="M927" s="131">
        <f>+'JRO''s Hours Information'!F2243</f>
        <v>0</v>
      </c>
      <c r="N927" s="114">
        <f t="shared" si="146"/>
        <v>0</v>
      </c>
      <c r="O927" s="131">
        <f>+'JRO''s Hours Information'!I2243</f>
        <v>0</v>
      </c>
      <c r="P927" s="116">
        <f t="shared" si="147"/>
        <v>0</v>
      </c>
      <c r="Q927" s="92">
        <f>+'JRO''s Hours Information'!D2243</f>
        <v>0</v>
      </c>
      <c r="R927" s="114">
        <f t="shared" si="148"/>
        <v>0</v>
      </c>
      <c r="S927" s="92">
        <f>+'JRO''s Hours Information'!G2243</f>
        <v>0</v>
      </c>
      <c r="T927" s="114">
        <f t="shared" si="149"/>
        <v>0</v>
      </c>
      <c r="U927" s="89">
        <f>+'JRO''s Hours Information'!J2243</f>
        <v>0</v>
      </c>
      <c r="V927" s="116">
        <f t="shared" si="150"/>
        <v>0</v>
      </c>
      <c r="W927" s="114">
        <f t="shared" si="151"/>
        <v>0</v>
      </c>
    </row>
    <row r="928" spans="1:23" ht="14.85" customHeight="1" x14ac:dyDescent="0.15">
      <c r="A928" s="176">
        <f>'Employee ROP Information'!A928</f>
        <v>0</v>
      </c>
      <c r="B928" s="169">
        <f>+'Employee ROP Information'!C928</f>
        <v>0</v>
      </c>
      <c r="C928" s="93">
        <f>+'Employee ROP Information'!M928</f>
        <v>0</v>
      </c>
      <c r="D928" s="93">
        <f>+'Employee ROP Information'!N928</f>
        <v>0</v>
      </c>
      <c r="E928" s="127">
        <f>+'JRO''s Hours Information'!B2244</f>
        <v>0</v>
      </c>
      <c r="F928" s="114">
        <f t="shared" si="142"/>
        <v>0</v>
      </c>
      <c r="G928" s="127">
        <f>+'JRO''s Hours Information'!E2244</f>
        <v>0</v>
      </c>
      <c r="H928" s="114">
        <f t="shared" si="143"/>
        <v>0</v>
      </c>
      <c r="I928" s="127">
        <f>+'JRO''s Hours Information'!H2244</f>
        <v>0</v>
      </c>
      <c r="J928" s="116">
        <f t="shared" si="144"/>
        <v>0</v>
      </c>
      <c r="K928" s="131">
        <f>+'JRO''s Hours Information'!C2244</f>
        <v>0</v>
      </c>
      <c r="L928" s="114">
        <f t="shared" si="145"/>
        <v>0</v>
      </c>
      <c r="M928" s="131">
        <f>+'JRO''s Hours Information'!F2244</f>
        <v>0</v>
      </c>
      <c r="N928" s="114">
        <f t="shared" si="146"/>
        <v>0</v>
      </c>
      <c r="O928" s="131">
        <f>+'JRO''s Hours Information'!I2244</f>
        <v>0</v>
      </c>
      <c r="P928" s="116">
        <f t="shared" si="147"/>
        <v>0</v>
      </c>
      <c r="Q928" s="92">
        <f>+'JRO''s Hours Information'!D2244</f>
        <v>0</v>
      </c>
      <c r="R928" s="114">
        <f t="shared" si="148"/>
        <v>0</v>
      </c>
      <c r="S928" s="92">
        <f>+'JRO''s Hours Information'!G2244</f>
        <v>0</v>
      </c>
      <c r="T928" s="114">
        <f t="shared" si="149"/>
        <v>0</v>
      </c>
      <c r="U928" s="89">
        <f>+'JRO''s Hours Information'!J2244</f>
        <v>0</v>
      </c>
      <c r="V928" s="116">
        <f t="shared" si="150"/>
        <v>0</v>
      </c>
      <c r="W928" s="114">
        <f t="shared" si="151"/>
        <v>0</v>
      </c>
    </row>
    <row r="929" spans="1:23" ht="14.85" customHeight="1" x14ac:dyDescent="0.15">
      <c r="A929" s="176">
        <f>'Employee ROP Information'!A929</f>
        <v>0</v>
      </c>
      <c r="B929" s="169">
        <f>+'Employee ROP Information'!C929</f>
        <v>0</v>
      </c>
      <c r="C929" s="93">
        <f>+'Employee ROP Information'!M929</f>
        <v>0</v>
      </c>
      <c r="D929" s="93">
        <f>+'Employee ROP Information'!N929</f>
        <v>0</v>
      </c>
      <c r="E929" s="127">
        <f>+'JRO''s Hours Information'!B2245</f>
        <v>0</v>
      </c>
      <c r="F929" s="114">
        <f t="shared" si="142"/>
        <v>0</v>
      </c>
      <c r="G929" s="127">
        <f>+'JRO''s Hours Information'!E2245</f>
        <v>0</v>
      </c>
      <c r="H929" s="114">
        <f t="shared" si="143"/>
        <v>0</v>
      </c>
      <c r="I929" s="127">
        <f>+'JRO''s Hours Information'!H2245</f>
        <v>0</v>
      </c>
      <c r="J929" s="116">
        <f t="shared" si="144"/>
        <v>0</v>
      </c>
      <c r="K929" s="131">
        <f>+'JRO''s Hours Information'!C2245</f>
        <v>0</v>
      </c>
      <c r="L929" s="114">
        <f t="shared" si="145"/>
        <v>0</v>
      </c>
      <c r="M929" s="131">
        <f>+'JRO''s Hours Information'!F2245</f>
        <v>0</v>
      </c>
      <c r="N929" s="114">
        <f t="shared" si="146"/>
        <v>0</v>
      </c>
      <c r="O929" s="131">
        <f>+'JRO''s Hours Information'!I2245</f>
        <v>0</v>
      </c>
      <c r="P929" s="116">
        <f t="shared" si="147"/>
        <v>0</v>
      </c>
      <c r="Q929" s="92">
        <f>+'JRO''s Hours Information'!D2245</f>
        <v>0</v>
      </c>
      <c r="R929" s="114">
        <f t="shared" si="148"/>
        <v>0</v>
      </c>
      <c r="S929" s="92">
        <f>+'JRO''s Hours Information'!G2245</f>
        <v>0</v>
      </c>
      <c r="T929" s="114">
        <f t="shared" si="149"/>
        <v>0</v>
      </c>
      <c r="U929" s="89">
        <f>+'JRO''s Hours Information'!J2245</f>
        <v>0</v>
      </c>
      <c r="V929" s="116">
        <f t="shared" si="150"/>
        <v>0</v>
      </c>
      <c r="W929" s="114">
        <f t="shared" si="151"/>
        <v>0</v>
      </c>
    </row>
    <row r="930" spans="1:23" ht="14.85" customHeight="1" x14ac:dyDescent="0.15">
      <c r="A930" s="176">
        <f>'Employee ROP Information'!A930</f>
        <v>0</v>
      </c>
      <c r="B930" s="169">
        <f>+'Employee ROP Information'!C930</f>
        <v>0</v>
      </c>
      <c r="C930" s="93">
        <f>+'Employee ROP Information'!M930</f>
        <v>0</v>
      </c>
      <c r="D930" s="93">
        <f>+'Employee ROP Information'!N930</f>
        <v>0</v>
      </c>
      <c r="E930" s="127">
        <f>+'JRO''s Hours Information'!B2246</f>
        <v>0</v>
      </c>
      <c r="F930" s="114">
        <f t="shared" ref="F930:F993" si="152">C930*E930</f>
        <v>0</v>
      </c>
      <c r="G930" s="127">
        <f>+'JRO''s Hours Information'!E2246</f>
        <v>0</v>
      </c>
      <c r="H930" s="114">
        <f t="shared" ref="H930:H993" si="153">D930*G930</f>
        <v>0</v>
      </c>
      <c r="I930" s="127">
        <f>+'JRO''s Hours Information'!H2246</f>
        <v>0</v>
      </c>
      <c r="J930" s="116">
        <f t="shared" ref="J930:J993" si="154">D930*I930</f>
        <v>0</v>
      </c>
      <c r="K930" s="131">
        <f>+'JRO''s Hours Information'!C2246</f>
        <v>0</v>
      </c>
      <c r="L930" s="114">
        <f t="shared" ref="L930:L993" si="155">C930*K930</f>
        <v>0</v>
      </c>
      <c r="M930" s="131">
        <f>+'JRO''s Hours Information'!F2246</f>
        <v>0</v>
      </c>
      <c r="N930" s="114">
        <f t="shared" ref="N930:N993" si="156">D930*M930</f>
        <v>0</v>
      </c>
      <c r="O930" s="131">
        <f>+'JRO''s Hours Information'!I2246</f>
        <v>0</v>
      </c>
      <c r="P930" s="116">
        <f t="shared" ref="P930:P993" si="157">D930*O930</f>
        <v>0</v>
      </c>
      <c r="Q930" s="92">
        <f>+'JRO''s Hours Information'!D2246</f>
        <v>0</v>
      </c>
      <c r="R930" s="114">
        <f t="shared" ref="R930:R993" si="158">C930*Q930</f>
        <v>0</v>
      </c>
      <c r="S930" s="92">
        <f>+'JRO''s Hours Information'!G2246</f>
        <v>0</v>
      </c>
      <c r="T930" s="114">
        <f t="shared" ref="T930:T993" si="159">D930*S930</f>
        <v>0</v>
      </c>
      <c r="U930" s="89">
        <f>+'JRO''s Hours Information'!J2246</f>
        <v>0</v>
      </c>
      <c r="V930" s="116">
        <f t="shared" ref="V930:V993" si="160">D930*U930</f>
        <v>0</v>
      </c>
      <c r="W930" s="114">
        <f t="shared" ref="W930:W993" si="161">F930+H930+J930</f>
        <v>0</v>
      </c>
    </row>
    <row r="931" spans="1:23" ht="14.85" customHeight="1" x14ac:dyDescent="0.15">
      <c r="A931" s="176">
        <f>'Employee ROP Information'!A931</f>
        <v>0</v>
      </c>
      <c r="B931" s="169">
        <f>+'Employee ROP Information'!C931</f>
        <v>0</v>
      </c>
      <c r="C931" s="93">
        <f>+'Employee ROP Information'!M931</f>
        <v>0</v>
      </c>
      <c r="D931" s="93">
        <f>+'Employee ROP Information'!N931</f>
        <v>0</v>
      </c>
      <c r="E931" s="127">
        <f>+'JRO''s Hours Information'!B2247</f>
        <v>0</v>
      </c>
      <c r="F931" s="114">
        <f t="shared" si="152"/>
        <v>0</v>
      </c>
      <c r="G931" s="127">
        <f>+'JRO''s Hours Information'!E2247</f>
        <v>0</v>
      </c>
      <c r="H931" s="114">
        <f t="shared" si="153"/>
        <v>0</v>
      </c>
      <c r="I931" s="127">
        <f>+'JRO''s Hours Information'!H2247</f>
        <v>0</v>
      </c>
      <c r="J931" s="116">
        <f t="shared" si="154"/>
        <v>0</v>
      </c>
      <c r="K931" s="131">
        <f>+'JRO''s Hours Information'!C2247</f>
        <v>0</v>
      </c>
      <c r="L931" s="114">
        <f t="shared" si="155"/>
        <v>0</v>
      </c>
      <c r="M931" s="131">
        <f>+'JRO''s Hours Information'!F2247</f>
        <v>0</v>
      </c>
      <c r="N931" s="114">
        <f t="shared" si="156"/>
        <v>0</v>
      </c>
      <c r="O931" s="131">
        <f>+'JRO''s Hours Information'!I2247</f>
        <v>0</v>
      </c>
      <c r="P931" s="116">
        <f t="shared" si="157"/>
        <v>0</v>
      </c>
      <c r="Q931" s="92">
        <f>+'JRO''s Hours Information'!D2247</f>
        <v>0</v>
      </c>
      <c r="R931" s="114">
        <f t="shared" si="158"/>
        <v>0</v>
      </c>
      <c r="S931" s="92">
        <f>+'JRO''s Hours Information'!G2247</f>
        <v>0</v>
      </c>
      <c r="T931" s="114">
        <f t="shared" si="159"/>
        <v>0</v>
      </c>
      <c r="U931" s="89">
        <f>+'JRO''s Hours Information'!J2247</f>
        <v>0</v>
      </c>
      <c r="V931" s="116">
        <f t="shared" si="160"/>
        <v>0</v>
      </c>
      <c r="W931" s="114">
        <f t="shared" si="161"/>
        <v>0</v>
      </c>
    </row>
    <row r="932" spans="1:23" ht="14.85" customHeight="1" x14ac:dyDescent="0.15">
      <c r="A932" s="176">
        <f>'Employee ROP Information'!A932</f>
        <v>0</v>
      </c>
      <c r="B932" s="169">
        <f>+'Employee ROP Information'!C932</f>
        <v>0</v>
      </c>
      <c r="C932" s="93">
        <f>+'Employee ROP Information'!M932</f>
        <v>0</v>
      </c>
      <c r="D932" s="93">
        <f>+'Employee ROP Information'!N932</f>
        <v>0</v>
      </c>
      <c r="E932" s="127">
        <f>+'JRO''s Hours Information'!B2248</f>
        <v>0</v>
      </c>
      <c r="F932" s="114">
        <f t="shared" si="152"/>
        <v>0</v>
      </c>
      <c r="G932" s="127">
        <f>+'JRO''s Hours Information'!E2248</f>
        <v>0</v>
      </c>
      <c r="H932" s="114">
        <f t="shared" si="153"/>
        <v>0</v>
      </c>
      <c r="I932" s="127">
        <f>+'JRO''s Hours Information'!H2248</f>
        <v>0</v>
      </c>
      <c r="J932" s="116">
        <f t="shared" si="154"/>
        <v>0</v>
      </c>
      <c r="K932" s="131">
        <f>+'JRO''s Hours Information'!C2248</f>
        <v>0</v>
      </c>
      <c r="L932" s="114">
        <f t="shared" si="155"/>
        <v>0</v>
      </c>
      <c r="M932" s="131">
        <f>+'JRO''s Hours Information'!F2248</f>
        <v>0</v>
      </c>
      <c r="N932" s="114">
        <f t="shared" si="156"/>
        <v>0</v>
      </c>
      <c r="O932" s="131">
        <f>+'JRO''s Hours Information'!I2248</f>
        <v>0</v>
      </c>
      <c r="P932" s="116">
        <f t="shared" si="157"/>
        <v>0</v>
      </c>
      <c r="Q932" s="92">
        <f>+'JRO''s Hours Information'!D2248</f>
        <v>0</v>
      </c>
      <c r="R932" s="114">
        <f t="shared" si="158"/>
        <v>0</v>
      </c>
      <c r="S932" s="92">
        <f>+'JRO''s Hours Information'!G2248</f>
        <v>0</v>
      </c>
      <c r="T932" s="114">
        <f t="shared" si="159"/>
        <v>0</v>
      </c>
      <c r="U932" s="89">
        <f>+'JRO''s Hours Information'!J2248</f>
        <v>0</v>
      </c>
      <c r="V932" s="116">
        <f t="shared" si="160"/>
        <v>0</v>
      </c>
      <c r="W932" s="114">
        <f t="shared" si="161"/>
        <v>0</v>
      </c>
    </row>
    <row r="933" spans="1:23" ht="14.85" customHeight="1" x14ac:dyDescent="0.15">
      <c r="A933" s="176">
        <f>'Employee ROP Information'!A933</f>
        <v>0</v>
      </c>
      <c r="B933" s="169">
        <f>+'Employee ROP Information'!C933</f>
        <v>0</v>
      </c>
      <c r="C933" s="93">
        <f>+'Employee ROP Information'!M933</f>
        <v>0</v>
      </c>
      <c r="D933" s="93">
        <f>+'Employee ROP Information'!N933</f>
        <v>0</v>
      </c>
      <c r="E933" s="127">
        <f>+'JRO''s Hours Information'!B2249</f>
        <v>0</v>
      </c>
      <c r="F933" s="114">
        <f t="shared" si="152"/>
        <v>0</v>
      </c>
      <c r="G933" s="127">
        <f>+'JRO''s Hours Information'!E2249</f>
        <v>0</v>
      </c>
      <c r="H933" s="114">
        <f t="shared" si="153"/>
        <v>0</v>
      </c>
      <c r="I933" s="127">
        <f>+'JRO''s Hours Information'!H2249</f>
        <v>0</v>
      </c>
      <c r="J933" s="116">
        <f t="shared" si="154"/>
        <v>0</v>
      </c>
      <c r="K933" s="131">
        <f>+'JRO''s Hours Information'!C2249</f>
        <v>0</v>
      </c>
      <c r="L933" s="114">
        <f t="shared" si="155"/>
        <v>0</v>
      </c>
      <c r="M933" s="131">
        <f>+'JRO''s Hours Information'!F2249</f>
        <v>0</v>
      </c>
      <c r="N933" s="114">
        <f t="shared" si="156"/>
        <v>0</v>
      </c>
      <c r="O933" s="131">
        <f>+'JRO''s Hours Information'!I2249</f>
        <v>0</v>
      </c>
      <c r="P933" s="116">
        <f t="shared" si="157"/>
        <v>0</v>
      </c>
      <c r="Q933" s="92">
        <f>+'JRO''s Hours Information'!D2249</f>
        <v>0</v>
      </c>
      <c r="R933" s="114">
        <f t="shared" si="158"/>
        <v>0</v>
      </c>
      <c r="S933" s="92">
        <f>+'JRO''s Hours Information'!G2249</f>
        <v>0</v>
      </c>
      <c r="T933" s="114">
        <f t="shared" si="159"/>
        <v>0</v>
      </c>
      <c r="U933" s="89">
        <f>+'JRO''s Hours Information'!J2249</f>
        <v>0</v>
      </c>
      <c r="V933" s="116">
        <f t="shared" si="160"/>
        <v>0</v>
      </c>
      <c r="W933" s="114">
        <f t="shared" si="161"/>
        <v>0</v>
      </c>
    </row>
    <row r="934" spans="1:23" ht="14.85" customHeight="1" x14ac:dyDescent="0.15">
      <c r="A934" s="176">
        <f>'Employee ROP Information'!A934</f>
        <v>0</v>
      </c>
      <c r="B934" s="169">
        <f>+'Employee ROP Information'!C934</f>
        <v>0</v>
      </c>
      <c r="C934" s="93">
        <f>+'Employee ROP Information'!M934</f>
        <v>0</v>
      </c>
      <c r="D934" s="93">
        <f>+'Employee ROP Information'!N934</f>
        <v>0</v>
      </c>
      <c r="E934" s="127">
        <f>+'JRO''s Hours Information'!B2250</f>
        <v>0</v>
      </c>
      <c r="F934" s="114">
        <f t="shared" si="152"/>
        <v>0</v>
      </c>
      <c r="G934" s="127">
        <f>+'JRO''s Hours Information'!E2250</f>
        <v>0</v>
      </c>
      <c r="H934" s="114">
        <f t="shared" si="153"/>
        <v>0</v>
      </c>
      <c r="I934" s="127">
        <f>+'JRO''s Hours Information'!H2250</f>
        <v>0</v>
      </c>
      <c r="J934" s="116">
        <f t="shared" si="154"/>
        <v>0</v>
      </c>
      <c r="K934" s="131">
        <f>+'JRO''s Hours Information'!C2250</f>
        <v>0</v>
      </c>
      <c r="L934" s="114">
        <f t="shared" si="155"/>
        <v>0</v>
      </c>
      <c r="M934" s="131">
        <f>+'JRO''s Hours Information'!F2250</f>
        <v>0</v>
      </c>
      <c r="N934" s="114">
        <f t="shared" si="156"/>
        <v>0</v>
      </c>
      <c r="O934" s="131">
        <f>+'JRO''s Hours Information'!I2250</f>
        <v>0</v>
      </c>
      <c r="P934" s="116">
        <f t="shared" si="157"/>
        <v>0</v>
      </c>
      <c r="Q934" s="92">
        <f>+'JRO''s Hours Information'!D2250</f>
        <v>0</v>
      </c>
      <c r="R934" s="114">
        <f t="shared" si="158"/>
        <v>0</v>
      </c>
      <c r="S934" s="92">
        <f>+'JRO''s Hours Information'!G2250</f>
        <v>0</v>
      </c>
      <c r="T934" s="114">
        <f t="shared" si="159"/>
        <v>0</v>
      </c>
      <c r="U934" s="89">
        <f>+'JRO''s Hours Information'!J2250</f>
        <v>0</v>
      </c>
      <c r="V934" s="116">
        <f t="shared" si="160"/>
        <v>0</v>
      </c>
      <c r="W934" s="114">
        <f t="shared" si="161"/>
        <v>0</v>
      </c>
    </row>
    <row r="935" spans="1:23" ht="14.85" customHeight="1" x14ac:dyDescent="0.15">
      <c r="A935" s="176">
        <f>'Employee ROP Information'!A935</f>
        <v>0</v>
      </c>
      <c r="B935" s="169">
        <f>+'Employee ROP Information'!C935</f>
        <v>0</v>
      </c>
      <c r="C935" s="93">
        <f>+'Employee ROP Information'!M935</f>
        <v>0</v>
      </c>
      <c r="D935" s="93">
        <f>+'Employee ROP Information'!N935</f>
        <v>0</v>
      </c>
      <c r="E935" s="127">
        <f>+'JRO''s Hours Information'!B2251</f>
        <v>0</v>
      </c>
      <c r="F935" s="114">
        <f t="shared" si="152"/>
        <v>0</v>
      </c>
      <c r="G935" s="127">
        <f>+'JRO''s Hours Information'!E2251</f>
        <v>0</v>
      </c>
      <c r="H935" s="114">
        <f t="shared" si="153"/>
        <v>0</v>
      </c>
      <c r="I935" s="127">
        <f>+'JRO''s Hours Information'!H2251</f>
        <v>0</v>
      </c>
      <c r="J935" s="116">
        <f t="shared" si="154"/>
        <v>0</v>
      </c>
      <c r="K935" s="131">
        <f>+'JRO''s Hours Information'!C2251</f>
        <v>0</v>
      </c>
      <c r="L935" s="114">
        <f t="shared" si="155"/>
        <v>0</v>
      </c>
      <c r="M935" s="131">
        <f>+'JRO''s Hours Information'!F2251</f>
        <v>0</v>
      </c>
      <c r="N935" s="114">
        <f t="shared" si="156"/>
        <v>0</v>
      </c>
      <c r="O935" s="131">
        <f>+'JRO''s Hours Information'!I2251</f>
        <v>0</v>
      </c>
      <c r="P935" s="116">
        <f t="shared" si="157"/>
        <v>0</v>
      </c>
      <c r="Q935" s="92">
        <f>+'JRO''s Hours Information'!D2251</f>
        <v>0</v>
      </c>
      <c r="R935" s="114">
        <f t="shared" si="158"/>
        <v>0</v>
      </c>
      <c r="S935" s="92">
        <f>+'JRO''s Hours Information'!G2251</f>
        <v>0</v>
      </c>
      <c r="T935" s="114">
        <f t="shared" si="159"/>
        <v>0</v>
      </c>
      <c r="U935" s="89">
        <f>+'JRO''s Hours Information'!J2251</f>
        <v>0</v>
      </c>
      <c r="V935" s="116">
        <f t="shared" si="160"/>
        <v>0</v>
      </c>
      <c r="W935" s="114">
        <f t="shared" si="161"/>
        <v>0</v>
      </c>
    </row>
    <row r="936" spans="1:23" ht="14.85" customHeight="1" x14ac:dyDescent="0.15">
      <c r="A936" s="176">
        <f>'Employee ROP Information'!A936</f>
        <v>0</v>
      </c>
      <c r="B936" s="169">
        <f>+'Employee ROP Information'!C936</f>
        <v>0</v>
      </c>
      <c r="C936" s="93">
        <f>+'Employee ROP Information'!M936</f>
        <v>0</v>
      </c>
      <c r="D936" s="93">
        <f>+'Employee ROP Information'!N936</f>
        <v>0</v>
      </c>
      <c r="E936" s="127">
        <f>+'JRO''s Hours Information'!B2252</f>
        <v>0</v>
      </c>
      <c r="F936" s="114">
        <f t="shared" si="152"/>
        <v>0</v>
      </c>
      <c r="G936" s="127">
        <f>+'JRO''s Hours Information'!E2252</f>
        <v>0</v>
      </c>
      <c r="H936" s="114">
        <f t="shared" si="153"/>
        <v>0</v>
      </c>
      <c r="I936" s="127">
        <f>+'JRO''s Hours Information'!H2252</f>
        <v>0</v>
      </c>
      <c r="J936" s="116">
        <f t="shared" si="154"/>
        <v>0</v>
      </c>
      <c r="K936" s="131">
        <f>+'JRO''s Hours Information'!C2252</f>
        <v>0</v>
      </c>
      <c r="L936" s="114">
        <f t="shared" si="155"/>
        <v>0</v>
      </c>
      <c r="M936" s="131">
        <f>+'JRO''s Hours Information'!F2252</f>
        <v>0</v>
      </c>
      <c r="N936" s="114">
        <f t="shared" si="156"/>
        <v>0</v>
      </c>
      <c r="O936" s="131">
        <f>+'JRO''s Hours Information'!I2252</f>
        <v>0</v>
      </c>
      <c r="P936" s="116">
        <f t="shared" si="157"/>
        <v>0</v>
      </c>
      <c r="Q936" s="92">
        <f>+'JRO''s Hours Information'!D2252</f>
        <v>0</v>
      </c>
      <c r="R936" s="114">
        <f t="shared" si="158"/>
        <v>0</v>
      </c>
      <c r="S936" s="92">
        <f>+'JRO''s Hours Information'!G2252</f>
        <v>0</v>
      </c>
      <c r="T936" s="114">
        <f t="shared" si="159"/>
        <v>0</v>
      </c>
      <c r="U936" s="89">
        <f>+'JRO''s Hours Information'!J2252</f>
        <v>0</v>
      </c>
      <c r="V936" s="116">
        <f t="shared" si="160"/>
        <v>0</v>
      </c>
      <c r="W936" s="114">
        <f t="shared" si="161"/>
        <v>0</v>
      </c>
    </row>
    <row r="937" spans="1:23" ht="14.85" customHeight="1" x14ac:dyDescent="0.15">
      <c r="A937" s="176">
        <f>'Employee ROP Information'!A937</f>
        <v>0</v>
      </c>
      <c r="B937" s="169">
        <f>+'Employee ROP Information'!C937</f>
        <v>0</v>
      </c>
      <c r="C937" s="93">
        <f>+'Employee ROP Information'!M937</f>
        <v>0</v>
      </c>
      <c r="D937" s="93">
        <f>+'Employee ROP Information'!N937</f>
        <v>0</v>
      </c>
      <c r="E937" s="127">
        <f>+'JRO''s Hours Information'!B2253</f>
        <v>0</v>
      </c>
      <c r="F937" s="114">
        <f t="shared" si="152"/>
        <v>0</v>
      </c>
      <c r="G937" s="127">
        <f>+'JRO''s Hours Information'!E2253</f>
        <v>0</v>
      </c>
      <c r="H937" s="114">
        <f t="shared" si="153"/>
        <v>0</v>
      </c>
      <c r="I937" s="127">
        <f>+'JRO''s Hours Information'!H2253</f>
        <v>0</v>
      </c>
      <c r="J937" s="116">
        <f t="shared" si="154"/>
        <v>0</v>
      </c>
      <c r="K937" s="131">
        <f>+'JRO''s Hours Information'!C2253</f>
        <v>0</v>
      </c>
      <c r="L937" s="114">
        <f t="shared" si="155"/>
        <v>0</v>
      </c>
      <c r="M937" s="131">
        <f>+'JRO''s Hours Information'!F2253</f>
        <v>0</v>
      </c>
      <c r="N937" s="114">
        <f t="shared" si="156"/>
        <v>0</v>
      </c>
      <c r="O937" s="131">
        <f>+'JRO''s Hours Information'!I2253</f>
        <v>0</v>
      </c>
      <c r="P937" s="116">
        <f t="shared" si="157"/>
        <v>0</v>
      </c>
      <c r="Q937" s="92">
        <f>+'JRO''s Hours Information'!D2253</f>
        <v>0</v>
      </c>
      <c r="R937" s="114">
        <f t="shared" si="158"/>
        <v>0</v>
      </c>
      <c r="S937" s="92">
        <f>+'JRO''s Hours Information'!G2253</f>
        <v>0</v>
      </c>
      <c r="T937" s="114">
        <f t="shared" si="159"/>
        <v>0</v>
      </c>
      <c r="U937" s="89">
        <f>+'JRO''s Hours Information'!J2253</f>
        <v>0</v>
      </c>
      <c r="V937" s="116">
        <f t="shared" si="160"/>
        <v>0</v>
      </c>
      <c r="W937" s="114">
        <f t="shared" si="161"/>
        <v>0</v>
      </c>
    </row>
    <row r="938" spans="1:23" ht="14.85" customHeight="1" x14ac:dyDescent="0.15">
      <c r="A938" s="176">
        <f>'Employee ROP Information'!A938</f>
        <v>0</v>
      </c>
      <c r="B938" s="169">
        <f>+'Employee ROP Information'!C938</f>
        <v>0</v>
      </c>
      <c r="C938" s="93">
        <f>+'Employee ROP Information'!M938</f>
        <v>0</v>
      </c>
      <c r="D938" s="93">
        <f>+'Employee ROP Information'!N938</f>
        <v>0</v>
      </c>
      <c r="E938" s="127">
        <f>+'JRO''s Hours Information'!B2254</f>
        <v>0</v>
      </c>
      <c r="F938" s="114">
        <f t="shared" si="152"/>
        <v>0</v>
      </c>
      <c r="G938" s="127">
        <f>+'JRO''s Hours Information'!E2254</f>
        <v>0</v>
      </c>
      <c r="H938" s="114">
        <f t="shared" si="153"/>
        <v>0</v>
      </c>
      <c r="I938" s="127">
        <f>+'JRO''s Hours Information'!H2254</f>
        <v>0</v>
      </c>
      <c r="J938" s="116">
        <f t="shared" si="154"/>
        <v>0</v>
      </c>
      <c r="K938" s="131">
        <f>+'JRO''s Hours Information'!C2254</f>
        <v>0</v>
      </c>
      <c r="L938" s="114">
        <f t="shared" si="155"/>
        <v>0</v>
      </c>
      <c r="M938" s="131">
        <f>+'JRO''s Hours Information'!F2254</f>
        <v>0</v>
      </c>
      <c r="N938" s="114">
        <f t="shared" si="156"/>
        <v>0</v>
      </c>
      <c r="O938" s="131">
        <f>+'JRO''s Hours Information'!I2254</f>
        <v>0</v>
      </c>
      <c r="P938" s="116">
        <f t="shared" si="157"/>
        <v>0</v>
      </c>
      <c r="Q938" s="92">
        <f>+'JRO''s Hours Information'!D2254</f>
        <v>0</v>
      </c>
      <c r="R938" s="114">
        <f t="shared" si="158"/>
        <v>0</v>
      </c>
      <c r="S938" s="92">
        <f>+'JRO''s Hours Information'!G2254</f>
        <v>0</v>
      </c>
      <c r="T938" s="114">
        <f t="shared" si="159"/>
        <v>0</v>
      </c>
      <c r="U938" s="89">
        <f>+'JRO''s Hours Information'!J2254</f>
        <v>0</v>
      </c>
      <c r="V938" s="116">
        <f t="shared" si="160"/>
        <v>0</v>
      </c>
      <c r="W938" s="114">
        <f t="shared" si="161"/>
        <v>0</v>
      </c>
    </row>
    <row r="939" spans="1:23" ht="14.85" customHeight="1" x14ac:dyDescent="0.15">
      <c r="A939" s="176">
        <f>'Employee ROP Information'!A939</f>
        <v>0</v>
      </c>
      <c r="B939" s="169">
        <f>+'Employee ROP Information'!C939</f>
        <v>0</v>
      </c>
      <c r="C939" s="93">
        <f>+'Employee ROP Information'!M939</f>
        <v>0</v>
      </c>
      <c r="D939" s="93">
        <f>+'Employee ROP Information'!N939</f>
        <v>0</v>
      </c>
      <c r="E939" s="127">
        <f>+'JRO''s Hours Information'!B2255</f>
        <v>0</v>
      </c>
      <c r="F939" s="114">
        <f t="shared" si="152"/>
        <v>0</v>
      </c>
      <c r="G939" s="127">
        <f>+'JRO''s Hours Information'!E2255</f>
        <v>0</v>
      </c>
      <c r="H939" s="114">
        <f t="shared" si="153"/>
        <v>0</v>
      </c>
      <c r="I939" s="127">
        <f>+'JRO''s Hours Information'!H2255</f>
        <v>0</v>
      </c>
      <c r="J939" s="116">
        <f t="shared" si="154"/>
        <v>0</v>
      </c>
      <c r="K939" s="131">
        <f>+'JRO''s Hours Information'!C2255</f>
        <v>0</v>
      </c>
      <c r="L939" s="114">
        <f t="shared" si="155"/>
        <v>0</v>
      </c>
      <c r="M939" s="131">
        <f>+'JRO''s Hours Information'!F2255</f>
        <v>0</v>
      </c>
      <c r="N939" s="114">
        <f t="shared" si="156"/>
        <v>0</v>
      </c>
      <c r="O939" s="131">
        <f>+'JRO''s Hours Information'!I2255</f>
        <v>0</v>
      </c>
      <c r="P939" s="116">
        <f t="shared" si="157"/>
        <v>0</v>
      </c>
      <c r="Q939" s="92">
        <f>+'JRO''s Hours Information'!D2255</f>
        <v>0</v>
      </c>
      <c r="R939" s="114">
        <f t="shared" si="158"/>
        <v>0</v>
      </c>
      <c r="S939" s="92">
        <f>+'JRO''s Hours Information'!G2255</f>
        <v>0</v>
      </c>
      <c r="T939" s="114">
        <f t="shared" si="159"/>
        <v>0</v>
      </c>
      <c r="U939" s="89">
        <f>+'JRO''s Hours Information'!J2255</f>
        <v>0</v>
      </c>
      <c r="V939" s="116">
        <f t="shared" si="160"/>
        <v>0</v>
      </c>
      <c r="W939" s="114">
        <f t="shared" si="161"/>
        <v>0</v>
      </c>
    </row>
    <row r="940" spans="1:23" ht="14.85" customHeight="1" x14ac:dyDescent="0.15">
      <c r="A940" s="176">
        <f>'Employee ROP Information'!A940</f>
        <v>0</v>
      </c>
      <c r="B940" s="169">
        <f>+'Employee ROP Information'!C940</f>
        <v>0</v>
      </c>
      <c r="C940" s="93">
        <f>+'Employee ROP Information'!M940</f>
        <v>0</v>
      </c>
      <c r="D940" s="93">
        <f>+'Employee ROP Information'!N940</f>
        <v>0</v>
      </c>
      <c r="E940" s="127">
        <f>+'JRO''s Hours Information'!B2256</f>
        <v>0</v>
      </c>
      <c r="F940" s="114">
        <f t="shared" si="152"/>
        <v>0</v>
      </c>
      <c r="G940" s="127">
        <f>+'JRO''s Hours Information'!E2256</f>
        <v>0</v>
      </c>
      <c r="H940" s="114">
        <f t="shared" si="153"/>
        <v>0</v>
      </c>
      <c r="I940" s="127">
        <f>+'JRO''s Hours Information'!H2256</f>
        <v>0</v>
      </c>
      <c r="J940" s="116">
        <f t="shared" si="154"/>
        <v>0</v>
      </c>
      <c r="K940" s="131">
        <f>+'JRO''s Hours Information'!C2256</f>
        <v>0</v>
      </c>
      <c r="L940" s="114">
        <f t="shared" si="155"/>
        <v>0</v>
      </c>
      <c r="M940" s="131">
        <f>+'JRO''s Hours Information'!F2256</f>
        <v>0</v>
      </c>
      <c r="N940" s="114">
        <f t="shared" si="156"/>
        <v>0</v>
      </c>
      <c r="O940" s="131">
        <f>+'JRO''s Hours Information'!I2256</f>
        <v>0</v>
      </c>
      <c r="P940" s="116">
        <f t="shared" si="157"/>
        <v>0</v>
      </c>
      <c r="Q940" s="92">
        <f>+'JRO''s Hours Information'!D2256</f>
        <v>0</v>
      </c>
      <c r="R940" s="114">
        <f t="shared" si="158"/>
        <v>0</v>
      </c>
      <c r="S940" s="92">
        <f>+'JRO''s Hours Information'!G2256</f>
        <v>0</v>
      </c>
      <c r="T940" s="114">
        <f t="shared" si="159"/>
        <v>0</v>
      </c>
      <c r="U940" s="89">
        <f>+'JRO''s Hours Information'!J2256</f>
        <v>0</v>
      </c>
      <c r="V940" s="116">
        <f t="shared" si="160"/>
        <v>0</v>
      </c>
      <c r="W940" s="114">
        <f t="shared" si="161"/>
        <v>0</v>
      </c>
    </row>
    <row r="941" spans="1:23" ht="14.85" customHeight="1" x14ac:dyDescent="0.15">
      <c r="A941" s="176">
        <f>'Employee ROP Information'!A941</f>
        <v>0</v>
      </c>
      <c r="B941" s="169">
        <f>+'Employee ROP Information'!C941</f>
        <v>0</v>
      </c>
      <c r="C941" s="93">
        <f>+'Employee ROP Information'!M941</f>
        <v>0</v>
      </c>
      <c r="D941" s="93">
        <f>+'Employee ROP Information'!N941</f>
        <v>0</v>
      </c>
      <c r="E941" s="127">
        <f>+'JRO''s Hours Information'!B2257</f>
        <v>0</v>
      </c>
      <c r="F941" s="114">
        <f t="shared" si="152"/>
        <v>0</v>
      </c>
      <c r="G941" s="127">
        <f>+'JRO''s Hours Information'!E2257</f>
        <v>0</v>
      </c>
      <c r="H941" s="114">
        <f t="shared" si="153"/>
        <v>0</v>
      </c>
      <c r="I941" s="127">
        <f>+'JRO''s Hours Information'!H2257</f>
        <v>0</v>
      </c>
      <c r="J941" s="116">
        <f t="shared" si="154"/>
        <v>0</v>
      </c>
      <c r="K941" s="131">
        <f>+'JRO''s Hours Information'!C2257</f>
        <v>0</v>
      </c>
      <c r="L941" s="114">
        <f t="shared" si="155"/>
        <v>0</v>
      </c>
      <c r="M941" s="131">
        <f>+'JRO''s Hours Information'!F2257</f>
        <v>0</v>
      </c>
      <c r="N941" s="114">
        <f t="shared" si="156"/>
        <v>0</v>
      </c>
      <c r="O941" s="131">
        <f>+'JRO''s Hours Information'!I2257</f>
        <v>0</v>
      </c>
      <c r="P941" s="116">
        <f t="shared" si="157"/>
        <v>0</v>
      </c>
      <c r="Q941" s="92">
        <f>+'JRO''s Hours Information'!D2257</f>
        <v>0</v>
      </c>
      <c r="R941" s="114">
        <f t="shared" si="158"/>
        <v>0</v>
      </c>
      <c r="S941" s="92">
        <f>+'JRO''s Hours Information'!G2257</f>
        <v>0</v>
      </c>
      <c r="T941" s="114">
        <f t="shared" si="159"/>
        <v>0</v>
      </c>
      <c r="U941" s="89">
        <f>+'JRO''s Hours Information'!J2257</f>
        <v>0</v>
      </c>
      <c r="V941" s="116">
        <f t="shared" si="160"/>
        <v>0</v>
      </c>
      <c r="W941" s="114">
        <f t="shared" si="161"/>
        <v>0</v>
      </c>
    </row>
    <row r="942" spans="1:23" ht="14.85" customHeight="1" x14ac:dyDescent="0.15">
      <c r="A942" s="176">
        <f>'Employee ROP Information'!A942</f>
        <v>0</v>
      </c>
      <c r="B942" s="169">
        <f>+'Employee ROP Information'!C942</f>
        <v>0</v>
      </c>
      <c r="C942" s="93">
        <f>+'Employee ROP Information'!M942</f>
        <v>0</v>
      </c>
      <c r="D942" s="93">
        <f>+'Employee ROP Information'!N942</f>
        <v>0</v>
      </c>
      <c r="E942" s="127">
        <f>+'JRO''s Hours Information'!B2258</f>
        <v>0</v>
      </c>
      <c r="F942" s="114">
        <f t="shared" si="152"/>
        <v>0</v>
      </c>
      <c r="G942" s="127">
        <f>+'JRO''s Hours Information'!E2258</f>
        <v>0</v>
      </c>
      <c r="H942" s="114">
        <f t="shared" si="153"/>
        <v>0</v>
      </c>
      <c r="I942" s="127">
        <f>+'JRO''s Hours Information'!H2258</f>
        <v>0</v>
      </c>
      <c r="J942" s="116">
        <f t="shared" si="154"/>
        <v>0</v>
      </c>
      <c r="K942" s="131">
        <f>+'JRO''s Hours Information'!C2258</f>
        <v>0</v>
      </c>
      <c r="L942" s="114">
        <f t="shared" si="155"/>
        <v>0</v>
      </c>
      <c r="M942" s="131">
        <f>+'JRO''s Hours Information'!F2258</f>
        <v>0</v>
      </c>
      <c r="N942" s="114">
        <f t="shared" si="156"/>
        <v>0</v>
      </c>
      <c r="O942" s="131">
        <f>+'JRO''s Hours Information'!I2258</f>
        <v>0</v>
      </c>
      <c r="P942" s="116">
        <f t="shared" si="157"/>
        <v>0</v>
      </c>
      <c r="Q942" s="92">
        <f>+'JRO''s Hours Information'!D2258</f>
        <v>0</v>
      </c>
      <c r="R942" s="114">
        <f t="shared" si="158"/>
        <v>0</v>
      </c>
      <c r="S942" s="92">
        <f>+'JRO''s Hours Information'!G2258</f>
        <v>0</v>
      </c>
      <c r="T942" s="114">
        <f t="shared" si="159"/>
        <v>0</v>
      </c>
      <c r="U942" s="89">
        <f>+'JRO''s Hours Information'!J2258</f>
        <v>0</v>
      </c>
      <c r="V942" s="116">
        <f t="shared" si="160"/>
        <v>0</v>
      </c>
      <c r="W942" s="114">
        <f t="shared" si="161"/>
        <v>0</v>
      </c>
    </row>
    <row r="943" spans="1:23" ht="14.85" customHeight="1" x14ac:dyDescent="0.15">
      <c r="A943" s="176">
        <f>'Employee ROP Information'!A943</f>
        <v>0</v>
      </c>
      <c r="B943" s="169">
        <f>+'Employee ROP Information'!C943</f>
        <v>0</v>
      </c>
      <c r="C943" s="93">
        <f>+'Employee ROP Information'!M943</f>
        <v>0</v>
      </c>
      <c r="D943" s="93">
        <f>+'Employee ROP Information'!N943</f>
        <v>0</v>
      </c>
      <c r="E943" s="127">
        <f>+'JRO''s Hours Information'!B2259</f>
        <v>0</v>
      </c>
      <c r="F943" s="114">
        <f t="shared" si="152"/>
        <v>0</v>
      </c>
      <c r="G943" s="127">
        <f>+'JRO''s Hours Information'!E2259</f>
        <v>0</v>
      </c>
      <c r="H943" s="114">
        <f t="shared" si="153"/>
        <v>0</v>
      </c>
      <c r="I943" s="127">
        <f>+'JRO''s Hours Information'!H2259</f>
        <v>0</v>
      </c>
      <c r="J943" s="116">
        <f t="shared" si="154"/>
        <v>0</v>
      </c>
      <c r="K943" s="131">
        <f>+'JRO''s Hours Information'!C2259</f>
        <v>0</v>
      </c>
      <c r="L943" s="114">
        <f t="shared" si="155"/>
        <v>0</v>
      </c>
      <c r="M943" s="131">
        <f>+'JRO''s Hours Information'!F2259</f>
        <v>0</v>
      </c>
      <c r="N943" s="114">
        <f t="shared" si="156"/>
        <v>0</v>
      </c>
      <c r="O943" s="131">
        <f>+'JRO''s Hours Information'!I2259</f>
        <v>0</v>
      </c>
      <c r="P943" s="116">
        <f t="shared" si="157"/>
        <v>0</v>
      </c>
      <c r="Q943" s="92">
        <f>+'JRO''s Hours Information'!D2259</f>
        <v>0</v>
      </c>
      <c r="R943" s="114">
        <f t="shared" si="158"/>
        <v>0</v>
      </c>
      <c r="S943" s="92">
        <f>+'JRO''s Hours Information'!G2259</f>
        <v>0</v>
      </c>
      <c r="T943" s="114">
        <f t="shared" si="159"/>
        <v>0</v>
      </c>
      <c r="U943" s="89">
        <f>+'JRO''s Hours Information'!J2259</f>
        <v>0</v>
      </c>
      <c r="V943" s="116">
        <f t="shared" si="160"/>
        <v>0</v>
      </c>
      <c r="W943" s="114">
        <f t="shared" si="161"/>
        <v>0</v>
      </c>
    </row>
    <row r="944" spans="1:23" ht="14.85" customHeight="1" x14ac:dyDescent="0.15">
      <c r="A944" s="176">
        <f>'Employee ROP Information'!A944</f>
        <v>0</v>
      </c>
      <c r="B944" s="169">
        <f>+'Employee ROP Information'!C944</f>
        <v>0</v>
      </c>
      <c r="C944" s="93">
        <f>+'Employee ROP Information'!M944</f>
        <v>0</v>
      </c>
      <c r="D944" s="93">
        <f>+'Employee ROP Information'!N944</f>
        <v>0</v>
      </c>
      <c r="E944" s="127">
        <f>+'JRO''s Hours Information'!B2260</f>
        <v>0</v>
      </c>
      <c r="F944" s="114">
        <f t="shared" si="152"/>
        <v>0</v>
      </c>
      <c r="G944" s="127">
        <f>+'JRO''s Hours Information'!E2260</f>
        <v>0</v>
      </c>
      <c r="H944" s="114">
        <f t="shared" si="153"/>
        <v>0</v>
      </c>
      <c r="I944" s="127">
        <f>+'JRO''s Hours Information'!H2260</f>
        <v>0</v>
      </c>
      <c r="J944" s="116">
        <f t="shared" si="154"/>
        <v>0</v>
      </c>
      <c r="K944" s="131">
        <f>+'JRO''s Hours Information'!C2260</f>
        <v>0</v>
      </c>
      <c r="L944" s="114">
        <f t="shared" si="155"/>
        <v>0</v>
      </c>
      <c r="M944" s="131">
        <f>+'JRO''s Hours Information'!F2260</f>
        <v>0</v>
      </c>
      <c r="N944" s="114">
        <f t="shared" si="156"/>
        <v>0</v>
      </c>
      <c r="O944" s="131">
        <f>+'JRO''s Hours Information'!I2260</f>
        <v>0</v>
      </c>
      <c r="P944" s="116">
        <f t="shared" si="157"/>
        <v>0</v>
      </c>
      <c r="Q944" s="92">
        <f>+'JRO''s Hours Information'!D2260</f>
        <v>0</v>
      </c>
      <c r="R944" s="114">
        <f t="shared" si="158"/>
        <v>0</v>
      </c>
      <c r="S944" s="92">
        <f>+'JRO''s Hours Information'!G2260</f>
        <v>0</v>
      </c>
      <c r="T944" s="114">
        <f t="shared" si="159"/>
        <v>0</v>
      </c>
      <c r="U944" s="89">
        <f>+'JRO''s Hours Information'!J2260</f>
        <v>0</v>
      </c>
      <c r="V944" s="116">
        <f t="shared" si="160"/>
        <v>0</v>
      </c>
      <c r="W944" s="114">
        <f t="shared" si="161"/>
        <v>0</v>
      </c>
    </row>
    <row r="945" spans="1:23" ht="14.85" customHeight="1" x14ac:dyDescent="0.15">
      <c r="A945" s="176">
        <f>'Employee ROP Information'!A945</f>
        <v>0</v>
      </c>
      <c r="B945" s="169">
        <f>+'Employee ROP Information'!C945</f>
        <v>0</v>
      </c>
      <c r="C945" s="93">
        <f>+'Employee ROP Information'!M945</f>
        <v>0</v>
      </c>
      <c r="D945" s="93">
        <f>+'Employee ROP Information'!N945</f>
        <v>0</v>
      </c>
      <c r="E945" s="127">
        <f>+'JRO''s Hours Information'!B2261</f>
        <v>0</v>
      </c>
      <c r="F945" s="114">
        <f t="shared" si="152"/>
        <v>0</v>
      </c>
      <c r="G945" s="127">
        <f>+'JRO''s Hours Information'!E2261</f>
        <v>0</v>
      </c>
      <c r="H945" s="114">
        <f t="shared" si="153"/>
        <v>0</v>
      </c>
      <c r="I945" s="127">
        <f>+'JRO''s Hours Information'!H2261</f>
        <v>0</v>
      </c>
      <c r="J945" s="116">
        <f t="shared" si="154"/>
        <v>0</v>
      </c>
      <c r="K945" s="131">
        <f>+'JRO''s Hours Information'!C2261</f>
        <v>0</v>
      </c>
      <c r="L945" s="114">
        <f t="shared" si="155"/>
        <v>0</v>
      </c>
      <c r="M945" s="131">
        <f>+'JRO''s Hours Information'!F2261</f>
        <v>0</v>
      </c>
      <c r="N945" s="114">
        <f t="shared" si="156"/>
        <v>0</v>
      </c>
      <c r="O945" s="131">
        <f>+'JRO''s Hours Information'!I2261</f>
        <v>0</v>
      </c>
      <c r="P945" s="116">
        <f t="shared" si="157"/>
        <v>0</v>
      </c>
      <c r="Q945" s="92">
        <f>+'JRO''s Hours Information'!D2261</f>
        <v>0</v>
      </c>
      <c r="R945" s="114">
        <f t="shared" si="158"/>
        <v>0</v>
      </c>
      <c r="S945" s="92">
        <f>+'JRO''s Hours Information'!G2261</f>
        <v>0</v>
      </c>
      <c r="T945" s="114">
        <f t="shared" si="159"/>
        <v>0</v>
      </c>
      <c r="U945" s="89">
        <f>+'JRO''s Hours Information'!J2261</f>
        <v>0</v>
      </c>
      <c r="V945" s="116">
        <f t="shared" si="160"/>
        <v>0</v>
      </c>
      <c r="W945" s="114">
        <f t="shared" si="161"/>
        <v>0</v>
      </c>
    </row>
    <row r="946" spans="1:23" ht="14.85" customHeight="1" x14ac:dyDescent="0.15">
      <c r="A946" s="176">
        <f>'Employee ROP Information'!A946</f>
        <v>0</v>
      </c>
      <c r="B946" s="169">
        <f>+'Employee ROP Information'!C946</f>
        <v>0</v>
      </c>
      <c r="C946" s="93">
        <f>+'Employee ROP Information'!M946</f>
        <v>0</v>
      </c>
      <c r="D946" s="93">
        <f>+'Employee ROP Information'!N946</f>
        <v>0</v>
      </c>
      <c r="E946" s="127">
        <f>+'JRO''s Hours Information'!B2262</f>
        <v>0</v>
      </c>
      <c r="F946" s="114">
        <f t="shared" si="152"/>
        <v>0</v>
      </c>
      <c r="G946" s="127">
        <f>+'JRO''s Hours Information'!E2262</f>
        <v>0</v>
      </c>
      <c r="H946" s="114">
        <f t="shared" si="153"/>
        <v>0</v>
      </c>
      <c r="I946" s="127">
        <f>+'JRO''s Hours Information'!H2262</f>
        <v>0</v>
      </c>
      <c r="J946" s="116">
        <f t="shared" si="154"/>
        <v>0</v>
      </c>
      <c r="K946" s="131">
        <f>+'JRO''s Hours Information'!C2262</f>
        <v>0</v>
      </c>
      <c r="L946" s="114">
        <f t="shared" si="155"/>
        <v>0</v>
      </c>
      <c r="M946" s="131">
        <f>+'JRO''s Hours Information'!F2262</f>
        <v>0</v>
      </c>
      <c r="N946" s="114">
        <f t="shared" si="156"/>
        <v>0</v>
      </c>
      <c r="O946" s="131">
        <f>+'JRO''s Hours Information'!I2262</f>
        <v>0</v>
      </c>
      <c r="P946" s="116">
        <f t="shared" si="157"/>
        <v>0</v>
      </c>
      <c r="Q946" s="92">
        <f>+'JRO''s Hours Information'!D2262</f>
        <v>0</v>
      </c>
      <c r="R946" s="114">
        <f t="shared" si="158"/>
        <v>0</v>
      </c>
      <c r="S946" s="92">
        <f>+'JRO''s Hours Information'!G2262</f>
        <v>0</v>
      </c>
      <c r="T946" s="114">
        <f t="shared" si="159"/>
        <v>0</v>
      </c>
      <c r="U946" s="89">
        <f>+'JRO''s Hours Information'!J2262</f>
        <v>0</v>
      </c>
      <c r="V946" s="116">
        <f t="shared" si="160"/>
        <v>0</v>
      </c>
      <c r="W946" s="114">
        <f t="shared" si="161"/>
        <v>0</v>
      </c>
    </row>
    <row r="947" spans="1:23" ht="14.85" customHeight="1" x14ac:dyDescent="0.15">
      <c r="A947" s="176">
        <f>'Employee ROP Information'!A947</f>
        <v>0</v>
      </c>
      <c r="B947" s="169">
        <f>+'Employee ROP Information'!C947</f>
        <v>0</v>
      </c>
      <c r="C947" s="93">
        <f>+'Employee ROP Information'!M947</f>
        <v>0</v>
      </c>
      <c r="D947" s="93">
        <f>+'Employee ROP Information'!N947</f>
        <v>0</v>
      </c>
      <c r="E947" s="127">
        <f>+'JRO''s Hours Information'!B2263</f>
        <v>0</v>
      </c>
      <c r="F947" s="114">
        <f t="shared" si="152"/>
        <v>0</v>
      </c>
      <c r="G947" s="127">
        <f>+'JRO''s Hours Information'!E2263</f>
        <v>0</v>
      </c>
      <c r="H947" s="114">
        <f t="shared" si="153"/>
        <v>0</v>
      </c>
      <c r="I947" s="127">
        <f>+'JRO''s Hours Information'!H2263</f>
        <v>0</v>
      </c>
      <c r="J947" s="116">
        <f t="shared" si="154"/>
        <v>0</v>
      </c>
      <c r="K947" s="131">
        <f>+'JRO''s Hours Information'!C2263</f>
        <v>0</v>
      </c>
      <c r="L947" s="114">
        <f t="shared" si="155"/>
        <v>0</v>
      </c>
      <c r="M947" s="131">
        <f>+'JRO''s Hours Information'!F2263</f>
        <v>0</v>
      </c>
      <c r="N947" s="114">
        <f t="shared" si="156"/>
        <v>0</v>
      </c>
      <c r="O947" s="131">
        <f>+'JRO''s Hours Information'!I2263</f>
        <v>0</v>
      </c>
      <c r="P947" s="116">
        <f t="shared" si="157"/>
        <v>0</v>
      </c>
      <c r="Q947" s="92">
        <f>+'JRO''s Hours Information'!D2263</f>
        <v>0</v>
      </c>
      <c r="R947" s="114">
        <f t="shared" si="158"/>
        <v>0</v>
      </c>
      <c r="S947" s="92">
        <f>+'JRO''s Hours Information'!G2263</f>
        <v>0</v>
      </c>
      <c r="T947" s="114">
        <f t="shared" si="159"/>
        <v>0</v>
      </c>
      <c r="U947" s="89">
        <f>+'JRO''s Hours Information'!J2263</f>
        <v>0</v>
      </c>
      <c r="V947" s="116">
        <f t="shared" si="160"/>
        <v>0</v>
      </c>
      <c r="W947" s="114">
        <f t="shared" si="161"/>
        <v>0</v>
      </c>
    </row>
    <row r="948" spans="1:23" ht="14.85" customHeight="1" x14ac:dyDescent="0.15">
      <c r="A948" s="176">
        <f>'Employee ROP Information'!A948</f>
        <v>0</v>
      </c>
      <c r="B948" s="169">
        <f>+'Employee ROP Information'!C948</f>
        <v>0</v>
      </c>
      <c r="C948" s="93">
        <f>+'Employee ROP Information'!M948</f>
        <v>0</v>
      </c>
      <c r="D948" s="93">
        <f>+'Employee ROP Information'!N948</f>
        <v>0</v>
      </c>
      <c r="E948" s="127">
        <f>+'JRO''s Hours Information'!B2264</f>
        <v>0</v>
      </c>
      <c r="F948" s="114">
        <f t="shared" si="152"/>
        <v>0</v>
      </c>
      <c r="G948" s="127">
        <f>+'JRO''s Hours Information'!E2264</f>
        <v>0</v>
      </c>
      <c r="H948" s="114">
        <f t="shared" si="153"/>
        <v>0</v>
      </c>
      <c r="I948" s="127">
        <f>+'JRO''s Hours Information'!H2264</f>
        <v>0</v>
      </c>
      <c r="J948" s="116">
        <f t="shared" si="154"/>
        <v>0</v>
      </c>
      <c r="K948" s="131">
        <f>+'JRO''s Hours Information'!C2264</f>
        <v>0</v>
      </c>
      <c r="L948" s="114">
        <f t="shared" si="155"/>
        <v>0</v>
      </c>
      <c r="M948" s="131">
        <f>+'JRO''s Hours Information'!F2264</f>
        <v>0</v>
      </c>
      <c r="N948" s="114">
        <f t="shared" si="156"/>
        <v>0</v>
      </c>
      <c r="O948" s="131">
        <f>+'JRO''s Hours Information'!I2264</f>
        <v>0</v>
      </c>
      <c r="P948" s="116">
        <f t="shared" si="157"/>
        <v>0</v>
      </c>
      <c r="Q948" s="92">
        <f>+'JRO''s Hours Information'!D2264</f>
        <v>0</v>
      </c>
      <c r="R948" s="114">
        <f t="shared" si="158"/>
        <v>0</v>
      </c>
      <c r="S948" s="92">
        <f>+'JRO''s Hours Information'!G2264</f>
        <v>0</v>
      </c>
      <c r="T948" s="114">
        <f t="shared" si="159"/>
        <v>0</v>
      </c>
      <c r="U948" s="89">
        <f>+'JRO''s Hours Information'!J2264</f>
        <v>0</v>
      </c>
      <c r="V948" s="116">
        <f t="shared" si="160"/>
        <v>0</v>
      </c>
      <c r="W948" s="114">
        <f t="shared" si="161"/>
        <v>0</v>
      </c>
    </row>
    <row r="949" spans="1:23" ht="14.85" customHeight="1" x14ac:dyDescent="0.15">
      <c r="A949" s="176">
        <f>'Employee ROP Information'!A949</f>
        <v>0</v>
      </c>
      <c r="B949" s="169">
        <f>+'Employee ROP Information'!C949</f>
        <v>0</v>
      </c>
      <c r="C949" s="93">
        <f>+'Employee ROP Information'!M949</f>
        <v>0</v>
      </c>
      <c r="D949" s="93">
        <f>+'Employee ROP Information'!N949</f>
        <v>0</v>
      </c>
      <c r="E949" s="127">
        <f>+'JRO''s Hours Information'!B2265</f>
        <v>0</v>
      </c>
      <c r="F949" s="114">
        <f t="shared" si="152"/>
        <v>0</v>
      </c>
      <c r="G949" s="127">
        <f>+'JRO''s Hours Information'!E2265</f>
        <v>0</v>
      </c>
      <c r="H949" s="114">
        <f t="shared" si="153"/>
        <v>0</v>
      </c>
      <c r="I949" s="127">
        <f>+'JRO''s Hours Information'!H2265</f>
        <v>0</v>
      </c>
      <c r="J949" s="116">
        <f t="shared" si="154"/>
        <v>0</v>
      </c>
      <c r="K949" s="131">
        <f>+'JRO''s Hours Information'!C2265</f>
        <v>0</v>
      </c>
      <c r="L949" s="114">
        <f t="shared" si="155"/>
        <v>0</v>
      </c>
      <c r="M949" s="131">
        <f>+'JRO''s Hours Information'!F2265</f>
        <v>0</v>
      </c>
      <c r="N949" s="114">
        <f t="shared" si="156"/>
        <v>0</v>
      </c>
      <c r="O949" s="131">
        <f>+'JRO''s Hours Information'!I2265</f>
        <v>0</v>
      </c>
      <c r="P949" s="116">
        <f t="shared" si="157"/>
        <v>0</v>
      </c>
      <c r="Q949" s="92">
        <f>+'JRO''s Hours Information'!D2265</f>
        <v>0</v>
      </c>
      <c r="R949" s="114">
        <f t="shared" si="158"/>
        <v>0</v>
      </c>
      <c r="S949" s="92">
        <f>+'JRO''s Hours Information'!G2265</f>
        <v>0</v>
      </c>
      <c r="T949" s="114">
        <f t="shared" si="159"/>
        <v>0</v>
      </c>
      <c r="U949" s="89">
        <f>+'JRO''s Hours Information'!J2265</f>
        <v>0</v>
      </c>
      <c r="V949" s="116">
        <f t="shared" si="160"/>
        <v>0</v>
      </c>
      <c r="W949" s="114">
        <f t="shared" si="161"/>
        <v>0</v>
      </c>
    </row>
    <row r="950" spans="1:23" ht="14.85" customHeight="1" x14ac:dyDescent="0.15">
      <c r="A950" s="176">
        <f>'Employee ROP Information'!A950</f>
        <v>0</v>
      </c>
      <c r="B950" s="169">
        <f>+'Employee ROP Information'!C950</f>
        <v>0</v>
      </c>
      <c r="C950" s="93">
        <f>+'Employee ROP Information'!M950</f>
        <v>0</v>
      </c>
      <c r="D950" s="93">
        <f>+'Employee ROP Information'!N950</f>
        <v>0</v>
      </c>
      <c r="E950" s="127">
        <f>+'JRO''s Hours Information'!B2266</f>
        <v>0</v>
      </c>
      <c r="F950" s="114">
        <f t="shared" si="152"/>
        <v>0</v>
      </c>
      <c r="G950" s="127">
        <f>+'JRO''s Hours Information'!E2266</f>
        <v>0</v>
      </c>
      <c r="H950" s="114">
        <f t="shared" si="153"/>
        <v>0</v>
      </c>
      <c r="I950" s="127">
        <f>+'JRO''s Hours Information'!H2266</f>
        <v>0</v>
      </c>
      <c r="J950" s="116">
        <f t="shared" si="154"/>
        <v>0</v>
      </c>
      <c r="K950" s="131">
        <f>+'JRO''s Hours Information'!C2266</f>
        <v>0</v>
      </c>
      <c r="L950" s="114">
        <f t="shared" si="155"/>
        <v>0</v>
      </c>
      <c r="M950" s="131">
        <f>+'JRO''s Hours Information'!F2266</f>
        <v>0</v>
      </c>
      <c r="N950" s="114">
        <f t="shared" si="156"/>
        <v>0</v>
      </c>
      <c r="O950" s="131">
        <f>+'JRO''s Hours Information'!I2266</f>
        <v>0</v>
      </c>
      <c r="P950" s="116">
        <f t="shared" si="157"/>
        <v>0</v>
      </c>
      <c r="Q950" s="92">
        <f>+'JRO''s Hours Information'!D2266</f>
        <v>0</v>
      </c>
      <c r="R950" s="114">
        <f t="shared" si="158"/>
        <v>0</v>
      </c>
      <c r="S950" s="92">
        <f>+'JRO''s Hours Information'!G2266</f>
        <v>0</v>
      </c>
      <c r="T950" s="114">
        <f t="shared" si="159"/>
        <v>0</v>
      </c>
      <c r="U950" s="89">
        <f>+'JRO''s Hours Information'!J2266</f>
        <v>0</v>
      </c>
      <c r="V950" s="116">
        <f t="shared" si="160"/>
        <v>0</v>
      </c>
      <c r="W950" s="114">
        <f t="shared" si="161"/>
        <v>0</v>
      </c>
    </row>
    <row r="951" spans="1:23" ht="14.85" customHeight="1" x14ac:dyDescent="0.15">
      <c r="A951" s="176">
        <f>'Employee ROP Information'!A951</f>
        <v>0</v>
      </c>
      <c r="B951" s="169">
        <f>+'Employee ROP Information'!C951</f>
        <v>0</v>
      </c>
      <c r="C951" s="93">
        <f>+'Employee ROP Information'!M951</f>
        <v>0</v>
      </c>
      <c r="D951" s="93">
        <f>+'Employee ROP Information'!N951</f>
        <v>0</v>
      </c>
      <c r="E951" s="127">
        <f>+'JRO''s Hours Information'!B2267</f>
        <v>0</v>
      </c>
      <c r="F951" s="114">
        <f t="shared" si="152"/>
        <v>0</v>
      </c>
      <c r="G951" s="127">
        <f>+'JRO''s Hours Information'!E2267</f>
        <v>0</v>
      </c>
      <c r="H951" s="114">
        <f t="shared" si="153"/>
        <v>0</v>
      </c>
      <c r="I951" s="127">
        <f>+'JRO''s Hours Information'!H2267</f>
        <v>0</v>
      </c>
      <c r="J951" s="116">
        <f t="shared" si="154"/>
        <v>0</v>
      </c>
      <c r="K951" s="131">
        <f>+'JRO''s Hours Information'!C2267</f>
        <v>0</v>
      </c>
      <c r="L951" s="114">
        <f t="shared" si="155"/>
        <v>0</v>
      </c>
      <c r="M951" s="131">
        <f>+'JRO''s Hours Information'!F2267</f>
        <v>0</v>
      </c>
      <c r="N951" s="114">
        <f t="shared" si="156"/>
        <v>0</v>
      </c>
      <c r="O951" s="131">
        <f>+'JRO''s Hours Information'!I2267</f>
        <v>0</v>
      </c>
      <c r="P951" s="116">
        <f t="shared" si="157"/>
        <v>0</v>
      </c>
      <c r="Q951" s="92">
        <f>+'JRO''s Hours Information'!D2267</f>
        <v>0</v>
      </c>
      <c r="R951" s="114">
        <f t="shared" si="158"/>
        <v>0</v>
      </c>
      <c r="S951" s="92">
        <f>+'JRO''s Hours Information'!G2267</f>
        <v>0</v>
      </c>
      <c r="T951" s="114">
        <f t="shared" si="159"/>
        <v>0</v>
      </c>
      <c r="U951" s="89">
        <f>+'JRO''s Hours Information'!J2267</f>
        <v>0</v>
      </c>
      <c r="V951" s="116">
        <f t="shared" si="160"/>
        <v>0</v>
      </c>
      <c r="W951" s="114">
        <f t="shared" si="161"/>
        <v>0</v>
      </c>
    </row>
    <row r="952" spans="1:23" ht="14.85" customHeight="1" x14ac:dyDescent="0.15">
      <c r="A952" s="176">
        <f>'Employee ROP Information'!A952</f>
        <v>0</v>
      </c>
      <c r="B952" s="169">
        <f>+'Employee ROP Information'!C952</f>
        <v>0</v>
      </c>
      <c r="C952" s="93">
        <f>+'Employee ROP Information'!M952</f>
        <v>0</v>
      </c>
      <c r="D952" s="93">
        <f>+'Employee ROP Information'!N952</f>
        <v>0</v>
      </c>
      <c r="E952" s="127">
        <f>+'JRO''s Hours Information'!B2268</f>
        <v>0</v>
      </c>
      <c r="F952" s="114">
        <f t="shared" si="152"/>
        <v>0</v>
      </c>
      <c r="G952" s="127">
        <f>+'JRO''s Hours Information'!E2268</f>
        <v>0</v>
      </c>
      <c r="H952" s="114">
        <f t="shared" si="153"/>
        <v>0</v>
      </c>
      <c r="I952" s="127">
        <f>+'JRO''s Hours Information'!H2268</f>
        <v>0</v>
      </c>
      <c r="J952" s="116">
        <f t="shared" si="154"/>
        <v>0</v>
      </c>
      <c r="K952" s="131">
        <f>+'JRO''s Hours Information'!C2268</f>
        <v>0</v>
      </c>
      <c r="L952" s="114">
        <f t="shared" si="155"/>
        <v>0</v>
      </c>
      <c r="M952" s="131">
        <f>+'JRO''s Hours Information'!F2268</f>
        <v>0</v>
      </c>
      <c r="N952" s="114">
        <f t="shared" si="156"/>
        <v>0</v>
      </c>
      <c r="O952" s="131">
        <f>+'JRO''s Hours Information'!I2268</f>
        <v>0</v>
      </c>
      <c r="P952" s="116">
        <f t="shared" si="157"/>
        <v>0</v>
      </c>
      <c r="Q952" s="92">
        <f>+'JRO''s Hours Information'!D2268</f>
        <v>0</v>
      </c>
      <c r="R952" s="114">
        <f t="shared" si="158"/>
        <v>0</v>
      </c>
      <c r="S952" s="92">
        <f>+'JRO''s Hours Information'!G2268</f>
        <v>0</v>
      </c>
      <c r="T952" s="114">
        <f t="shared" si="159"/>
        <v>0</v>
      </c>
      <c r="U952" s="89">
        <f>+'JRO''s Hours Information'!J2268</f>
        <v>0</v>
      </c>
      <c r="V952" s="116">
        <f t="shared" si="160"/>
        <v>0</v>
      </c>
      <c r="W952" s="114">
        <f t="shared" si="161"/>
        <v>0</v>
      </c>
    </row>
    <row r="953" spans="1:23" ht="14.85" customHeight="1" x14ac:dyDescent="0.15">
      <c r="A953" s="176">
        <f>'Employee ROP Information'!A953</f>
        <v>0</v>
      </c>
      <c r="B953" s="169">
        <f>+'Employee ROP Information'!C953</f>
        <v>0</v>
      </c>
      <c r="C953" s="93">
        <f>+'Employee ROP Information'!M953</f>
        <v>0</v>
      </c>
      <c r="D953" s="93">
        <f>+'Employee ROP Information'!N953</f>
        <v>0</v>
      </c>
      <c r="E953" s="127">
        <f>+'JRO''s Hours Information'!B2269</f>
        <v>0</v>
      </c>
      <c r="F953" s="114">
        <f t="shared" si="152"/>
        <v>0</v>
      </c>
      <c r="G953" s="127">
        <f>+'JRO''s Hours Information'!E2269</f>
        <v>0</v>
      </c>
      <c r="H953" s="114">
        <f t="shared" si="153"/>
        <v>0</v>
      </c>
      <c r="I953" s="127">
        <f>+'JRO''s Hours Information'!H2269</f>
        <v>0</v>
      </c>
      <c r="J953" s="116">
        <f t="shared" si="154"/>
        <v>0</v>
      </c>
      <c r="K953" s="131">
        <f>+'JRO''s Hours Information'!C2269</f>
        <v>0</v>
      </c>
      <c r="L953" s="114">
        <f t="shared" si="155"/>
        <v>0</v>
      </c>
      <c r="M953" s="131">
        <f>+'JRO''s Hours Information'!F2269</f>
        <v>0</v>
      </c>
      <c r="N953" s="114">
        <f t="shared" si="156"/>
        <v>0</v>
      </c>
      <c r="O953" s="131">
        <f>+'JRO''s Hours Information'!I2269</f>
        <v>0</v>
      </c>
      <c r="P953" s="116">
        <f t="shared" si="157"/>
        <v>0</v>
      </c>
      <c r="Q953" s="92">
        <f>+'JRO''s Hours Information'!D2269</f>
        <v>0</v>
      </c>
      <c r="R953" s="114">
        <f t="shared" si="158"/>
        <v>0</v>
      </c>
      <c r="S953" s="92">
        <f>+'JRO''s Hours Information'!G2269</f>
        <v>0</v>
      </c>
      <c r="T953" s="114">
        <f t="shared" si="159"/>
        <v>0</v>
      </c>
      <c r="U953" s="89">
        <f>+'JRO''s Hours Information'!J2269</f>
        <v>0</v>
      </c>
      <c r="V953" s="116">
        <f t="shared" si="160"/>
        <v>0</v>
      </c>
      <c r="W953" s="114">
        <f t="shared" si="161"/>
        <v>0</v>
      </c>
    </row>
    <row r="954" spans="1:23" ht="14.85" customHeight="1" x14ac:dyDescent="0.15">
      <c r="A954" s="176">
        <f>'Employee ROP Information'!A954</f>
        <v>0</v>
      </c>
      <c r="B954" s="169">
        <f>+'Employee ROP Information'!C954</f>
        <v>0</v>
      </c>
      <c r="C954" s="93">
        <f>+'Employee ROP Information'!M954</f>
        <v>0</v>
      </c>
      <c r="D954" s="93">
        <f>+'Employee ROP Information'!N954</f>
        <v>0</v>
      </c>
      <c r="E954" s="127">
        <f>+'JRO''s Hours Information'!B2270</f>
        <v>0</v>
      </c>
      <c r="F954" s="114">
        <f t="shared" si="152"/>
        <v>0</v>
      </c>
      <c r="G954" s="127">
        <f>+'JRO''s Hours Information'!E2270</f>
        <v>0</v>
      </c>
      <c r="H954" s="114">
        <f t="shared" si="153"/>
        <v>0</v>
      </c>
      <c r="I954" s="127">
        <f>+'JRO''s Hours Information'!H2270</f>
        <v>0</v>
      </c>
      <c r="J954" s="116">
        <f t="shared" si="154"/>
        <v>0</v>
      </c>
      <c r="K954" s="131">
        <f>+'JRO''s Hours Information'!C2270</f>
        <v>0</v>
      </c>
      <c r="L954" s="114">
        <f t="shared" si="155"/>
        <v>0</v>
      </c>
      <c r="M954" s="131">
        <f>+'JRO''s Hours Information'!F2270</f>
        <v>0</v>
      </c>
      <c r="N954" s="114">
        <f t="shared" si="156"/>
        <v>0</v>
      </c>
      <c r="O954" s="131">
        <f>+'JRO''s Hours Information'!I2270</f>
        <v>0</v>
      </c>
      <c r="P954" s="116">
        <f t="shared" si="157"/>
        <v>0</v>
      </c>
      <c r="Q954" s="92">
        <f>+'JRO''s Hours Information'!D2270</f>
        <v>0</v>
      </c>
      <c r="R954" s="114">
        <f t="shared" si="158"/>
        <v>0</v>
      </c>
      <c r="S954" s="92">
        <f>+'JRO''s Hours Information'!G2270</f>
        <v>0</v>
      </c>
      <c r="T954" s="114">
        <f t="shared" si="159"/>
        <v>0</v>
      </c>
      <c r="U954" s="89">
        <f>+'JRO''s Hours Information'!J2270</f>
        <v>0</v>
      </c>
      <c r="V954" s="116">
        <f t="shared" si="160"/>
        <v>0</v>
      </c>
      <c r="W954" s="114">
        <f t="shared" si="161"/>
        <v>0</v>
      </c>
    </row>
    <row r="955" spans="1:23" ht="14.85" customHeight="1" x14ac:dyDescent="0.15">
      <c r="A955" s="176">
        <f>'Employee ROP Information'!A955</f>
        <v>0</v>
      </c>
      <c r="B955" s="169">
        <f>+'Employee ROP Information'!C955</f>
        <v>0</v>
      </c>
      <c r="C955" s="93">
        <f>+'Employee ROP Information'!M955</f>
        <v>0</v>
      </c>
      <c r="D955" s="93">
        <f>+'Employee ROP Information'!N955</f>
        <v>0</v>
      </c>
      <c r="E955" s="127">
        <f>+'JRO''s Hours Information'!B2271</f>
        <v>0</v>
      </c>
      <c r="F955" s="114">
        <f t="shared" si="152"/>
        <v>0</v>
      </c>
      <c r="G955" s="127">
        <f>+'JRO''s Hours Information'!E2271</f>
        <v>0</v>
      </c>
      <c r="H955" s="114">
        <f t="shared" si="153"/>
        <v>0</v>
      </c>
      <c r="I955" s="127">
        <f>+'JRO''s Hours Information'!H2271</f>
        <v>0</v>
      </c>
      <c r="J955" s="116">
        <f t="shared" si="154"/>
        <v>0</v>
      </c>
      <c r="K955" s="131">
        <f>+'JRO''s Hours Information'!C2271</f>
        <v>0</v>
      </c>
      <c r="L955" s="114">
        <f t="shared" si="155"/>
        <v>0</v>
      </c>
      <c r="M955" s="131">
        <f>+'JRO''s Hours Information'!F2271</f>
        <v>0</v>
      </c>
      <c r="N955" s="114">
        <f t="shared" si="156"/>
        <v>0</v>
      </c>
      <c r="O955" s="131">
        <f>+'JRO''s Hours Information'!I2271</f>
        <v>0</v>
      </c>
      <c r="P955" s="116">
        <f t="shared" si="157"/>
        <v>0</v>
      </c>
      <c r="Q955" s="92">
        <f>+'JRO''s Hours Information'!D2271</f>
        <v>0</v>
      </c>
      <c r="R955" s="114">
        <f t="shared" si="158"/>
        <v>0</v>
      </c>
      <c r="S955" s="92">
        <f>+'JRO''s Hours Information'!G2271</f>
        <v>0</v>
      </c>
      <c r="T955" s="114">
        <f t="shared" si="159"/>
        <v>0</v>
      </c>
      <c r="U955" s="89">
        <f>+'JRO''s Hours Information'!J2271</f>
        <v>0</v>
      </c>
      <c r="V955" s="116">
        <f t="shared" si="160"/>
        <v>0</v>
      </c>
      <c r="W955" s="114">
        <f t="shared" si="161"/>
        <v>0</v>
      </c>
    </row>
    <row r="956" spans="1:23" ht="14.85" customHeight="1" x14ac:dyDescent="0.15">
      <c r="A956" s="176">
        <f>'Employee ROP Information'!A956</f>
        <v>0</v>
      </c>
      <c r="B956" s="169">
        <f>+'Employee ROP Information'!C956</f>
        <v>0</v>
      </c>
      <c r="C956" s="93">
        <f>+'Employee ROP Information'!M956</f>
        <v>0</v>
      </c>
      <c r="D956" s="93">
        <f>+'Employee ROP Information'!N956</f>
        <v>0</v>
      </c>
      <c r="E956" s="127">
        <f>+'JRO''s Hours Information'!B2272</f>
        <v>0</v>
      </c>
      <c r="F956" s="114">
        <f t="shared" si="152"/>
        <v>0</v>
      </c>
      <c r="G956" s="127">
        <f>+'JRO''s Hours Information'!E2272</f>
        <v>0</v>
      </c>
      <c r="H956" s="114">
        <f t="shared" si="153"/>
        <v>0</v>
      </c>
      <c r="I956" s="127">
        <f>+'JRO''s Hours Information'!H2272</f>
        <v>0</v>
      </c>
      <c r="J956" s="116">
        <f t="shared" si="154"/>
        <v>0</v>
      </c>
      <c r="K956" s="131">
        <f>+'JRO''s Hours Information'!C2272</f>
        <v>0</v>
      </c>
      <c r="L956" s="114">
        <f t="shared" si="155"/>
        <v>0</v>
      </c>
      <c r="M956" s="131">
        <f>+'JRO''s Hours Information'!F2272</f>
        <v>0</v>
      </c>
      <c r="N956" s="114">
        <f t="shared" si="156"/>
        <v>0</v>
      </c>
      <c r="O956" s="131">
        <f>+'JRO''s Hours Information'!I2272</f>
        <v>0</v>
      </c>
      <c r="P956" s="116">
        <f t="shared" si="157"/>
        <v>0</v>
      </c>
      <c r="Q956" s="92">
        <f>+'JRO''s Hours Information'!D2272</f>
        <v>0</v>
      </c>
      <c r="R956" s="114">
        <f t="shared" si="158"/>
        <v>0</v>
      </c>
      <c r="S956" s="92">
        <f>+'JRO''s Hours Information'!G2272</f>
        <v>0</v>
      </c>
      <c r="T956" s="114">
        <f t="shared" si="159"/>
        <v>0</v>
      </c>
      <c r="U956" s="89">
        <f>+'JRO''s Hours Information'!J2272</f>
        <v>0</v>
      </c>
      <c r="V956" s="116">
        <f t="shared" si="160"/>
        <v>0</v>
      </c>
      <c r="W956" s="114">
        <f t="shared" si="161"/>
        <v>0</v>
      </c>
    </row>
    <row r="957" spans="1:23" ht="14.85" customHeight="1" x14ac:dyDescent="0.15">
      <c r="A957" s="176">
        <f>'Employee ROP Information'!A957</f>
        <v>0</v>
      </c>
      <c r="B957" s="169">
        <f>+'Employee ROP Information'!C957</f>
        <v>0</v>
      </c>
      <c r="C957" s="93">
        <f>+'Employee ROP Information'!M957</f>
        <v>0</v>
      </c>
      <c r="D957" s="93">
        <f>+'Employee ROP Information'!N957</f>
        <v>0</v>
      </c>
      <c r="E957" s="127">
        <f>+'JRO''s Hours Information'!B2273</f>
        <v>0</v>
      </c>
      <c r="F957" s="114">
        <f t="shared" si="152"/>
        <v>0</v>
      </c>
      <c r="G957" s="127">
        <f>+'JRO''s Hours Information'!E2273</f>
        <v>0</v>
      </c>
      <c r="H957" s="114">
        <f t="shared" si="153"/>
        <v>0</v>
      </c>
      <c r="I957" s="127">
        <f>+'JRO''s Hours Information'!H2273</f>
        <v>0</v>
      </c>
      <c r="J957" s="116">
        <f t="shared" si="154"/>
        <v>0</v>
      </c>
      <c r="K957" s="131">
        <f>+'JRO''s Hours Information'!C2273</f>
        <v>0</v>
      </c>
      <c r="L957" s="114">
        <f t="shared" si="155"/>
        <v>0</v>
      </c>
      <c r="M957" s="131">
        <f>+'JRO''s Hours Information'!F2273</f>
        <v>0</v>
      </c>
      <c r="N957" s="114">
        <f t="shared" si="156"/>
        <v>0</v>
      </c>
      <c r="O957" s="131">
        <f>+'JRO''s Hours Information'!I2273</f>
        <v>0</v>
      </c>
      <c r="P957" s="116">
        <f t="shared" si="157"/>
        <v>0</v>
      </c>
      <c r="Q957" s="92">
        <f>+'JRO''s Hours Information'!D2273</f>
        <v>0</v>
      </c>
      <c r="R957" s="114">
        <f t="shared" si="158"/>
        <v>0</v>
      </c>
      <c r="S957" s="92">
        <f>+'JRO''s Hours Information'!G2273</f>
        <v>0</v>
      </c>
      <c r="T957" s="114">
        <f t="shared" si="159"/>
        <v>0</v>
      </c>
      <c r="U957" s="89">
        <f>+'JRO''s Hours Information'!J2273</f>
        <v>0</v>
      </c>
      <c r="V957" s="116">
        <f t="shared" si="160"/>
        <v>0</v>
      </c>
      <c r="W957" s="114">
        <f t="shared" si="161"/>
        <v>0</v>
      </c>
    </row>
    <row r="958" spans="1:23" ht="14.85" customHeight="1" x14ac:dyDescent="0.15">
      <c r="A958" s="176">
        <f>'Employee ROP Information'!A958</f>
        <v>0</v>
      </c>
      <c r="B958" s="169">
        <f>+'Employee ROP Information'!C958</f>
        <v>0</v>
      </c>
      <c r="C958" s="93">
        <f>+'Employee ROP Information'!M958</f>
        <v>0</v>
      </c>
      <c r="D958" s="93">
        <f>+'Employee ROP Information'!N958</f>
        <v>0</v>
      </c>
      <c r="E958" s="127">
        <f>+'JRO''s Hours Information'!B2274</f>
        <v>0</v>
      </c>
      <c r="F958" s="114">
        <f t="shared" si="152"/>
        <v>0</v>
      </c>
      <c r="G958" s="127">
        <f>+'JRO''s Hours Information'!E2274</f>
        <v>0</v>
      </c>
      <c r="H958" s="114">
        <f t="shared" si="153"/>
        <v>0</v>
      </c>
      <c r="I958" s="127">
        <f>+'JRO''s Hours Information'!H2274</f>
        <v>0</v>
      </c>
      <c r="J958" s="116">
        <f t="shared" si="154"/>
        <v>0</v>
      </c>
      <c r="K958" s="131">
        <f>+'JRO''s Hours Information'!C2274</f>
        <v>0</v>
      </c>
      <c r="L958" s="114">
        <f t="shared" si="155"/>
        <v>0</v>
      </c>
      <c r="M958" s="131">
        <f>+'JRO''s Hours Information'!F2274</f>
        <v>0</v>
      </c>
      <c r="N958" s="114">
        <f t="shared" si="156"/>
        <v>0</v>
      </c>
      <c r="O958" s="131">
        <f>+'JRO''s Hours Information'!I2274</f>
        <v>0</v>
      </c>
      <c r="P958" s="116">
        <f t="shared" si="157"/>
        <v>0</v>
      </c>
      <c r="Q958" s="92">
        <f>+'JRO''s Hours Information'!D2274</f>
        <v>0</v>
      </c>
      <c r="R958" s="114">
        <f t="shared" si="158"/>
        <v>0</v>
      </c>
      <c r="S958" s="92">
        <f>+'JRO''s Hours Information'!G2274</f>
        <v>0</v>
      </c>
      <c r="T958" s="114">
        <f t="shared" si="159"/>
        <v>0</v>
      </c>
      <c r="U958" s="89">
        <f>+'JRO''s Hours Information'!J2274</f>
        <v>0</v>
      </c>
      <c r="V958" s="116">
        <f t="shared" si="160"/>
        <v>0</v>
      </c>
      <c r="W958" s="114">
        <f t="shared" si="161"/>
        <v>0</v>
      </c>
    </row>
    <row r="959" spans="1:23" ht="14.85" customHeight="1" x14ac:dyDescent="0.15">
      <c r="A959" s="176">
        <f>'Employee ROP Information'!A959</f>
        <v>0</v>
      </c>
      <c r="B959" s="169">
        <f>+'Employee ROP Information'!C959</f>
        <v>0</v>
      </c>
      <c r="C959" s="93">
        <f>+'Employee ROP Information'!M959</f>
        <v>0</v>
      </c>
      <c r="D959" s="93">
        <f>+'Employee ROP Information'!N959</f>
        <v>0</v>
      </c>
      <c r="E959" s="127">
        <f>+'JRO''s Hours Information'!B2275</f>
        <v>0</v>
      </c>
      <c r="F959" s="114">
        <f t="shared" si="152"/>
        <v>0</v>
      </c>
      <c r="G959" s="127">
        <f>+'JRO''s Hours Information'!E2275</f>
        <v>0</v>
      </c>
      <c r="H959" s="114">
        <f t="shared" si="153"/>
        <v>0</v>
      </c>
      <c r="I959" s="127">
        <f>+'JRO''s Hours Information'!H2275</f>
        <v>0</v>
      </c>
      <c r="J959" s="116">
        <f t="shared" si="154"/>
        <v>0</v>
      </c>
      <c r="K959" s="131">
        <f>+'JRO''s Hours Information'!C2275</f>
        <v>0</v>
      </c>
      <c r="L959" s="114">
        <f t="shared" si="155"/>
        <v>0</v>
      </c>
      <c r="M959" s="131">
        <f>+'JRO''s Hours Information'!F2275</f>
        <v>0</v>
      </c>
      <c r="N959" s="114">
        <f t="shared" si="156"/>
        <v>0</v>
      </c>
      <c r="O959" s="131">
        <f>+'JRO''s Hours Information'!I2275</f>
        <v>0</v>
      </c>
      <c r="P959" s="116">
        <f t="shared" si="157"/>
        <v>0</v>
      </c>
      <c r="Q959" s="92">
        <f>+'JRO''s Hours Information'!D2275</f>
        <v>0</v>
      </c>
      <c r="R959" s="114">
        <f t="shared" si="158"/>
        <v>0</v>
      </c>
      <c r="S959" s="92">
        <f>+'JRO''s Hours Information'!G2275</f>
        <v>0</v>
      </c>
      <c r="T959" s="114">
        <f t="shared" si="159"/>
        <v>0</v>
      </c>
      <c r="U959" s="89">
        <f>+'JRO''s Hours Information'!J2275</f>
        <v>0</v>
      </c>
      <c r="V959" s="116">
        <f t="shared" si="160"/>
        <v>0</v>
      </c>
      <c r="W959" s="114">
        <f t="shared" si="161"/>
        <v>0</v>
      </c>
    </row>
    <row r="960" spans="1:23" ht="14.85" customHeight="1" x14ac:dyDescent="0.15">
      <c r="A960" s="176">
        <f>'Employee ROP Information'!A960</f>
        <v>0</v>
      </c>
      <c r="B960" s="169">
        <f>+'Employee ROP Information'!C960</f>
        <v>0</v>
      </c>
      <c r="C960" s="93">
        <f>+'Employee ROP Information'!M960</f>
        <v>0</v>
      </c>
      <c r="D960" s="93">
        <f>+'Employee ROP Information'!N960</f>
        <v>0</v>
      </c>
      <c r="E960" s="127">
        <f>+'JRO''s Hours Information'!B2276</f>
        <v>0</v>
      </c>
      <c r="F960" s="114">
        <f t="shared" si="152"/>
        <v>0</v>
      </c>
      <c r="G960" s="127">
        <f>+'JRO''s Hours Information'!E2276</f>
        <v>0</v>
      </c>
      <c r="H960" s="114">
        <f t="shared" si="153"/>
        <v>0</v>
      </c>
      <c r="I960" s="127">
        <f>+'JRO''s Hours Information'!H2276</f>
        <v>0</v>
      </c>
      <c r="J960" s="116">
        <f t="shared" si="154"/>
        <v>0</v>
      </c>
      <c r="K960" s="131">
        <f>+'JRO''s Hours Information'!C2276</f>
        <v>0</v>
      </c>
      <c r="L960" s="114">
        <f t="shared" si="155"/>
        <v>0</v>
      </c>
      <c r="M960" s="131">
        <f>+'JRO''s Hours Information'!F2276</f>
        <v>0</v>
      </c>
      <c r="N960" s="114">
        <f t="shared" si="156"/>
        <v>0</v>
      </c>
      <c r="O960" s="131">
        <f>+'JRO''s Hours Information'!I2276</f>
        <v>0</v>
      </c>
      <c r="P960" s="116">
        <f t="shared" si="157"/>
        <v>0</v>
      </c>
      <c r="Q960" s="92">
        <f>+'JRO''s Hours Information'!D2276</f>
        <v>0</v>
      </c>
      <c r="R960" s="114">
        <f t="shared" si="158"/>
        <v>0</v>
      </c>
      <c r="S960" s="92">
        <f>+'JRO''s Hours Information'!G2276</f>
        <v>0</v>
      </c>
      <c r="T960" s="114">
        <f t="shared" si="159"/>
        <v>0</v>
      </c>
      <c r="U960" s="89">
        <f>+'JRO''s Hours Information'!J2276</f>
        <v>0</v>
      </c>
      <c r="V960" s="116">
        <f t="shared" si="160"/>
        <v>0</v>
      </c>
      <c r="W960" s="114">
        <f t="shared" si="161"/>
        <v>0</v>
      </c>
    </row>
    <row r="961" spans="1:23" ht="14.85" customHeight="1" x14ac:dyDescent="0.15">
      <c r="A961" s="176">
        <f>'Employee ROP Information'!A961</f>
        <v>0</v>
      </c>
      <c r="B961" s="169">
        <f>+'Employee ROP Information'!C961</f>
        <v>0</v>
      </c>
      <c r="C961" s="93">
        <f>+'Employee ROP Information'!M961</f>
        <v>0</v>
      </c>
      <c r="D961" s="93">
        <f>+'Employee ROP Information'!N961</f>
        <v>0</v>
      </c>
      <c r="E961" s="127">
        <f>+'JRO''s Hours Information'!B2277</f>
        <v>0</v>
      </c>
      <c r="F961" s="114">
        <f t="shared" si="152"/>
        <v>0</v>
      </c>
      <c r="G961" s="127">
        <f>+'JRO''s Hours Information'!E2277</f>
        <v>0</v>
      </c>
      <c r="H961" s="114">
        <f t="shared" si="153"/>
        <v>0</v>
      </c>
      <c r="I961" s="127">
        <f>+'JRO''s Hours Information'!H2277</f>
        <v>0</v>
      </c>
      <c r="J961" s="116">
        <f t="shared" si="154"/>
        <v>0</v>
      </c>
      <c r="K961" s="131">
        <f>+'JRO''s Hours Information'!C2277</f>
        <v>0</v>
      </c>
      <c r="L961" s="114">
        <f t="shared" si="155"/>
        <v>0</v>
      </c>
      <c r="M961" s="131">
        <f>+'JRO''s Hours Information'!F2277</f>
        <v>0</v>
      </c>
      <c r="N961" s="114">
        <f t="shared" si="156"/>
        <v>0</v>
      </c>
      <c r="O961" s="131">
        <f>+'JRO''s Hours Information'!I2277</f>
        <v>0</v>
      </c>
      <c r="P961" s="116">
        <f t="shared" si="157"/>
        <v>0</v>
      </c>
      <c r="Q961" s="92">
        <f>+'JRO''s Hours Information'!D2277</f>
        <v>0</v>
      </c>
      <c r="R961" s="114">
        <f t="shared" si="158"/>
        <v>0</v>
      </c>
      <c r="S961" s="92">
        <f>+'JRO''s Hours Information'!G2277</f>
        <v>0</v>
      </c>
      <c r="T961" s="114">
        <f t="shared" si="159"/>
        <v>0</v>
      </c>
      <c r="U961" s="89">
        <f>+'JRO''s Hours Information'!J2277</f>
        <v>0</v>
      </c>
      <c r="V961" s="116">
        <f t="shared" si="160"/>
        <v>0</v>
      </c>
      <c r="W961" s="114">
        <f t="shared" si="161"/>
        <v>0</v>
      </c>
    </row>
    <row r="962" spans="1:23" ht="14.85" customHeight="1" x14ac:dyDescent="0.15">
      <c r="A962" s="176">
        <f>'Employee ROP Information'!A962</f>
        <v>0</v>
      </c>
      <c r="B962" s="169">
        <f>+'Employee ROP Information'!C962</f>
        <v>0</v>
      </c>
      <c r="C962" s="93">
        <f>+'Employee ROP Information'!M962</f>
        <v>0</v>
      </c>
      <c r="D962" s="93">
        <f>+'Employee ROP Information'!N962</f>
        <v>0</v>
      </c>
      <c r="E962" s="127">
        <f>+'JRO''s Hours Information'!B2278</f>
        <v>0</v>
      </c>
      <c r="F962" s="114">
        <f t="shared" si="152"/>
        <v>0</v>
      </c>
      <c r="G962" s="127">
        <f>+'JRO''s Hours Information'!E2278</f>
        <v>0</v>
      </c>
      <c r="H962" s="114">
        <f t="shared" si="153"/>
        <v>0</v>
      </c>
      <c r="I962" s="127">
        <f>+'JRO''s Hours Information'!H2278</f>
        <v>0</v>
      </c>
      <c r="J962" s="116">
        <f t="shared" si="154"/>
        <v>0</v>
      </c>
      <c r="K962" s="131">
        <f>+'JRO''s Hours Information'!C2278</f>
        <v>0</v>
      </c>
      <c r="L962" s="114">
        <f t="shared" si="155"/>
        <v>0</v>
      </c>
      <c r="M962" s="131">
        <f>+'JRO''s Hours Information'!F2278</f>
        <v>0</v>
      </c>
      <c r="N962" s="114">
        <f t="shared" si="156"/>
        <v>0</v>
      </c>
      <c r="O962" s="131">
        <f>+'JRO''s Hours Information'!I2278</f>
        <v>0</v>
      </c>
      <c r="P962" s="116">
        <f t="shared" si="157"/>
        <v>0</v>
      </c>
      <c r="Q962" s="92">
        <f>+'JRO''s Hours Information'!D2278</f>
        <v>0</v>
      </c>
      <c r="R962" s="114">
        <f t="shared" si="158"/>
        <v>0</v>
      </c>
      <c r="S962" s="92">
        <f>+'JRO''s Hours Information'!G2278</f>
        <v>0</v>
      </c>
      <c r="T962" s="114">
        <f t="shared" si="159"/>
        <v>0</v>
      </c>
      <c r="U962" s="89">
        <f>+'JRO''s Hours Information'!J2278</f>
        <v>0</v>
      </c>
      <c r="V962" s="116">
        <f t="shared" si="160"/>
        <v>0</v>
      </c>
      <c r="W962" s="114">
        <f t="shared" si="161"/>
        <v>0</v>
      </c>
    </row>
    <row r="963" spans="1:23" ht="14.85" customHeight="1" x14ac:dyDescent="0.15">
      <c r="A963" s="176">
        <f>'Employee ROP Information'!A963</f>
        <v>0</v>
      </c>
      <c r="B963" s="169">
        <f>+'Employee ROP Information'!C963</f>
        <v>0</v>
      </c>
      <c r="C963" s="93">
        <f>+'Employee ROP Information'!M963</f>
        <v>0</v>
      </c>
      <c r="D963" s="93">
        <f>+'Employee ROP Information'!N963</f>
        <v>0</v>
      </c>
      <c r="E963" s="127">
        <f>+'JRO''s Hours Information'!B2279</f>
        <v>0</v>
      </c>
      <c r="F963" s="114">
        <f t="shared" si="152"/>
        <v>0</v>
      </c>
      <c r="G963" s="127">
        <f>+'JRO''s Hours Information'!E2279</f>
        <v>0</v>
      </c>
      <c r="H963" s="114">
        <f t="shared" si="153"/>
        <v>0</v>
      </c>
      <c r="I963" s="127">
        <f>+'JRO''s Hours Information'!H2279</f>
        <v>0</v>
      </c>
      <c r="J963" s="116">
        <f t="shared" si="154"/>
        <v>0</v>
      </c>
      <c r="K963" s="131">
        <f>+'JRO''s Hours Information'!C2279</f>
        <v>0</v>
      </c>
      <c r="L963" s="114">
        <f t="shared" si="155"/>
        <v>0</v>
      </c>
      <c r="M963" s="131">
        <f>+'JRO''s Hours Information'!F2279</f>
        <v>0</v>
      </c>
      <c r="N963" s="114">
        <f t="shared" si="156"/>
        <v>0</v>
      </c>
      <c r="O963" s="131">
        <f>+'JRO''s Hours Information'!I2279</f>
        <v>0</v>
      </c>
      <c r="P963" s="116">
        <f t="shared" si="157"/>
        <v>0</v>
      </c>
      <c r="Q963" s="92">
        <f>+'JRO''s Hours Information'!D2279</f>
        <v>0</v>
      </c>
      <c r="R963" s="114">
        <f t="shared" si="158"/>
        <v>0</v>
      </c>
      <c r="S963" s="92">
        <f>+'JRO''s Hours Information'!G2279</f>
        <v>0</v>
      </c>
      <c r="T963" s="114">
        <f t="shared" si="159"/>
        <v>0</v>
      </c>
      <c r="U963" s="89">
        <f>+'JRO''s Hours Information'!J2279</f>
        <v>0</v>
      </c>
      <c r="V963" s="116">
        <f t="shared" si="160"/>
        <v>0</v>
      </c>
      <c r="W963" s="114">
        <f t="shared" si="161"/>
        <v>0</v>
      </c>
    </row>
    <row r="964" spans="1:23" ht="14.85" customHeight="1" x14ac:dyDescent="0.15">
      <c r="A964" s="176">
        <f>'Employee ROP Information'!A964</f>
        <v>0</v>
      </c>
      <c r="B964" s="169">
        <f>+'Employee ROP Information'!C964</f>
        <v>0</v>
      </c>
      <c r="C964" s="93">
        <f>+'Employee ROP Information'!M964</f>
        <v>0</v>
      </c>
      <c r="D964" s="93">
        <f>+'Employee ROP Information'!N964</f>
        <v>0</v>
      </c>
      <c r="E964" s="127">
        <f>+'JRO''s Hours Information'!B2280</f>
        <v>0</v>
      </c>
      <c r="F964" s="114">
        <f t="shared" si="152"/>
        <v>0</v>
      </c>
      <c r="G964" s="127">
        <f>+'JRO''s Hours Information'!E2280</f>
        <v>0</v>
      </c>
      <c r="H964" s="114">
        <f t="shared" si="153"/>
        <v>0</v>
      </c>
      <c r="I964" s="127">
        <f>+'JRO''s Hours Information'!H2280</f>
        <v>0</v>
      </c>
      <c r="J964" s="116">
        <f t="shared" si="154"/>
        <v>0</v>
      </c>
      <c r="K964" s="131">
        <f>+'JRO''s Hours Information'!C2280</f>
        <v>0</v>
      </c>
      <c r="L964" s="114">
        <f t="shared" si="155"/>
        <v>0</v>
      </c>
      <c r="M964" s="131">
        <f>+'JRO''s Hours Information'!F2280</f>
        <v>0</v>
      </c>
      <c r="N964" s="114">
        <f t="shared" si="156"/>
        <v>0</v>
      </c>
      <c r="O964" s="131">
        <f>+'JRO''s Hours Information'!I2280</f>
        <v>0</v>
      </c>
      <c r="P964" s="116">
        <f t="shared" si="157"/>
        <v>0</v>
      </c>
      <c r="Q964" s="92">
        <f>+'JRO''s Hours Information'!D2280</f>
        <v>0</v>
      </c>
      <c r="R964" s="114">
        <f t="shared" si="158"/>
        <v>0</v>
      </c>
      <c r="S964" s="92">
        <f>+'JRO''s Hours Information'!G2280</f>
        <v>0</v>
      </c>
      <c r="T964" s="114">
        <f t="shared" si="159"/>
        <v>0</v>
      </c>
      <c r="U964" s="89">
        <f>+'JRO''s Hours Information'!J2280</f>
        <v>0</v>
      </c>
      <c r="V964" s="116">
        <f t="shared" si="160"/>
        <v>0</v>
      </c>
      <c r="W964" s="114">
        <f t="shared" si="161"/>
        <v>0</v>
      </c>
    </row>
    <row r="965" spans="1:23" ht="14.85" customHeight="1" x14ac:dyDescent="0.15">
      <c r="A965" s="176">
        <f>'Employee ROP Information'!A965</f>
        <v>0</v>
      </c>
      <c r="B965" s="169">
        <f>+'Employee ROP Information'!C965</f>
        <v>0</v>
      </c>
      <c r="C965" s="93">
        <f>+'Employee ROP Information'!M965</f>
        <v>0</v>
      </c>
      <c r="D965" s="93">
        <f>+'Employee ROP Information'!N965</f>
        <v>0</v>
      </c>
      <c r="E965" s="127">
        <f>+'JRO''s Hours Information'!B2281</f>
        <v>0</v>
      </c>
      <c r="F965" s="114">
        <f t="shared" si="152"/>
        <v>0</v>
      </c>
      <c r="G965" s="127">
        <f>+'JRO''s Hours Information'!E2281</f>
        <v>0</v>
      </c>
      <c r="H965" s="114">
        <f t="shared" si="153"/>
        <v>0</v>
      </c>
      <c r="I965" s="127">
        <f>+'JRO''s Hours Information'!H2281</f>
        <v>0</v>
      </c>
      <c r="J965" s="116">
        <f t="shared" si="154"/>
        <v>0</v>
      </c>
      <c r="K965" s="131">
        <f>+'JRO''s Hours Information'!C2281</f>
        <v>0</v>
      </c>
      <c r="L965" s="114">
        <f t="shared" si="155"/>
        <v>0</v>
      </c>
      <c r="M965" s="131">
        <f>+'JRO''s Hours Information'!F2281</f>
        <v>0</v>
      </c>
      <c r="N965" s="114">
        <f t="shared" si="156"/>
        <v>0</v>
      </c>
      <c r="O965" s="131">
        <f>+'JRO''s Hours Information'!I2281</f>
        <v>0</v>
      </c>
      <c r="P965" s="116">
        <f t="shared" si="157"/>
        <v>0</v>
      </c>
      <c r="Q965" s="92">
        <f>+'JRO''s Hours Information'!D2281</f>
        <v>0</v>
      </c>
      <c r="R965" s="114">
        <f t="shared" si="158"/>
        <v>0</v>
      </c>
      <c r="S965" s="92">
        <f>+'JRO''s Hours Information'!G2281</f>
        <v>0</v>
      </c>
      <c r="T965" s="114">
        <f t="shared" si="159"/>
        <v>0</v>
      </c>
      <c r="U965" s="89">
        <f>+'JRO''s Hours Information'!J2281</f>
        <v>0</v>
      </c>
      <c r="V965" s="116">
        <f t="shared" si="160"/>
        <v>0</v>
      </c>
      <c r="W965" s="114">
        <f t="shared" si="161"/>
        <v>0</v>
      </c>
    </row>
    <row r="966" spans="1:23" ht="14.85" customHeight="1" x14ac:dyDescent="0.15">
      <c r="A966" s="176">
        <f>'Employee ROP Information'!A966</f>
        <v>0</v>
      </c>
      <c r="B966" s="169">
        <f>+'Employee ROP Information'!C966</f>
        <v>0</v>
      </c>
      <c r="C966" s="93">
        <f>+'Employee ROP Information'!M966</f>
        <v>0</v>
      </c>
      <c r="D966" s="93">
        <f>+'Employee ROP Information'!N966</f>
        <v>0</v>
      </c>
      <c r="E966" s="127">
        <f>+'JRO''s Hours Information'!B2282</f>
        <v>0</v>
      </c>
      <c r="F966" s="114">
        <f t="shared" si="152"/>
        <v>0</v>
      </c>
      <c r="G966" s="127">
        <f>+'JRO''s Hours Information'!E2282</f>
        <v>0</v>
      </c>
      <c r="H966" s="114">
        <f t="shared" si="153"/>
        <v>0</v>
      </c>
      <c r="I966" s="127">
        <f>+'JRO''s Hours Information'!H2282</f>
        <v>0</v>
      </c>
      <c r="J966" s="116">
        <f t="shared" si="154"/>
        <v>0</v>
      </c>
      <c r="K966" s="131">
        <f>+'JRO''s Hours Information'!C2282</f>
        <v>0</v>
      </c>
      <c r="L966" s="114">
        <f t="shared" si="155"/>
        <v>0</v>
      </c>
      <c r="M966" s="131">
        <f>+'JRO''s Hours Information'!F2282</f>
        <v>0</v>
      </c>
      <c r="N966" s="114">
        <f t="shared" si="156"/>
        <v>0</v>
      </c>
      <c r="O966" s="131">
        <f>+'JRO''s Hours Information'!I2282</f>
        <v>0</v>
      </c>
      <c r="P966" s="116">
        <f t="shared" si="157"/>
        <v>0</v>
      </c>
      <c r="Q966" s="92">
        <f>+'JRO''s Hours Information'!D2282</f>
        <v>0</v>
      </c>
      <c r="R966" s="114">
        <f t="shared" si="158"/>
        <v>0</v>
      </c>
      <c r="S966" s="92">
        <f>+'JRO''s Hours Information'!G2282</f>
        <v>0</v>
      </c>
      <c r="T966" s="114">
        <f t="shared" si="159"/>
        <v>0</v>
      </c>
      <c r="U966" s="89">
        <f>+'JRO''s Hours Information'!J2282</f>
        <v>0</v>
      </c>
      <c r="V966" s="116">
        <f t="shared" si="160"/>
        <v>0</v>
      </c>
      <c r="W966" s="114">
        <f t="shared" si="161"/>
        <v>0</v>
      </c>
    </row>
    <row r="967" spans="1:23" ht="14.85" customHeight="1" x14ac:dyDescent="0.15">
      <c r="A967" s="176">
        <f>'Employee ROP Information'!A967</f>
        <v>0</v>
      </c>
      <c r="B967" s="169">
        <f>+'Employee ROP Information'!C967</f>
        <v>0</v>
      </c>
      <c r="C967" s="93">
        <f>+'Employee ROP Information'!M967</f>
        <v>0</v>
      </c>
      <c r="D967" s="93">
        <f>+'Employee ROP Information'!N967</f>
        <v>0</v>
      </c>
      <c r="E967" s="127">
        <f>+'JRO''s Hours Information'!B2283</f>
        <v>0</v>
      </c>
      <c r="F967" s="114">
        <f t="shared" si="152"/>
        <v>0</v>
      </c>
      <c r="G967" s="127">
        <f>+'JRO''s Hours Information'!E2283</f>
        <v>0</v>
      </c>
      <c r="H967" s="114">
        <f t="shared" si="153"/>
        <v>0</v>
      </c>
      <c r="I967" s="127">
        <f>+'JRO''s Hours Information'!H2283</f>
        <v>0</v>
      </c>
      <c r="J967" s="116">
        <f t="shared" si="154"/>
        <v>0</v>
      </c>
      <c r="K967" s="131">
        <f>+'JRO''s Hours Information'!C2283</f>
        <v>0</v>
      </c>
      <c r="L967" s="114">
        <f t="shared" si="155"/>
        <v>0</v>
      </c>
      <c r="M967" s="131">
        <f>+'JRO''s Hours Information'!F2283</f>
        <v>0</v>
      </c>
      <c r="N967" s="114">
        <f t="shared" si="156"/>
        <v>0</v>
      </c>
      <c r="O967" s="131">
        <f>+'JRO''s Hours Information'!I2283</f>
        <v>0</v>
      </c>
      <c r="P967" s="116">
        <f t="shared" si="157"/>
        <v>0</v>
      </c>
      <c r="Q967" s="92">
        <f>+'JRO''s Hours Information'!D2283</f>
        <v>0</v>
      </c>
      <c r="R967" s="114">
        <f t="shared" si="158"/>
        <v>0</v>
      </c>
      <c r="S967" s="92">
        <f>+'JRO''s Hours Information'!G2283</f>
        <v>0</v>
      </c>
      <c r="T967" s="114">
        <f t="shared" si="159"/>
        <v>0</v>
      </c>
      <c r="U967" s="89">
        <f>+'JRO''s Hours Information'!J2283</f>
        <v>0</v>
      </c>
      <c r="V967" s="116">
        <f t="shared" si="160"/>
        <v>0</v>
      </c>
      <c r="W967" s="114">
        <f t="shared" si="161"/>
        <v>0</v>
      </c>
    </row>
    <row r="968" spans="1:23" ht="14.85" customHeight="1" x14ac:dyDescent="0.15">
      <c r="A968" s="176">
        <f>'Employee ROP Information'!A968</f>
        <v>0</v>
      </c>
      <c r="B968" s="169">
        <f>+'Employee ROP Information'!C968</f>
        <v>0</v>
      </c>
      <c r="C968" s="93">
        <f>+'Employee ROP Information'!M968</f>
        <v>0</v>
      </c>
      <c r="D968" s="93">
        <f>+'Employee ROP Information'!N968</f>
        <v>0</v>
      </c>
      <c r="E968" s="127">
        <f>+'JRO''s Hours Information'!B2284</f>
        <v>0</v>
      </c>
      <c r="F968" s="114">
        <f t="shared" si="152"/>
        <v>0</v>
      </c>
      <c r="G968" s="127">
        <f>+'JRO''s Hours Information'!E2284</f>
        <v>0</v>
      </c>
      <c r="H968" s="114">
        <f t="shared" si="153"/>
        <v>0</v>
      </c>
      <c r="I968" s="127">
        <f>+'JRO''s Hours Information'!H2284</f>
        <v>0</v>
      </c>
      <c r="J968" s="116">
        <f t="shared" si="154"/>
        <v>0</v>
      </c>
      <c r="K968" s="131">
        <f>+'JRO''s Hours Information'!C2284</f>
        <v>0</v>
      </c>
      <c r="L968" s="114">
        <f t="shared" si="155"/>
        <v>0</v>
      </c>
      <c r="M968" s="131">
        <f>+'JRO''s Hours Information'!F2284</f>
        <v>0</v>
      </c>
      <c r="N968" s="114">
        <f t="shared" si="156"/>
        <v>0</v>
      </c>
      <c r="O968" s="131">
        <f>+'JRO''s Hours Information'!I2284</f>
        <v>0</v>
      </c>
      <c r="P968" s="116">
        <f t="shared" si="157"/>
        <v>0</v>
      </c>
      <c r="Q968" s="92">
        <f>+'JRO''s Hours Information'!D2284</f>
        <v>0</v>
      </c>
      <c r="R968" s="114">
        <f t="shared" si="158"/>
        <v>0</v>
      </c>
      <c r="S968" s="92">
        <f>+'JRO''s Hours Information'!G2284</f>
        <v>0</v>
      </c>
      <c r="T968" s="114">
        <f t="shared" si="159"/>
        <v>0</v>
      </c>
      <c r="U968" s="89">
        <f>+'JRO''s Hours Information'!J2284</f>
        <v>0</v>
      </c>
      <c r="V968" s="116">
        <f t="shared" si="160"/>
        <v>0</v>
      </c>
      <c r="W968" s="114">
        <f t="shared" si="161"/>
        <v>0</v>
      </c>
    </row>
    <row r="969" spans="1:23" ht="14.85" customHeight="1" x14ac:dyDescent="0.15">
      <c r="A969" s="176">
        <f>'Employee ROP Information'!A969</f>
        <v>0</v>
      </c>
      <c r="B969" s="169">
        <f>+'Employee ROP Information'!C969</f>
        <v>0</v>
      </c>
      <c r="C969" s="93">
        <f>+'Employee ROP Information'!M969</f>
        <v>0</v>
      </c>
      <c r="D969" s="93">
        <f>+'Employee ROP Information'!N969</f>
        <v>0</v>
      </c>
      <c r="E969" s="127">
        <f>+'JRO''s Hours Information'!B2285</f>
        <v>0</v>
      </c>
      <c r="F969" s="114">
        <f t="shared" si="152"/>
        <v>0</v>
      </c>
      <c r="G969" s="127">
        <f>+'JRO''s Hours Information'!E2285</f>
        <v>0</v>
      </c>
      <c r="H969" s="114">
        <f t="shared" si="153"/>
        <v>0</v>
      </c>
      <c r="I969" s="127">
        <f>+'JRO''s Hours Information'!H2285</f>
        <v>0</v>
      </c>
      <c r="J969" s="116">
        <f t="shared" si="154"/>
        <v>0</v>
      </c>
      <c r="K969" s="131">
        <f>+'JRO''s Hours Information'!C2285</f>
        <v>0</v>
      </c>
      <c r="L969" s="114">
        <f t="shared" si="155"/>
        <v>0</v>
      </c>
      <c r="M969" s="131">
        <f>+'JRO''s Hours Information'!F2285</f>
        <v>0</v>
      </c>
      <c r="N969" s="114">
        <f t="shared" si="156"/>
        <v>0</v>
      </c>
      <c r="O969" s="131">
        <f>+'JRO''s Hours Information'!I2285</f>
        <v>0</v>
      </c>
      <c r="P969" s="116">
        <f t="shared" si="157"/>
        <v>0</v>
      </c>
      <c r="Q969" s="92">
        <f>+'JRO''s Hours Information'!D2285</f>
        <v>0</v>
      </c>
      <c r="R969" s="114">
        <f t="shared" si="158"/>
        <v>0</v>
      </c>
      <c r="S969" s="92">
        <f>+'JRO''s Hours Information'!G2285</f>
        <v>0</v>
      </c>
      <c r="T969" s="114">
        <f t="shared" si="159"/>
        <v>0</v>
      </c>
      <c r="U969" s="89">
        <f>+'JRO''s Hours Information'!J2285</f>
        <v>0</v>
      </c>
      <c r="V969" s="116">
        <f t="shared" si="160"/>
        <v>0</v>
      </c>
      <c r="W969" s="114">
        <f t="shared" si="161"/>
        <v>0</v>
      </c>
    </row>
    <row r="970" spans="1:23" ht="14.85" customHeight="1" x14ac:dyDescent="0.15">
      <c r="A970" s="176">
        <f>'Employee ROP Information'!A970</f>
        <v>0</v>
      </c>
      <c r="B970" s="169">
        <f>+'Employee ROP Information'!C970</f>
        <v>0</v>
      </c>
      <c r="C970" s="93">
        <f>+'Employee ROP Information'!M970</f>
        <v>0</v>
      </c>
      <c r="D970" s="93">
        <f>+'Employee ROP Information'!N970</f>
        <v>0</v>
      </c>
      <c r="E970" s="127">
        <f>+'JRO''s Hours Information'!B2286</f>
        <v>0</v>
      </c>
      <c r="F970" s="114">
        <f t="shared" si="152"/>
        <v>0</v>
      </c>
      <c r="G970" s="127">
        <f>+'JRO''s Hours Information'!E2286</f>
        <v>0</v>
      </c>
      <c r="H970" s="114">
        <f t="shared" si="153"/>
        <v>0</v>
      </c>
      <c r="I970" s="127">
        <f>+'JRO''s Hours Information'!H2286</f>
        <v>0</v>
      </c>
      <c r="J970" s="116">
        <f t="shared" si="154"/>
        <v>0</v>
      </c>
      <c r="K970" s="131">
        <f>+'JRO''s Hours Information'!C2286</f>
        <v>0</v>
      </c>
      <c r="L970" s="114">
        <f t="shared" si="155"/>
        <v>0</v>
      </c>
      <c r="M970" s="131">
        <f>+'JRO''s Hours Information'!F2286</f>
        <v>0</v>
      </c>
      <c r="N970" s="114">
        <f t="shared" si="156"/>
        <v>0</v>
      </c>
      <c r="O970" s="131">
        <f>+'JRO''s Hours Information'!I2286</f>
        <v>0</v>
      </c>
      <c r="P970" s="116">
        <f t="shared" si="157"/>
        <v>0</v>
      </c>
      <c r="Q970" s="92">
        <f>+'JRO''s Hours Information'!D2286</f>
        <v>0</v>
      </c>
      <c r="R970" s="114">
        <f t="shared" si="158"/>
        <v>0</v>
      </c>
      <c r="S970" s="92">
        <f>+'JRO''s Hours Information'!G2286</f>
        <v>0</v>
      </c>
      <c r="T970" s="114">
        <f t="shared" si="159"/>
        <v>0</v>
      </c>
      <c r="U970" s="89">
        <f>+'JRO''s Hours Information'!J2286</f>
        <v>0</v>
      </c>
      <c r="V970" s="116">
        <f t="shared" si="160"/>
        <v>0</v>
      </c>
      <c r="W970" s="114">
        <f t="shared" si="161"/>
        <v>0</v>
      </c>
    </row>
    <row r="971" spans="1:23" ht="14.85" customHeight="1" x14ac:dyDescent="0.15">
      <c r="A971" s="176">
        <f>'Employee ROP Information'!A971</f>
        <v>0</v>
      </c>
      <c r="B971" s="169">
        <f>+'Employee ROP Information'!C971</f>
        <v>0</v>
      </c>
      <c r="C971" s="93">
        <f>+'Employee ROP Information'!M971</f>
        <v>0</v>
      </c>
      <c r="D971" s="93">
        <f>+'Employee ROP Information'!N971</f>
        <v>0</v>
      </c>
      <c r="E971" s="127">
        <f>+'JRO''s Hours Information'!B2287</f>
        <v>0</v>
      </c>
      <c r="F971" s="114">
        <f t="shared" si="152"/>
        <v>0</v>
      </c>
      <c r="G971" s="127">
        <f>+'JRO''s Hours Information'!E2287</f>
        <v>0</v>
      </c>
      <c r="H971" s="114">
        <f t="shared" si="153"/>
        <v>0</v>
      </c>
      <c r="I971" s="127">
        <f>+'JRO''s Hours Information'!H2287</f>
        <v>0</v>
      </c>
      <c r="J971" s="116">
        <f t="shared" si="154"/>
        <v>0</v>
      </c>
      <c r="K971" s="131">
        <f>+'JRO''s Hours Information'!C2287</f>
        <v>0</v>
      </c>
      <c r="L971" s="114">
        <f t="shared" si="155"/>
        <v>0</v>
      </c>
      <c r="M971" s="131">
        <f>+'JRO''s Hours Information'!F2287</f>
        <v>0</v>
      </c>
      <c r="N971" s="114">
        <f t="shared" si="156"/>
        <v>0</v>
      </c>
      <c r="O971" s="131">
        <f>+'JRO''s Hours Information'!I2287</f>
        <v>0</v>
      </c>
      <c r="P971" s="116">
        <f t="shared" si="157"/>
        <v>0</v>
      </c>
      <c r="Q971" s="92">
        <f>+'JRO''s Hours Information'!D2287</f>
        <v>0</v>
      </c>
      <c r="R971" s="114">
        <f t="shared" si="158"/>
        <v>0</v>
      </c>
      <c r="S971" s="92">
        <f>+'JRO''s Hours Information'!G2287</f>
        <v>0</v>
      </c>
      <c r="T971" s="114">
        <f t="shared" si="159"/>
        <v>0</v>
      </c>
      <c r="U971" s="89">
        <f>+'JRO''s Hours Information'!J2287</f>
        <v>0</v>
      </c>
      <c r="V971" s="116">
        <f t="shared" si="160"/>
        <v>0</v>
      </c>
      <c r="W971" s="114">
        <f t="shared" si="161"/>
        <v>0</v>
      </c>
    </row>
    <row r="972" spans="1:23" ht="14.85" customHeight="1" x14ac:dyDescent="0.15">
      <c r="A972" s="176">
        <f>'Employee ROP Information'!A972</f>
        <v>0</v>
      </c>
      <c r="B972" s="169">
        <f>+'Employee ROP Information'!C972</f>
        <v>0</v>
      </c>
      <c r="C972" s="93">
        <f>+'Employee ROP Information'!M972</f>
        <v>0</v>
      </c>
      <c r="D972" s="93">
        <f>+'Employee ROP Information'!N972</f>
        <v>0</v>
      </c>
      <c r="E972" s="127">
        <f>+'JRO''s Hours Information'!B2288</f>
        <v>0</v>
      </c>
      <c r="F972" s="114">
        <f t="shared" si="152"/>
        <v>0</v>
      </c>
      <c r="G972" s="127">
        <f>+'JRO''s Hours Information'!E2288</f>
        <v>0</v>
      </c>
      <c r="H972" s="114">
        <f t="shared" si="153"/>
        <v>0</v>
      </c>
      <c r="I972" s="127">
        <f>+'JRO''s Hours Information'!H2288</f>
        <v>0</v>
      </c>
      <c r="J972" s="116">
        <f t="shared" si="154"/>
        <v>0</v>
      </c>
      <c r="K972" s="131">
        <f>+'JRO''s Hours Information'!C2288</f>
        <v>0</v>
      </c>
      <c r="L972" s="114">
        <f t="shared" si="155"/>
        <v>0</v>
      </c>
      <c r="M972" s="131">
        <f>+'JRO''s Hours Information'!F2288</f>
        <v>0</v>
      </c>
      <c r="N972" s="114">
        <f t="shared" si="156"/>
        <v>0</v>
      </c>
      <c r="O972" s="131">
        <f>+'JRO''s Hours Information'!I2288</f>
        <v>0</v>
      </c>
      <c r="P972" s="116">
        <f t="shared" si="157"/>
        <v>0</v>
      </c>
      <c r="Q972" s="92">
        <f>+'JRO''s Hours Information'!D2288</f>
        <v>0</v>
      </c>
      <c r="R972" s="114">
        <f t="shared" si="158"/>
        <v>0</v>
      </c>
      <c r="S972" s="92">
        <f>+'JRO''s Hours Information'!G2288</f>
        <v>0</v>
      </c>
      <c r="T972" s="114">
        <f t="shared" si="159"/>
        <v>0</v>
      </c>
      <c r="U972" s="89">
        <f>+'JRO''s Hours Information'!J2288</f>
        <v>0</v>
      </c>
      <c r="V972" s="116">
        <f t="shared" si="160"/>
        <v>0</v>
      </c>
      <c r="W972" s="114">
        <f t="shared" si="161"/>
        <v>0</v>
      </c>
    </row>
    <row r="973" spans="1:23" ht="14.85" customHeight="1" x14ac:dyDescent="0.15">
      <c r="A973" s="176">
        <f>'Employee ROP Information'!A973</f>
        <v>0</v>
      </c>
      <c r="B973" s="169">
        <f>+'Employee ROP Information'!C973</f>
        <v>0</v>
      </c>
      <c r="C973" s="93">
        <f>+'Employee ROP Information'!M973</f>
        <v>0</v>
      </c>
      <c r="D973" s="93">
        <f>+'Employee ROP Information'!N973</f>
        <v>0</v>
      </c>
      <c r="E973" s="127">
        <f>+'JRO''s Hours Information'!B2289</f>
        <v>0</v>
      </c>
      <c r="F973" s="114">
        <f t="shared" si="152"/>
        <v>0</v>
      </c>
      <c r="G973" s="127">
        <f>+'JRO''s Hours Information'!E2289</f>
        <v>0</v>
      </c>
      <c r="H973" s="114">
        <f t="shared" si="153"/>
        <v>0</v>
      </c>
      <c r="I973" s="127">
        <f>+'JRO''s Hours Information'!H2289</f>
        <v>0</v>
      </c>
      <c r="J973" s="116">
        <f t="shared" si="154"/>
        <v>0</v>
      </c>
      <c r="K973" s="131">
        <f>+'JRO''s Hours Information'!C2289</f>
        <v>0</v>
      </c>
      <c r="L973" s="114">
        <f t="shared" si="155"/>
        <v>0</v>
      </c>
      <c r="M973" s="131">
        <f>+'JRO''s Hours Information'!F2289</f>
        <v>0</v>
      </c>
      <c r="N973" s="114">
        <f t="shared" si="156"/>
        <v>0</v>
      </c>
      <c r="O973" s="131">
        <f>+'JRO''s Hours Information'!I2289</f>
        <v>0</v>
      </c>
      <c r="P973" s="116">
        <f t="shared" si="157"/>
        <v>0</v>
      </c>
      <c r="Q973" s="92">
        <f>+'JRO''s Hours Information'!D2289</f>
        <v>0</v>
      </c>
      <c r="R973" s="114">
        <f t="shared" si="158"/>
        <v>0</v>
      </c>
      <c r="S973" s="92">
        <f>+'JRO''s Hours Information'!G2289</f>
        <v>0</v>
      </c>
      <c r="T973" s="114">
        <f t="shared" si="159"/>
        <v>0</v>
      </c>
      <c r="U973" s="89">
        <f>+'JRO''s Hours Information'!J2289</f>
        <v>0</v>
      </c>
      <c r="V973" s="116">
        <f t="shared" si="160"/>
        <v>0</v>
      </c>
      <c r="W973" s="114">
        <f t="shared" si="161"/>
        <v>0</v>
      </c>
    </row>
    <row r="974" spans="1:23" ht="14.85" customHeight="1" x14ac:dyDescent="0.15">
      <c r="A974" s="176">
        <f>'Employee ROP Information'!A974</f>
        <v>0</v>
      </c>
      <c r="B974" s="169">
        <f>+'Employee ROP Information'!C974</f>
        <v>0</v>
      </c>
      <c r="C974" s="93">
        <f>+'Employee ROP Information'!M974</f>
        <v>0</v>
      </c>
      <c r="D974" s="93">
        <f>+'Employee ROP Information'!N974</f>
        <v>0</v>
      </c>
      <c r="E974" s="127">
        <f>+'JRO''s Hours Information'!B2290</f>
        <v>0</v>
      </c>
      <c r="F974" s="114">
        <f t="shared" si="152"/>
        <v>0</v>
      </c>
      <c r="G974" s="127">
        <f>+'JRO''s Hours Information'!E2290</f>
        <v>0</v>
      </c>
      <c r="H974" s="114">
        <f t="shared" si="153"/>
        <v>0</v>
      </c>
      <c r="I974" s="127">
        <f>+'JRO''s Hours Information'!H2290</f>
        <v>0</v>
      </c>
      <c r="J974" s="116">
        <f t="shared" si="154"/>
        <v>0</v>
      </c>
      <c r="K974" s="131">
        <f>+'JRO''s Hours Information'!C2290</f>
        <v>0</v>
      </c>
      <c r="L974" s="114">
        <f t="shared" si="155"/>
        <v>0</v>
      </c>
      <c r="M974" s="131">
        <f>+'JRO''s Hours Information'!F2290</f>
        <v>0</v>
      </c>
      <c r="N974" s="114">
        <f t="shared" si="156"/>
        <v>0</v>
      </c>
      <c r="O974" s="131">
        <f>+'JRO''s Hours Information'!I2290</f>
        <v>0</v>
      </c>
      <c r="P974" s="116">
        <f t="shared" si="157"/>
        <v>0</v>
      </c>
      <c r="Q974" s="92">
        <f>+'JRO''s Hours Information'!D2290</f>
        <v>0</v>
      </c>
      <c r="R974" s="114">
        <f t="shared" si="158"/>
        <v>0</v>
      </c>
      <c r="S974" s="92">
        <f>+'JRO''s Hours Information'!G2290</f>
        <v>0</v>
      </c>
      <c r="T974" s="114">
        <f t="shared" si="159"/>
        <v>0</v>
      </c>
      <c r="U974" s="89">
        <f>+'JRO''s Hours Information'!J2290</f>
        <v>0</v>
      </c>
      <c r="V974" s="116">
        <f t="shared" si="160"/>
        <v>0</v>
      </c>
      <c r="W974" s="114">
        <f t="shared" si="161"/>
        <v>0</v>
      </c>
    </row>
    <row r="975" spans="1:23" ht="14.85" customHeight="1" x14ac:dyDescent="0.15">
      <c r="A975" s="176">
        <f>'Employee ROP Information'!A975</f>
        <v>0</v>
      </c>
      <c r="B975" s="169">
        <f>+'Employee ROP Information'!C975</f>
        <v>0</v>
      </c>
      <c r="C975" s="93">
        <f>+'Employee ROP Information'!M975</f>
        <v>0</v>
      </c>
      <c r="D975" s="93">
        <f>+'Employee ROP Information'!N975</f>
        <v>0</v>
      </c>
      <c r="E975" s="127">
        <f>+'JRO''s Hours Information'!B2291</f>
        <v>0</v>
      </c>
      <c r="F975" s="114">
        <f t="shared" si="152"/>
        <v>0</v>
      </c>
      <c r="G975" s="127">
        <f>+'JRO''s Hours Information'!E2291</f>
        <v>0</v>
      </c>
      <c r="H975" s="114">
        <f t="shared" si="153"/>
        <v>0</v>
      </c>
      <c r="I975" s="127">
        <f>+'JRO''s Hours Information'!H2291</f>
        <v>0</v>
      </c>
      <c r="J975" s="116">
        <f t="shared" si="154"/>
        <v>0</v>
      </c>
      <c r="K975" s="131">
        <f>+'JRO''s Hours Information'!C2291</f>
        <v>0</v>
      </c>
      <c r="L975" s="114">
        <f t="shared" si="155"/>
        <v>0</v>
      </c>
      <c r="M975" s="131">
        <f>+'JRO''s Hours Information'!F2291</f>
        <v>0</v>
      </c>
      <c r="N975" s="114">
        <f t="shared" si="156"/>
        <v>0</v>
      </c>
      <c r="O975" s="131">
        <f>+'JRO''s Hours Information'!I2291</f>
        <v>0</v>
      </c>
      <c r="P975" s="116">
        <f t="shared" si="157"/>
        <v>0</v>
      </c>
      <c r="Q975" s="92">
        <f>+'JRO''s Hours Information'!D2291</f>
        <v>0</v>
      </c>
      <c r="R975" s="114">
        <f t="shared" si="158"/>
        <v>0</v>
      </c>
      <c r="S975" s="92">
        <f>+'JRO''s Hours Information'!G2291</f>
        <v>0</v>
      </c>
      <c r="T975" s="114">
        <f t="shared" si="159"/>
        <v>0</v>
      </c>
      <c r="U975" s="89">
        <f>+'JRO''s Hours Information'!J2291</f>
        <v>0</v>
      </c>
      <c r="V975" s="116">
        <f t="shared" si="160"/>
        <v>0</v>
      </c>
      <c r="W975" s="114">
        <f t="shared" si="161"/>
        <v>0</v>
      </c>
    </row>
    <row r="976" spans="1:23" ht="14.85" customHeight="1" x14ac:dyDescent="0.15">
      <c r="A976" s="176">
        <f>'Employee ROP Information'!A976</f>
        <v>0</v>
      </c>
      <c r="B976" s="169">
        <f>+'Employee ROP Information'!C976</f>
        <v>0</v>
      </c>
      <c r="C976" s="93">
        <f>+'Employee ROP Information'!M976</f>
        <v>0</v>
      </c>
      <c r="D976" s="93">
        <f>+'Employee ROP Information'!N976</f>
        <v>0</v>
      </c>
      <c r="E976" s="127">
        <f>+'JRO''s Hours Information'!B2292</f>
        <v>0</v>
      </c>
      <c r="F976" s="114">
        <f t="shared" si="152"/>
        <v>0</v>
      </c>
      <c r="G976" s="127">
        <f>+'JRO''s Hours Information'!E2292</f>
        <v>0</v>
      </c>
      <c r="H976" s="114">
        <f t="shared" si="153"/>
        <v>0</v>
      </c>
      <c r="I976" s="127">
        <f>+'JRO''s Hours Information'!H2292</f>
        <v>0</v>
      </c>
      <c r="J976" s="116">
        <f t="shared" si="154"/>
        <v>0</v>
      </c>
      <c r="K976" s="131">
        <f>+'JRO''s Hours Information'!C2292</f>
        <v>0</v>
      </c>
      <c r="L976" s="114">
        <f t="shared" si="155"/>
        <v>0</v>
      </c>
      <c r="M976" s="131">
        <f>+'JRO''s Hours Information'!F2292</f>
        <v>0</v>
      </c>
      <c r="N976" s="114">
        <f t="shared" si="156"/>
        <v>0</v>
      </c>
      <c r="O976" s="131">
        <f>+'JRO''s Hours Information'!I2292</f>
        <v>0</v>
      </c>
      <c r="P976" s="116">
        <f t="shared" si="157"/>
        <v>0</v>
      </c>
      <c r="Q976" s="92">
        <f>+'JRO''s Hours Information'!D2292</f>
        <v>0</v>
      </c>
      <c r="R976" s="114">
        <f t="shared" si="158"/>
        <v>0</v>
      </c>
      <c r="S976" s="92">
        <f>+'JRO''s Hours Information'!G2292</f>
        <v>0</v>
      </c>
      <c r="T976" s="114">
        <f t="shared" si="159"/>
        <v>0</v>
      </c>
      <c r="U976" s="89">
        <f>+'JRO''s Hours Information'!J2292</f>
        <v>0</v>
      </c>
      <c r="V976" s="116">
        <f t="shared" si="160"/>
        <v>0</v>
      </c>
      <c r="W976" s="114">
        <f t="shared" si="161"/>
        <v>0</v>
      </c>
    </row>
    <row r="977" spans="1:23" ht="14.85" customHeight="1" x14ac:dyDescent="0.15">
      <c r="A977" s="176">
        <f>'Employee ROP Information'!A977</f>
        <v>0</v>
      </c>
      <c r="B977" s="169">
        <f>+'Employee ROP Information'!C977</f>
        <v>0</v>
      </c>
      <c r="C977" s="93">
        <f>+'Employee ROP Information'!M977</f>
        <v>0</v>
      </c>
      <c r="D977" s="93">
        <f>+'Employee ROP Information'!N977</f>
        <v>0</v>
      </c>
      <c r="E977" s="127">
        <f>+'JRO''s Hours Information'!B2293</f>
        <v>0</v>
      </c>
      <c r="F977" s="114">
        <f t="shared" si="152"/>
        <v>0</v>
      </c>
      <c r="G977" s="127">
        <f>+'JRO''s Hours Information'!E2293</f>
        <v>0</v>
      </c>
      <c r="H977" s="114">
        <f t="shared" si="153"/>
        <v>0</v>
      </c>
      <c r="I977" s="127">
        <f>+'JRO''s Hours Information'!H2293</f>
        <v>0</v>
      </c>
      <c r="J977" s="116">
        <f t="shared" si="154"/>
        <v>0</v>
      </c>
      <c r="K977" s="131">
        <f>+'JRO''s Hours Information'!C2293</f>
        <v>0</v>
      </c>
      <c r="L977" s="114">
        <f t="shared" si="155"/>
        <v>0</v>
      </c>
      <c r="M977" s="131">
        <f>+'JRO''s Hours Information'!F2293</f>
        <v>0</v>
      </c>
      <c r="N977" s="114">
        <f t="shared" si="156"/>
        <v>0</v>
      </c>
      <c r="O977" s="131">
        <f>+'JRO''s Hours Information'!I2293</f>
        <v>0</v>
      </c>
      <c r="P977" s="116">
        <f t="shared" si="157"/>
        <v>0</v>
      </c>
      <c r="Q977" s="92">
        <f>+'JRO''s Hours Information'!D2293</f>
        <v>0</v>
      </c>
      <c r="R977" s="114">
        <f t="shared" si="158"/>
        <v>0</v>
      </c>
      <c r="S977" s="92">
        <f>+'JRO''s Hours Information'!G2293</f>
        <v>0</v>
      </c>
      <c r="T977" s="114">
        <f t="shared" si="159"/>
        <v>0</v>
      </c>
      <c r="U977" s="89">
        <f>+'JRO''s Hours Information'!J2293</f>
        <v>0</v>
      </c>
      <c r="V977" s="116">
        <f t="shared" si="160"/>
        <v>0</v>
      </c>
      <c r="W977" s="114">
        <f t="shared" si="161"/>
        <v>0</v>
      </c>
    </row>
    <row r="978" spans="1:23" ht="14.85" customHeight="1" x14ac:dyDescent="0.15">
      <c r="A978" s="176">
        <f>'Employee ROP Information'!A978</f>
        <v>0</v>
      </c>
      <c r="B978" s="169">
        <f>+'Employee ROP Information'!C978</f>
        <v>0</v>
      </c>
      <c r="C978" s="93">
        <f>+'Employee ROP Information'!M978</f>
        <v>0</v>
      </c>
      <c r="D978" s="93">
        <f>+'Employee ROP Information'!N978</f>
        <v>0</v>
      </c>
      <c r="E978" s="127">
        <f>+'JRO''s Hours Information'!B2294</f>
        <v>0</v>
      </c>
      <c r="F978" s="114">
        <f t="shared" si="152"/>
        <v>0</v>
      </c>
      <c r="G978" s="127">
        <f>+'JRO''s Hours Information'!E2294</f>
        <v>0</v>
      </c>
      <c r="H978" s="114">
        <f t="shared" si="153"/>
        <v>0</v>
      </c>
      <c r="I978" s="127">
        <f>+'JRO''s Hours Information'!H2294</f>
        <v>0</v>
      </c>
      <c r="J978" s="116">
        <f t="shared" si="154"/>
        <v>0</v>
      </c>
      <c r="K978" s="131">
        <f>+'JRO''s Hours Information'!C2294</f>
        <v>0</v>
      </c>
      <c r="L978" s="114">
        <f t="shared" si="155"/>
        <v>0</v>
      </c>
      <c r="M978" s="131">
        <f>+'JRO''s Hours Information'!F2294</f>
        <v>0</v>
      </c>
      <c r="N978" s="114">
        <f t="shared" si="156"/>
        <v>0</v>
      </c>
      <c r="O978" s="131">
        <f>+'JRO''s Hours Information'!I2294</f>
        <v>0</v>
      </c>
      <c r="P978" s="116">
        <f t="shared" si="157"/>
        <v>0</v>
      </c>
      <c r="Q978" s="92">
        <f>+'JRO''s Hours Information'!D2294</f>
        <v>0</v>
      </c>
      <c r="R978" s="114">
        <f t="shared" si="158"/>
        <v>0</v>
      </c>
      <c r="S978" s="92">
        <f>+'JRO''s Hours Information'!G2294</f>
        <v>0</v>
      </c>
      <c r="T978" s="114">
        <f t="shared" si="159"/>
        <v>0</v>
      </c>
      <c r="U978" s="89">
        <f>+'JRO''s Hours Information'!J2294</f>
        <v>0</v>
      </c>
      <c r="V978" s="116">
        <f t="shared" si="160"/>
        <v>0</v>
      </c>
      <c r="W978" s="114">
        <f t="shared" si="161"/>
        <v>0</v>
      </c>
    </row>
    <row r="979" spans="1:23" ht="14.85" customHeight="1" x14ac:dyDescent="0.15">
      <c r="A979" s="176">
        <f>'Employee ROP Information'!A979</f>
        <v>0</v>
      </c>
      <c r="B979" s="169">
        <f>+'Employee ROP Information'!C979</f>
        <v>0</v>
      </c>
      <c r="C979" s="93">
        <f>+'Employee ROP Information'!M979</f>
        <v>0</v>
      </c>
      <c r="D979" s="93">
        <f>+'Employee ROP Information'!N979</f>
        <v>0</v>
      </c>
      <c r="E979" s="127">
        <f>+'JRO''s Hours Information'!B2295</f>
        <v>0</v>
      </c>
      <c r="F979" s="114">
        <f t="shared" si="152"/>
        <v>0</v>
      </c>
      <c r="G979" s="127">
        <f>+'JRO''s Hours Information'!E2295</f>
        <v>0</v>
      </c>
      <c r="H979" s="114">
        <f t="shared" si="153"/>
        <v>0</v>
      </c>
      <c r="I979" s="127">
        <f>+'JRO''s Hours Information'!H2295</f>
        <v>0</v>
      </c>
      <c r="J979" s="116">
        <f t="shared" si="154"/>
        <v>0</v>
      </c>
      <c r="K979" s="131">
        <f>+'JRO''s Hours Information'!C2295</f>
        <v>0</v>
      </c>
      <c r="L979" s="114">
        <f t="shared" si="155"/>
        <v>0</v>
      </c>
      <c r="M979" s="131">
        <f>+'JRO''s Hours Information'!F2295</f>
        <v>0</v>
      </c>
      <c r="N979" s="114">
        <f t="shared" si="156"/>
        <v>0</v>
      </c>
      <c r="O979" s="131">
        <f>+'JRO''s Hours Information'!I2295</f>
        <v>0</v>
      </c>
      <c r="P979" s="116">
        <f t="shared" si="157"/>
        <v>0</v>
      </c>
      <c r="Q979" s="92">
        <f>+'JRO''s Hours Information'!D2295</f>
        <v>0</v>
      </c>
      <c r="R979" s="114">
        <f t="shared" si="158"/>
        <v>0</v>
      </c>
      <c r="S979" s="92">
        <f>+'JRO''s Hours Information'!G2295</f>
        <v>0</v>
      </c>
      <c r="T979" s="114">
        <f t="shared" si="159"/>
        <v>0</v>
      </c>
      <c r="U979" s="89">
        <f>+'JRO''s Hours Information'!J2295</f>
        <v>0</v>
      </c>
      <c r="V979" s="116">
        <f t="shared" si="160"/>
        <v>0</v>
      </c>
      <c r="W979" s="114">
        <f t="shared" si="161"/>
        <v>0</v>
      </c>
    </row>
    <row r="980" spans="1:23" ht="14.85" customHeight="1" x14ac:dyDescent="0.15">
      <c r="A980" s="176">
        <f>'Employee ROP Information'!A980</f>
        <v>0</v>
      </c>
      <c r="B980" s="169">
        <f>+'Employee ROP Information'!C980</f>
        <v>0</v>
      </c>
      <c r="C980" s="93">
        <f>+'Employee ROP Information'!M980</f>
        <v>0</v>
      </c>
      <c r="D980" s="93">
        <f>+'Employee ROP Information'!N980</f>
        <v>0</v>
      </c>
      <c r="E980" s="127">
        <f>+'JRO''s Hours Information'!B2296</f>
        <v>0</v>
      </c>
      <c r="F980" s="114">
        <f t="shared" si="152"/>
        <v>0</v>
      </c>
      <c r="G980" s="127">
        <f>+'JRO''s Hours Information'!E2296</f>
        <v>0</v>
      </c>
      <c r="H980" s="114">
        <f t="shared" si="153"/>
        <v>0</v>
      </c>
      <c r="I980" s="127">
        <f>+'JRO''s Hours Information'!H2296</f>
        <v>0</v>
      </c>
      <c r="J980" s="116">
        <f t="shared" si="154"/>
        <v>0</v>
      </c>
      <c r="K980" s="131">
        <f>+'JRO''s Hours Information'!C2296</f>
        <v>0</v>
      </c>
      <c r="L980" s="114">
        <f t="shared" si="155"/>
        <v>0</v>
      </c>
      <c r="M980" s="131">
        <f>+'JRO''s Hours Information'!F2296</f>
        <v>0</v>
      </c>
      <c r="N980" s="114">
        <f t="shared" si="156"/>
        <v>0</v>
      </c>
      <c r="O980" s="131">
        <f>+'JRO''s Hours Information'!I2296</f>
        <v>0</v>
      </c>
      <c r="P980" s="116">
        <f t="shared" si="157"/>
        <v>0</v>
      </c>
      <c r="Q980" s="92">
        <f>+'JRO''s Hours Information'!D2296</f>
        <v>0</v>
      </c>
      <c r="R980" s="114">
        <f t="shared" si="158"/>
        <v>0</v>
      </c>
      <c r="S980" s="92">
        <f>+'JRO''s Hours Information'!G2296</f>
        <v>0</v>
      </c>
      <c r="T980" s="114">
        <f t="shared" si="159"/>
        <v>0</v>
      </c>
      <c r="U980" s="89">
        <f>+'JRO''s Hours Information'!J2296</f>
        <v>0</v>
      </c>
      <c r="V980" s="116">
        <f t="shared" si="160"/>
        <v>0</v>
      </c>
      <c r="W980" s="114">
        <f t="shared" si="161"/>
        <v>0</v>
      </c>
    </row>
    <row r="981" spans="1:23" ht="14.85" customHeight="1" x14ac:dyDescent="0.15">
      <c r="A981" s="176">
        <f>'Employee ROP Information'!A981</f>
        <v>0</v>
      </c>
      <c r="B981" s="169">
        <f>+'Employee ROP Information'!C981</f>
        <v>0</v>
      </c>
      <c r="C981" s="93">
        <f>+'Employee ROP Information'!M981</f>
        <v>0</v>
      </c>
      <c r="D981" s="93">
        <f>+'Employee ROP Information'!N981</f>
        <v>0</v>
      </c>
      <c r="E981" s="127">
        <f>+'JRO''s Hours Information'!B2297</f>
        <v>0</v>
      </c>
      <c r="F981" s="114">
        <f t="shared" si="152"/>
        <v>0</v>
      </c>
      <c r="G981" s="127">
        <f>+'JRO''s Hours Information'!E2297</f>
        <v>0</v>
      </c>
      <c r="H981" s="114">
        <f t="shared" si="153"/>
        <v>0</v>
      </c>
      <c r="I981" s="127">
        <f>+'JRO''s Hours Information'!H2297</f>
        <v>0</v>
      </c>
      <c r="J981" s="116">
        <f t="shared" si="154"/>
        <v>0</v>
      </c>
      <c r="K981" s="131">
        <f>+'JRO''s Hours Information'!C2297</f>
        <v>0</v>
      </c>
      <c r="L981" s="114">
        <f t="shared" si="155"/>
        <v>0</v>
      </c>
      <c r="M981" s="131">
        <f>+'JRO''s Hours Information'!F2297</f>
        <v>0</v>
      </c>
      <c r="N981" s="114">
        <f t="shared" si="156"/>
        <v>0</v>
      </c>
      <c r="O981" s="131">
        <f>+'JRO''s Hours Information'!I2297</f>
        <v>0</v>
      </c>
      <c r="P981" s="116">
        <f t="shared" si="157"/>
        <v>0</v>
      </c>
      <c r="Q981" s="92">
        <f>+'JRO''s Hours Information'!D2297</f>
        <v>0</v>
      </c>
      <c r="R981" s="114">
        <f t="shared" si="158"/>
        <v>0</v>
      </c>
      <c r="S981" s="92">
        <f>+'JRO''s Hours Information'!G2297</f>
        <v>0</v>
      </c>
      <c r="T981" s="114">
        <f t="shared" si="159"/>
        <v>0</v>
      </c>
      <c r="U981" s="89">
        <f>+'JRO''s Hours Information'!J2297</f>
        <v>0</v>
      </c>
      <c r="V981" s="116">
        <f t="shared" si="160"/>
        <v>0</v>
      </c>
      <c r="W981" s="114">
        <f t="shared" si="161"/>
        <v>0</v>
      </c>
    </row>
    <row r="982" spans="1:23" ht="14.85" customHeight="1" x14ac:dyDescent="0.15">
      <c r="A982" s="176">
        <f>'Employee ROP Information'!A982</f>
        <v>0</v>
      </c>
      <c r="B982" s="169">
        <f>+'Employee ROP Information'!C982</f>
        <v>0</v>
      </c>
      <c r="C982" s="93">
        <f>+'Employee ROP Information'!M982</f>
        <v>0</v>
      </c>
      <c r="D982" s="93">
        <f>+'Employee ROP Information'!N982</f>
        <v>0</v>
      </c>
      <c r="E982" s="127">
        <f>+'JRO''s Hours Information'!B2298</f>
        <v>0</v>
      </c>
      <c r="F982" s="114">
        <f t="shared" si="152"/>
        <v>0</v>
      </c>
      <c r="G982" s="127">
        <f>+'JRO''s Hours Information'!E2298</f>
        <v>0</v>
      </c>
      <c r="H982" s="114">
        <f t="shared" si="153"/>
        <v>0</v>
      </c>
      <c r="I982" s="127">
        <f>+'JRO''s Hours Information'!H2298</f>
        <v>0</v>
      </c>
      <c r="J982" s="116">
        <f t="shared" si="154"/>
        <v>0</v>
      </c>
      <c r="K982" s="131">
        <f>+'JRO''s Hours Information'!C2298</f>
        <v>0</v>
      </c>
      <c r="L982" s="114">
        <f t="shared" si="155"/>
        <v>0</v>
      </c>
      <c r="M982" s="131">
        <f>+'JRO''s Hours Information'!F2298</f>
        <v>0</v>
      </c>
      <c r="N982" s="114">
        <f t="shared" si="156"/>
        <v>0</v>
      </c>
      <c r="O982" s="131">
        <f>+'JRO''s Hours Information'!I2298</f>
        <v>0</v>
      </c>
      <c r="P982" s="116">
        <f t="shared" si="157"/>
        <v>0</v>
      </c>
      <c r="Q982" s="92">
        <f>+'JRO''s Hours Information'!D2298</f>
        <v>0</v>
      </c>
      <c r="R982" s="114">
        <f t="shared" si="158"/>
        <v>0</v>
      </c>
      <c r="S982" s="92">
        <f>+'JRO''s Hours Information'!G2298</f>
        <v>0</v>
      </c>
      <c r="T982" s="114">
        <f t="shared" si="159"/>
        <v>0</v>
      </c>
      <c r="U982" s="89">
        <f>+'JRO''s Hours Information'!J2298</f>
        <v>0</v>
      </c>
      <c r="V982" s="116">
        <f t="shared" si="160"/>
        <v>0</v>
      </c>
      <c r="W982" s="114">
        <f t="shared" si="161"/>
        <v>0</v>
      </c>
    </row>
    <row r="983" spans="1:23" ht="14.85" customHeight="1" x14ac:dyDescent="0.15">
      <c r="A983" s="176">
        <f>'Employee ROP Information'!A983</f>
        <v>0</v>
      </c>
      <c r="B983" s="169">
        <f>+'Employee ROP Information'!C983</f>
        <v>0</v>
      </c>
      <c r="C983" s="93">
        <f>+'Employee ROP Information'!M983</f>
        <v>0</v>
      </c>
      <c r="D983" s="93">
        <f>+'Employee ROP Information'!N983</f>
        <v>0</v>
      </c>
      <c r="E983" s="127">
        <f>+'JRO''s Hours Information'!B2299</f>
        <v>0</v>
      </c>
      <c r="F983" s="114">
        <f t="shared" si="152"/>
        <v>0</v>
      </c>
      <c r="G983" s="127">
        <f>+'JRO''s Hours Information'!E2299</f>
        <v>0</v>
      </c>
      <c r="H983" s="114">
        <f t="shared" si="153"/>
        <v>0</v>
      </c>
      <c r="I983" s="127">
        <f>+'JRO''s Hours Information'!H2299</f>
        <v>0</v>
      </c>
      <c r="J983" s="116">
        <f t="shared" si="154"/>
        <v>0</v>
      </c>
      <c r="K983" s="131">
        <f>+'JRO''s Hours Information'!C2299</f>
        <v>0</v>
      </c>
      <c r="L983" s="114">
        <f t="shared" si="155"/>
        <v>0</v>
      </c>
      <c r="M983" s="131">
        <f>+'JRO''s Hours Information'!F2299</f>
        <v>0</v>
      </c>
      <c r="N983" s="114">
        <f t="shared" si="156"/>
        <v>0</v>
      </c>
      <c r="O983" s="131">
        <f>+'JRO''s Hours Information'!I2299</f>
        <v>0</v>
      </c>
      <c r="P983" s="116">
        <f t="shared" si="157"/>
        <v>0</v>
      </c>
      <c r="Q983" s="92">
        <f>+'JRO''s Hours Information'!D2299</f>
        <v>0</v>
      </c>
      <c r="R983" s="114">
        <f t="shared" si="158"/>
        <v>0</v>
      </c>
      <c r="S983" s="92">
        <f>+'JRO''s Hours Information'!G2299</f>
        <v>0</v>
      </c>
      <c r="T983" s="114">
        <f t="shared" si="159"/>
        <v>0</v>
      </c>
      <c r="U983" s="89">
        <f>+'JRO''s Hours Information'!J2299</f>
        <v>0</v>
      </c>
      <c r="V983" s="116">
        <f t="shared" si="160"/>
        <v>0</v>
      </c>
      <c r="W983" s="114">
        <f t="shared" si="161"/>
        <v>0</v>
      </c>
    </row>
    <row r="984" spans="1:23" ht="14.85" customHeight="1" x14ac:dyDescent="0.15">
      <c r="A984" s="176">
        <f>'Employee ROP Information'!A984</f>
        <v>0</v>
      </c>
      <c r="B984" s="169">
        <f>+'Employee ROP Information'!C984</f>
        <v>0</v>
      </c>
      <c r="C984" s="93">
        <f>+'Employee ROP Information'!M984</f>
        <v>0</v>
      </c>
      <c r="D984" s="93">
        <f>+'Employee ROP Information'!N984</f>
        <v>0</v>
      </c>
      <c r="E984" s="127">
        <f>+'JRO''s Hours Information'!B2300</f>
        <v>0</v>
      </c>
      <c r="F984" s="114">
        <f t="shared" si="152"/>
        <v>0</v>
      </c>
      <c r="G984" s="127">
        <f>+'JRO''s Hours Information'!E2300</f>
        <v>0</v>
      </c>
      <c r="H984" s="114">
        <f t="shared" si="153"/>
        <v>0</v>
      </c>
      <c r="I984" s="127">
        <f>+'JRO''s Hours Information'!H2300</f>
        <v>0</v>
      </c>
      <c r="J984" s="116">
        <f t="shared" si="154"/>
        <v>0</v>
      </c>
      <c r="K984" s="131">
        <f>+'JRO''s Hours Information'!C2300</f>
        <v>0</v>
      </c>
      <c r="L984" s="114">
        <f t="shared" si="155"/>
        <v>0</v>
      </c>
      <c r="M984" s="131">
        <f>+'JRO''s Hours Information'!F2300</f>
        <v>0</v>
      </c>
      <c r="N984" s="114">
        <f t="shared" si="156"/>
        <v>0</v>
      </c>
      <c r="O984" s="131">
        <f>+'JRO''s Hours Information'!I2300</f>
        <v>0</v>
      </c>
      <c r="P984" s="116">
        <f t="shared" si="157"/>
        <v>0</v>
      </c>
      <c r="Q984" s="92">
        <f>+'JRO''s Hours Information'!D2300</f>
        <v>0</v>
      </c>
      <c r="R984" s="114">
        <f t="shared" si="158"/>
        <v>0</v>
      </c>
      <c r="S984" s="92">
        <f>+'JRO''s Hours Information'!G2300</f>
        <v>0</v>
      </c>
      <c r="T984" s="114">
        <f t="shared" si="159"/>
        <v>0</v>
      </c>
      <c r="U984" s="89">
        <f>+'JRO''s Hours Information'!J2300</f>
        <v>0</v>
      </c>
      <c r="V984" s="116">
        <f t="shared" si="160"/>
        <v>0</v>
      </c>
      <c r="W984" s="114">
        <f t="shared" si="161"/>
        <v>0</v>
      </c>
    </row>
    <row r="985" spans="1:23" ht="14.85" customHeight="1" x14ac:dyDescent="0.15">
      <c r="A985" s="176">
        <f>'Employee ROP Information'!A985</f>
        <v>0</v>
      </c>
      <c r="B985" s="169">
        <f>+'Employee ROP Information'!C985</f>
        <v>0</v>
      </c>
      <c r="C985" s="93">
        <f>+'Employee ROP Information'!M985</f>
        <v>0</v>
      </c>
      <c r="D985" s="93">
        <f>+'Employee ROP Information'!N985</f>
        <v>0</v>
      </c>
      <c r="E985" s="127">
        <f>+'JRO''s Hours Information'!B2301</f>
        <v>0</v>
      </c>
      <c r="F985" s="114">
        <f t="shared" si="152"/>
        <v>0</v>
      </c>
      <c r="G985" s="127">
        <f>+'JRO''s Hours Information'!E2301</f>
        <v>0</v>
      </c>
      <c r="H985" s="114">
        <f t="shared" si="153"/>
        <v>0</v>
      </c>
      <c r="I985" s="127">
        <f>+'JRO''s Hours Information'!H2301</f>
        <v>0</v>
      </c>
      <c r="J985" s="116">
        <f t="shared" si="154"/>
        <v>0</v>
      </c>
      <c r="K985" s="131">
        <f>+'JRO''s Hours Information'!C2301</f>
        <v>0</v>
      </c>
      <c r="L985" s="114">
        <f t="shared" si="155"/>
        <v>0</v>
      </c>
      <c r="M985" s="131">
        <f>+'JRO''s Hours Information'!F2301</f>
        <v>0</v>
      </c>
      <c r="N985" s="114">
        <f t="shared" si="156"/>
        <v>0</v>
      </c>
      <c r="O985" s="131">
        <f>+'JRO''s Hours Information'!I2301</f>
        <v>0</v>
      </c>
      <c r="P985" s="116">
        <f t="shared" si="157"/>
        <v>0</v>
      </c>
      <c r="Q985" s="92">
        <f>+'JRO''s Hours Information'!D2301</f>
        <v>0</v>
      </c>
      <c r="R985" s="114">
        <f t="shared" si="158"/>
        <v>0</v>
      </c>
      <c r="S985" s="92">
        <f>+'JRO''s Hours Information'!G2301</f>
        <v>0</v>
      </c>
      <c r="T985" s="114">
        <f t="shared" si="159"/>
        <v>0</v>
      </c>
      <c r="U985" s="89">
        <f>+'JRO''s Hours Information'!J2301</f>
        <v>0</v>
      </c>
      <c r="V985" s="116">
        <f t="shared" si="160"/>
        <v>0</v>
      </c>
      <c r="W985" s="114">
        <f t="shared" si="161"/>
        <v>0</v>
      </c>
    </row>
    <row r="986" spans="1:23" ht="14.85" customHeight="1" x14ac:dyDescent="0.15">
      <c r="A986" s="176">
        <f>'Employee ROP Information'!A986</f>
        <v>0</v>
      </c>
      <c r="B986" s="169">
        <f>+'Employee ROP Information'!C986</f>
        <v>0</v>
      </c>
      <c r="C986" s="93">
        <f>+'Employee ROP Information'!M986</f>
        <v>0</v>
      </c>
      <c r="D986" s="93">
        <f>+'Employee ROP Information'!N986</f>
        <v>0</v>
      </c>
      <c r="E986" s="127">
        <f>+'JRO''s Hours Information'!B2302</f>
        <v>0</v>
      </c>
      <c r="F986" s="114">
        <f t="shared" si="152"/>
        <v>0</v>
      </c>
      <c r="G986" s="127">
        <f>+'JRO''s Hours Information'!E2302</f>
        <v>0</v>
      </c>
      <c r="H986" s="114">
        <f t="shared" si="153"/>
        <v>0</v>
      </c>
      <c r="I986" s="127">
        <f>+'JRO''s Hours Information'!H2302</f>
        <v>0</v>
      </c>
      <c r="J986" s="116">
        <f t="shared" si="154"/>
        <v>0</v>
      </c>
      <c r="K986" s="131">
        <f>+'JRO''s Hours Information'!C2302</f>
        <v>0</v>
      </c>
      <c r="L986" s="114">
        <f t="shared" si="155"/>
        <v>0</v>
      </c>
      <c r="M986" s="131">
        <f>+'JRO''s Hours Information'!F2302</f>
        <v>0</v>
      </c>
      <c r="N986" s="114">
        <f t="shared" si="156"/>
        <v>0</v>
      </c>
      <c r="O986" s="131">
        <f>+'JRO''s Hours Information'!I2302</f>
        <v>0</v>
      </c>
      <c r="P986" s="116">
        <f t="shared" si="157"/>
        <v>0</v>
      </c>
      <c r="Q986" s="92">
        <f>+'JRO''s Hours Information'!D2302</f>
        <v>0</v>
      </c>
      <c r="R986" s="114">
        <f t="shared" si="158"/>
        <v>0</v>
      </c>
      <c r="S986" s="92">
        <f>+'JRO''s Hours Information'!G2302</f>
        <v>0</v>
      </c>
      <c r="T986" s="114">
        <f t="shared" si="159"/>
        <v>0</v>
      </c>
      <c r="U986" s="89">
        <f>+'JRO''s Hours Information'!J2302</f>
        <v>0</v>
      </c>
      <c r="V986" s="116">
        <f t="shared" si="160"/>
        <v>0</v>
      </c>
      <c r="W986" s="114">
        <f t="shared" si="161"/>
        <v>0</v>
      </c>
    </row>
    <row r="987" spans="1:23" ht="14.85" customHeight="1" x14ac:dyDescent="0.15">
      <c r="A987" s="176">
        <f>'Employee ROP Information'!A987</f>
        <v>0</v>
      </c>
      <c r="B987" s="169">
        <f>+'Employee ROP Information'!C987</f>
        <v>0</v>
      </c>
      <c r="C987" s="93">
        <f>+'Employee ROP Information'!M987</f>
        <v>0</v>
      </c>
      <c r="D987" s="93">
        <f>+'Employee ROP Information'!N987</f>
        <v>0</v>
      </c>
      <c r="E987" s="127">
        <f>+'JRO''s Hours Information'!B2303</f>
        <v>0</v>
      </c>
      <c r="F987" s="114">
        <f t="shared" si="152"/>
        <v>0</v>
      </c>
      <c r="G987" s="127">
        <f>+'JRO''s Hours Information'!E2303</f>
        <v>0</v>
      </c>
      <c r="H987" s="114">
        <f t="shared" si="153"/>
        <v>0</v>
      </c>
      <c r="I987" s="127">
        <f>+'JRO''s Hours Information'!H2303</f>
        <v>0</v>
      </c>
      <c r="J987" s="116">
        <f t="shared" si="154"/>
        <v>0</v>
      </c>
      <c r="K987" s="131">
        <f>+'JRO''s Hours Information'!C2303</f>
        <v>0</v>
      </c>
      <c r="L987" s="114">
        <f t="shared" si="155"/>
        <v>0</v>
      </c>
      <c r="M987" s="131">
        <f>+'JRO''s Hours Information'!F2303</f>
        <v>0</v>
      </c>
      <c r="N987" s="114">
        <f t="shared" si="156"/>
        <v>0</v>
      </c>
      <c r="O987" s="131">
        <f>+'JRO''s Hours Information'!I2303</f>
        <v>0</v>
      </c>
      <c r="P987" s="116">
        <f t="shared" si="157"/>
        <v>0</v>
      </c>
      <c r="Q987" s="92">
        <f>+'JRO''s Hours Information'!D2303</f>
        <v>0</v>
      </c>
      <c r="R987" s="114">
        <f t="shared" si="158"/>
        <v>0</v>
      </c>
      <c r="S987" s="92">
        <f>+'JRO''s Hours Information'!G2303</f>
        <v>0</v>
      </c>
      <c r="T987" s="114">
        <f t="shared" si="159"/>
        <v>0</v>
      </c>
      <c r="U987" s="89">
        <f>+'JRO''s Hours Information'!J2303</f>
        <v>0</v>
      </c>
      <c r="V987" s="116">
        <f t="shared" si="160"/>
        <v>0</v>
      </c>
      <c r="W987" s="114">
        <f t="shared" si="161"/>
        <v>0</v>
      </c>
    </row>
    <row r="988" spans="1:23" ht="14.85" customHeight="1" x14ac:dyDescent="0.15">
      <c r="A988" s="176">
        <f>'Employee ROP Information'!A988</f>
        <v>0</v>
      </c>
      <c r="B988" s="169">
        <f>+'Employee ROP Information'!C988</f>
        <v>0</v>
      </c>
      <c r="C988" s="93">
        <f>+'Employee ROP Information'!M988</f>
        <v>0</v>
      </c>
      <c r="D988" s="93">
        <f>+'Employee ROP Information'!N988</f>
        <v>0</v>
      </c>
      <c r="E988" s="127">
        <f>+'JRO''s Hours Information'!B2304</f>
        <v>0</v>
      </c>
      <c r="F988" s="114">
        <f t="shared" si="152"/>
        <v>0</v>
      </c>
      <c r="G988" s="127">
        <f>+'JRO''s Hours Information'!E2304</f>
        <v>0</v>
      </c>
      <c r="H988" s="114">
        <f t="shared" si="153"/>
        <v>0</v>
      </c>
      <c r="I988" s="127">
        <f>+'JRO''s Hours Information'!H2304</f>
        <v>0</v>
      </c>
      <c r="J988" s="116">
        <f t="shared" si="154"/>
        <v>0</v>
      </c>
      <c r="K988" s="131">
        <f>+'JRO''s Hours Information'!C2304</f>
        <v>0</v>
      </c>
      <c r="L988" s="114">
        <f t="shared" si="155"/>
        <v>0</v>
      </c>
      <c r="M988" s="131">
        <f>+'JRO''s Hours Information'!F2304</f>
        <v>0</v>
      </c>
      <c r="N988" s="114">
        <f t="shared" si="156"/>
        <v>0</v>
      </c>
      <c r="O988" s="131">
        <f>+'JRO''s Hours Information'!I2304</f>
        <v>0</v>
      </c>
      <c r="P988" s="116">
        <f t="shared" si="157"/>
        <v>0</v>
      </c>
      <c r="Q988" s="92">
        <f>+'JRO''s Hours Information'!D2304</f>
        <v>0</v>
      </c>
      <c r="R988" s="114">
        <f t="shared" si="158"/>
        <v>0</v>
      </c>
      <c r="S988" s="92">
        <f>+'JRO''s Hours Information'!G2304</f>
        <v>0</v>
      </c>
      <c r="T988" s="114">
        <f t="shared" si="159"/>
        <v>0</v>
      </c>
      <c r="U988" s="89">
        <f>+'JRO''s Hours Information'!J2304</f>
        <v>0</v>
      </c>
      <c r="V988" s="116">
        <f t="shared" si="160"/>
        <v>0</v>
      </c>
      <c r="W988" s="114">
        <f t="shared" si="161"/>
        <v>0</v>
      </c>
    </row>
    <row r="989" spans="1:23" ht="14.85" customHeight="1" x14ac:dyDescent="0.15">
      <c r="A989" s="176">
        <f>'Employee ROP Information'!A989</f>
        <v>0</v>
      </c>
      <c r="B989" s="169">
        <f>+'Employee ROP Information'!C989</f>
        <v>0</v>
      </c>
      <c r="C989" s="93">
        <f>+'Employee ROP Information'!M989</f>
        <v>0</v>
      </c>
      <c r="D989" s="93">
        <f>+'Employee ROP Information'!N989</f>
        <v>0</v>
      </c>
      <c r="E989" s="127">
        <f>+'JRO''s Hours Information'!B2305</f>
        <v>0</v>
      </c>
      <c r="F989" s="114">
        <f t="shared" si="152"/>
        <v>0</v>
      </c>
      <c r="G989" s="127">
        <f>+'JRO''s Hours Information'!E2305</f>
        <v>0</v>
      </c>
      <c r="H989" s="114">
        <f t="shared" si="153"/>
        <v>0</v>
      </c>
      <c r="I989" s="127">
        <f>+'JRO''s Hours Information'!H2305</f>
        <v>0</v>
      </c>
      <c r="J989" s="116">
        <f t="shared" si="154"/>
        <v>0</v>
      </c>
      <c r="K989" s="131">
        <f>+'JRO''s Hours Information'!C2305</f>
        <v>0</v>
      </c>
      <c r="L989" s="114">
        <f t="shared" si="155"/>
        <v>0</v>
      </c>
      <c r="M989" s="131">
        <f>+'JRO''s Hours Information'!F2305</f>
        <v>0</v>
      </c>
      <c r="N989" s="114">
        <f t="shared" si="156"/>
        <v>0</v>
      </c>
      <c r="O989" s="131">
        <f>+'JRO''s Hours Information'!I2305</f>
        <v>0</v>
      </c>
      <c r="P989" s="116">
        <f t="shared" si="157"/>
        <v>0</v>
      </c>
      <c r="Q989" s="92">
        <f>+'JRO''s Hours Information'!D2305</f>
        <v>0</v>
      </c>
      <c r="R989" s="114">
        <f t="shared" si="158"/>
        <v>0</v>
      </c>
      <c r="S989" s="92">
        <f>+'JRO''s Hours Information'!G2305</f>
        <v>0</v>
      </c>
      <c r="T989" s="114">
        <f t="shared" si="159"/>
        <v>0</v>
      </c>
      <c r="U989" s="89">
        <f>+'JRO''s Hours Information'!J2305</f>
        <v>0</v>
      </c>
      <c r="V989" s="116">
        <f t="shared" si="160"/>
        <v>0</v>
      </c>
      <c r="W989" s="114">
        <f t="shared" si="161"/>
        <v>0</v>
      </c>
    </row>
    <row r="990" spans="1:23" ht="14.85" customHeight="1" x14ac:dyDescent="0.15">
      <c r="A990" s="176">
        <f>'Employee ROP Information'!A990</f>
        <v>0</v>
      </c>
      <c r="B990" s="169">
        <f>+'Employee ROP Information'!C990</f>
        <v>0</v>
      </c>
      <c r="C990" s="93">
        <f>+'Employee ROP Information'!M990</f>
        <v>0</v>
      </c>
      <c r="D990" s="93">
        <f>+'Employee ROP Information'!N990</f>
        <v>0</v>
      </c>
      <c r="E990" s="127">
        <f>+'JRO''s Hours Information'!B2306</f>
        <v>0</v>
      </c>
      <c r="F990" s="114">
        <f t="shared" si="152"/>
        <v>0</v>
      </c>
      <c r="G990" s="127">
        <f>+'JRO''s Hours Information'!E2306</f>
        <v>0</v>
      </c>
      <c r="H990" s="114">
        <f t="shared" si="153"/>
        <v>0</v>
      </c>
      <c r="I990" s="127">
        <f>+'JRO''s Hours Information'!H2306</f>
        <v>0</v>
      </c>
      <c r="J990" s="116">
        <f t="shared" si="154"/>
        <v>0</v>
      </c>
      <c r="K990" s="131">
        <f>+'JRO''s Hours Information'!C2306</f>
        <v>0</v>
      </c>
      <c r="L990" s="114">
        <f t="shared" si="155"/>
        <v>0</v>
      </c>
      <c r="M990" s="131">
        <f>+'JRO''s Hours Information'!F2306</f>
        <v>0</v>
      </c>
      <c r="N990" s="114">
        <f t="shared" si="156"/>
        <v>0</v>
      </c>
      <c r="O990" s="131">
        <f>+'JRO''s Hours Information'!I2306</f>
        <v>0</v>
      </c>
      <c r="P990" s="116">
        <f t="shared" si="157"/>
        <v>0</v>
      </c>
      <c r="Q990" s="92">
        <f>+'JRO''s Hours Information'!D2306</f>
        <v>0</v>
      </c>
      <c r="R990" s="114">
        <f t="shared" si="158"/>
        <v>0</v>
      </c>
      <c r="S990" s="92">
        <f>+'JRO''s Hours Information'!G2306</f>
        <v>0</v>
      </c>
      <c r="T990" s="114">
        <f t="shared" si="159"/>
        <v>0</v>
      </c>
      <c r="U990" s="89">
        <f>+'JRO''s Hours Information'!J2306</f>
        <v>0</v>
      </c>
      <c r="V990" s="116">
        <f t="shared" si="160"/>
        <v>0</v>
      </c>
      <c r="W990" s="114">
        <f t="shared" si="161"/>
        <v>0</v>
      </c>
    </row>
    <row r="991" spans="1:23" ht="14.85" customHeight="1" x14ac:dyDescent="0.15">
      <c r="A991" s="176">
        <f>'Employee ROP Information'!A991</f>
        <v>0</v>
      </c>
      <c r="B991" s="169">
        <f>+'Employee ROP Information'!C991</f>
        <v>0</v>
      </c>
      <c r="C991" s="93">
        <f>+'Employee ROP Information'!M991</f>
        <v>0</v>
      </c>
      <c r="D991" s="93">
        <f>+'Employee ROP Information'!N991</f>
        <v>0</v>
      </c>
      <c r="E991" s="127">
        <f>+'JRO''s Hours Information'!B2307</f>
        <v>0</v>
      </c>
      <c r="F991" s="114">
        <f t="shared" si="152"/>
        <v>0</v>
      </c>
      <c r="G991" s="127">
        <f>+'JRO''s Hours Information'!E2307</f>
        <v>0</v>
      </c>
      <c r="H991" s="114">
        <f t="shared" si="153"/>
        <v>0</v>
      </c>
      <c r="I991" s="127">
        <f>+'JRO''s Hours Information'!H2307</f>
        <v>0</v>
      </c>
      <c r="J991" s="116">
        <f t="shared" si="154"/>
        <v>0</v>
      </c>
      <c r="K991" s="131">
        <f>+'JRO''s Hours Information'!C2307</f>
        <v>0</v>
      </c>
      <c r="L991" s="114">
        <f t="shared" si="155"/>
        <v>0</v>
      </c>
      <c r="M991" s="131">
        <f>+'JRO''s Hours Information'!F2307</f>
        <v>0</v>
      </c>
      <c r="N991" s="114">
        <f t="shared" si="156"/>
        <v>0</v>
      </c>
      <c r="O991" s="131">
        <f>+'JRO''s Hours Information'!I2307</f>
        <v>0</v>
      </c>
      <c r="P991" s="116">
        <f t="shared" si="157"/>
        <v>0</v>
      </c>
      <c r="Q991" s="92">
        <f>+'JRO''s Hours Information'!D2307</f>
        <v>0</v>
      </c>
      <c r="R991" s="114">
        <f t="shared" si="158"/>
        <v>0</v>
      </c>
      <c r="S991" s="92">
        <f>+'JRO''s Hours Information'!G2307</f>
        <v>0</v>
      </c>
      <c r="T991" s="114">
        <f t="shared" si="159"/>
        <v>0</v>
      </c>
      <c r="U991" s="89">
        <f>+'JRO''s Hours Information'!J2307</f>
        <v>0</v>
      </c>
      <c r="V991" s="116">
        <f t="shared" si="160"/>
        <v>0</v>
      </c>
      <c r="W991" s="114">
        <f t="shared" si="161"/>
        <v>0</v>
      </c>
    </row>
    <row r="992" spans="1:23" ht="14.85" customHeight="1" x14ac:dyDescent="0.15">
      <c r="A992" s="176">
        <f>'Employee ROP Information'!A992</f>
        <v>0</v>
      </c>
      <c r="B992" s="169">
        <f>+'Employee ROP Information'!C992</f>
        <v>0</v>
      </c>
      <c r="C992" s="93">
        <f>+'Employee ROP Information'!M992</f>
        <v>0</v>
      </c>
      <c r="D992" s="93">
        <f>+'Employee ROP Information'!N992</f>
        <v>0</v>
      </c>
      <c r="E992" s="127">
        <f>+'JRO''s Hours Information'!B2308</f>
        <v>0</v>
      </c>
      <c r="F992" s="114">
        <f t="shared" si="152"/>
        <v>0</v>
      </c>
      <c r="G992" s="127">
        <f>+'JRO''s Hours Information'!E2308</f>
        <v>0</v>
      </c>
      <c r="H992" s="114">
        <f t="shared" si="153"/>
        <v>0</v>
      </c>
      <c r="I992" s="127">
        <f>+'JRO''s Hours Information'!H2308</f>
        <v>0</v>
      </c>
      <c r="J992" s="116">
        <f t="shared" si="154"/>
        <v>0</v>
      </c>
      <c r="K992" s="131">
        <f>+'JRO''s Hours Information'!C2308</f>
        <v>0</v>
      </c>
      <c r="L992" s="114">
        <f t="shared" si="155"/>
        <v>0</v>
      </c>
      <c r="M992" s="131">
        <f>+'JRO''s Hours Information'!F2308</f>
        <v>0</v>
      </c>
      <c r="N992" s="114">
        <f t="shared" si="156"/>
        <v>0</v>
      </c>
      <c r="O992" s="131">
        <f>+'JRO''s Hours Information'!I2308</f>
        <v>0</v>
      </c>
      <c r="P992" s="116">
        <f t="shared" si="157"/>
        <v>0</v>
      </c>
      <c r="Q992" s="92">
        <f>+'JRO''s Hours Information'!D2308</f>
        <v>0</v>
      </c>
      <c r="R992" s="114">
        <f t="shared" si="158"/>
        <v>0</v>
      </c>
      <c r="S992" s="92">
        <f>+'JRO''s Hours Information'!G2308</f>
        <v>0</v>
      </c>
      <c r="T992" s="114">
        <f t="shared" si="159"/>
        <v>0</v>
      </c>
      <c r="U992" s="89">
        <f>+'JRO''s Hours Information'!J2308</f>
        <v>0</v>
      </c>
      <c r="V992" s="116">
        <f t="shared" si="160"/>
        <v>0</v>
      </c>
      <c r="W992" s="114">
        <f t="shared" si="161"/>
        <v>0</v>
      </c>
    </row>
    <row r="993" spans="1:23" ht="14.85" customHeight="1" x14ac:dyDescent="0.15">
      <c r="A993" s="176">
        <f>'Employee ROP Information'!A993</f>
        <v>0</v>
      </c>
      <c r="B993" s="169">
        <f>+'Employee ROP Information'!C993</f>
        <v>0</v>
      </c>
      <c r="C993" s="93">
        <f>+'Employee ROP Information'!M993</f>
        <v>0</v>
      </c>
      <c r="D993" s="93">
        <f>+'Employee ROP Information'!N993</f>
        <v>0</v>
      </c>
      <c r="E993" s="127">
        <f>+'JRO''s Hours Information'!B2309</f>
        <v>0</v>
      </c>
      <c r="F993" s="114">
        <f t="shared" si="152"/>
        <v>0</v>
      </c>
      <c r="G993" s="127">
        <f>+'JRO''s Hours Information'!E2309</f>
        <v>0</v>
      </c>
      <c r="H993" s="114">
        <f t="shared" si="153"/>
        <v>0</v>
      </c>
      <c r="I993" s="127">
        <f>+'JRO''s Hours Information'!H2309</f>
        <v>0</v>
      </c>
      <c r="J993" s="116">
        <f t="shared" si="154"/>
        <v>0</v>
      </c>
      <c r="K993" s="131">
        <f>+'JRO''s Hours Information'!C2309</f>
        <v>0</v>
      </c>
      <c r="L993" s="114">
        <f t="shared" si="155"/>
        <v>0</v>
      </c>
      <c r="M993" s="131">
        <f>+'JRO''s Hours Information'!F2309</f>
        <v>0</v>
      </c>
      <c r="N993" s="114">
        <f t="shared" si="156"/>
        <v>0</v>
      </c>
      <c r="O993" s="131">
        <f>+'JRO''s Hours Information'!I2309</f>
        <v>0</v>
      </c>
      <c r="P993" s="116">
        <f t="shared" si="157"/>
        <v>0</v>
      </c>
      <c r="Q993" s="92">
        <f>+'JRO''s Hours Information'!D2309</f>
        <v>0</v>
      </c>
      <c r="R993" s="114">
        <f t="shared" si="158"/>
        <v>0</v>
      </c>
      <c r="S993" s="92">
        <f>+'JRO''s Hours Information'!G2309</f>
        <v>0</v>
      </c>
      <c r="T993" s="114">
        <f t="shared" si="159"/>
        <v>0</v>
      </c>
      <c r="U993" s="89">
        <f>+'JRO''s Hours Information'!J2309</f>
        <v>0</v>
      </c>
      <c r="V993" s="116">
        <f t="shared" si="160"/>
        <v>0</v>
      </c>
      <c r="W993" s="114">
        <f t="shared" si="161"/>
        <v>0</v>
      </c>
    </row>
    <row r="994" spans="1:23" ht="14.85" customHeight="1" x14ac:dyDescent="0.15">
      <c r="A994" s="176">
        <f>'Employee ROP Information'!A994</f>
        <v>0</v>
      </c>
      <c r="B994" s="169">
        <f>+'Employee ROP Information'!C994</f>
        <v>0</v>
      </c>
      <c r="C994" s="93">
        <f>+'Employee ROP Information'!M994</f>
        <v>0</v>
      </c>
      <c r="D994" s="93">
        <f>+'Employee ROP Information'!N994</f>
        <v>0</v>
      </c>
      <c r="E994" s="127">
        <f>+'JRO''s Hours Information'!B2310</f>
        <v>0</v>
      </c>
      <c r="F994" s="114">
        <f t="shared" ref="F994:F1057" si="162">C994*E994</f>
        <v>0</v>
      </c>
      <c r="G994" s="127">
        <f>+'JRO''s Hours Information'!E2310</f>
        <v>0</v>
      </c>
      <c r="H994" s="114">
        <f t="shared" ref="H994:H1057" si="163">D994*G994</f>
        <v>0</v>
      </c>
      <c r="I994" s="127">
        <f>+'JRO''s Hours Information'!H2310</f>
        <v>0</v>
      </c>
      <c r="J994" s="116">
        <f t="shared" ref="J994:J1057" si="164">D994*I994</f>
        <v>0</v>
      </c>
      <c r="K994" s="131">
        <f>+'JRO''s Hours Information'!C2310</f>
        <v>0</v>
      </c>
      <c r="L994" s="114">
        <f t="shared" ref="L994:L1057" si="165">C994*K994</f>
        <v>0</v>
      </c>
      <c r="M994" s="131">
        <f>+'JRO''s Hours Information'!F2310</f>
        <v>0</v>
      </c>
      <c r="N994" s="114">
        <f t="shared" ref="N994:N1057" si="166">D994*M994</f>
        <v>0</v>
      </c>
      <c r="O994" s="131">
        <f>+'JRO''s Hours Information'!I2310</f>
        <v>0</v>
      </c>
      <c r="P994" s="116">
        <f t="shared" ref="P994:P1057" si="167">D994*O994</f>
        <v>0</v>
      </c>
      <c r="Q994" s="92">
        <f>+'JRO''s Hours Information'!D2310</f>
        <v>0</v>
      </c>
      <c r="R994" s="114">
        <f t="shared" ref="R994:R1057" si="168">C994*Q994</f>
        <v>0</v>
      </c>
      <c r="S994" s="92">
        <f>+'JRO''s Hours Information'!G2310</f>
        <v>0</v>
      </c>
      <c r="T994" s="114">
        <f t="shared" ref="T994:T1057" si="169">D994*S994</f>
        <v>0</v>
      </c>
      <c r="U994" s="89">
        <f>+'JRO''s Hours Information'!J2310</f>
        <v>0</v>
      </c>
      <c r="V994" s="116">
        <f t="shared" ref="V994:V1057" si="170">D994*U994</f>
        <v>0</v>
      </c>
      <c r="W994" s="114">
        <f t="shared" ref="W994:W1057" si="171">F994+H994+J994</f>
        <v>0</v>
      </c>
    </row>
    <row r="995" spans="1:23" ht="14.85" customHeight="1" x14ac:dyDescent="0.15">
      <c r="A995" s="176">
        <f>'Employee ROP Information'!A995</f>
        <v>0</v>
      </c>
      <c r="B995" s="169">
        <f>+'Employee ROP Information'!C995</f>
        <v>0</v>
      </c>
      <c r="C995" s="93">
        <f>+'Employee ROP Information'!M995</f>
        <v>0</v>
      </c>
      <c r="D995" s="93">
        <f>+'Employee ROP Information'!N995</f>
        <v>0</v>
      </c>
      <c r="E995" s="127">
        <f>+'JRO''s Hours Information'!B2311</f>
        <v>0</v>
      </c>
      <c r="F995" s="114">
        <f t="shared" si="162"/>
        <v>0</v>
      </c>
      <c r="G995" s="127">
        <f>+'JRO''s Hours Information'!E2311</f>
        <v>0</v>
      </c>
      <c r="H995" s="114">
        <f t="shared" si="163"/>
        <v>0</v>
      </c>
      <c r="I995" s="127">
        <f>+'JRO''s Hours Information'!H2311</f>
        <v>0</v>
      </c>
      <c r="J995" s="116">
        <f t="shared" si="164"/>
        <v>0</v>
      </c>
      <c r="K995" s="131">
        <f>+'JRO''s Hours Information'!C2311</f>
        <v>0</v>
      </c>
      <c r="L995" s="114">
        <f t="shared" si="165"/>
        <v>0</v>
      </c>
      <c r="M995" s="131">
        <f>+'JRO''s Hours Information'!F2311</f>
        <v>0</v>
      </c>
      <c r="N995" s="114">
        <f t="shared" si="166"/>
        <v>0</v>
      </c>
      <c r="O995" s="131">
        <f>+'JRO''s Hours Information'!I2311</f>
        <v>0</v>
      </c>
      <c r="P995" s="116">
        <f t="shared" si="167"/>
        <v>0</v>
      </c>
      <c r="Q995" s="92">
        <f>+'JRO''s Hours Information'!D2311</f>
        <v>0</v>
      </c>
      <c r="R995" s="114">
        <f t="shared" si="168"/>
        <v>0</v>
      </c>
      <c r="S995" s="92">
        <f>+'JRO''s Hours Information'!G2311</f>
        <v>0</v>
      </c>
      <c r="T995" s="114">
        <f t="shared" si="169"/>
        <v>0</v>
      </c>
      <c r="U995" s="89">
        <f>+'JRO''s Hours Information'!J2311</f>
        <v>0</v>
      </c>
      <c r="V995" s="116">
        <f t="shared" si="170"/>
        <v>0</v>
      </c>
      <c r="W995" s="114">
        <f t="shared" si="171"/>
        <v>0</v>
      </c>
    </row>
    <row r="996" spans="1:23" ht="14.85" customHeight="1" x14ac:dyDescent="0.15">
      <c r="A996" s="176">
        <f>'Employee ROP Information'!A996</f>
        <v>0</v>
      </c>
      <c r="B996" s="169">
        <f>+'Employee ROP Information'!C996</f>
        <v>0</v>
      </c>
      <c r="C996" s="93">
        <f>+'Employee ROP Information'!M996</f>
        <v>0</v>
      </c>
      <c r="D996" s="93">
        <f>+'Employee ROP Information'!N996</f>
        <v>0</v>
      </c>
      <c r="E996" s="127">
        <f>+'JRO''s Hours Information'!B2312</f>
        <v>0</v>
      </c>
      <c r="F996" s="114">
        <f t="shared" si="162"/>
        <v>0</v>
      </c>
      <c r="G996" s="127">
        <f>+'JRO''s Hours Information'!E2312</f>
        <v>0</v>
      </c>
      <c r="H996" s="114">
        <f t="shared" si="163"/>
        <v>0</v>
      </c>
      <c r="I996" s="127">
        <f>+'JRO''s Hours Information'!H2312</f>
        <v>0</v>
      </c>
      <c r="J996" s="116">
        <f t="shared" si="164"/>
        <v>0</v>
      </c>
      <c r="K996" s="131">
        <f>+'JRO''s Hours Information'!C2312</f>
        <v>0</v>
      </c>
      <c r="L996" s="114">
        <f t="shared" si="165"/>
        <v>0</v>
      </c>
      <c r="M996" s="131">
        <f>+'JRO''s Hours Information'!F2312</f>
        <v>0</v>
      </c>
      <c r="N996" s="114">
        <f t="shared" si="166"/>
        <v>0</v>
      </c>
      <c r="O996" s="131">
        <f>+'JRO''s Hours Information'!I2312</f>
        <v>0</v>
      </c>
      <c r="P996" s="116">
        <f t="shared" si="167"/>
        <v>0</v>
      </c>
      <c r="Q996" s="92">
        <f>+'JRO''s Hours Information'!D2312</f>
        <v>0</v>
      </c>
      <c r="R996" s="114">
        <f t="shared" si="168"/>
        <v>0</v>
      </c>
      <c r="S996" s="92">
        <f>+'JRO''s Hours Information'!G2312</f>
        <v>0</v>
      </c>
      <c r="T996" s="114">
        <f t="shared" si="169"/>
        <v>0</v>
      </c>
      <c r="U996" s="89">
        <f>+'JRO''s Hours Information'!J2312</f>
        <v>0</v>
      </c>
      <c r="V996" s="116">
        <f t="shared" si="170"/>
        <v>0</v>
      </c>
      <c r="W996" s="114">
        <f t="shared" si="171"/>
        <v>0</v>
      </c>
    </row>
    <row r="997" spans="1:23" ht="14.85" customHeight="1" x14ac:dyDescent="0.15">
      <c r="A997" s="176">
        <f>'Employee ROP Information'!A997</f>
        <v>0</v>
      </c>
      <c r="B997" s="169">
        <f>+'Employee ROP Information'!C997</f>
        <v>0</v>
      </c>
      <c r="C997" s="93">
        <f>+'Employee ROP Information'!M997</f>
        <v>0</v>
      </c>
      <c r="D997" s="93">
        <f>+'Employee ROP Information'!N997</f>
        <v>0</v>
      </c>
      <c r="E997" s="127">
        <f>+'JRO''s Hours Information'!B2313</f>
        <v>0</v>
      </c>
      <c r="F997" s="114">
        <f t="shared" si="162"/>
        <v>0</v>
      </c>
      <c r="G997" s="127">
        <f>+'JRO''s Hours Information'!E2313</f>
        <v>0</v>
      </c>
      <c r="H997" s="114">
        <f t="shared" si="163"/>
        <v>0</v>
      </c>
      <c r="I997" s="127">
        <f>+'JRO''s Hours Information'!H2313</f>
        <v>0</v>
      </c>
      <c r="J997" s="116">
        <f t="shared" si="164"/>
        <v>0</v>
      </c>
      <c r="K997" s="131">
        <f>+'JRO''s Hours Information'!C2313</f>
        <v>0</v>
      </c>
      <c r="L997" s="114">
        <f t="shared" si="165"/>
        <v>0</v>
      </c>
      <c r="M997" s="131">
        <f>+'JRO''s Hours Information'!F2313</f>
        <v>0</v>
      </c>
      <c r="N997" s="114">
        <f t="shared" si="166"/>
        <v>0</v>
      </c>
      <c r="O997" s="131">
        <f>+'JRO''s Hours Information'!I2313</f>
        <v>0</v>
      </c>
      <c r="P997" s="116">
        <f t="shared" si="167"/>
        <v>0</v>
      </c>
      <c r="Q997" s="92">
        <f>+'JRO''s Hours Information'!D2313</f>
        <v>0</v>
      </c>
      <c r="R997" s="114">
        <f t="shared" si="168"/>
        <v>0</v>
      </c>
      <c r="S997" s="92">
        <f>+'JRO''s Hours Information'!G2313</f>
        <v>0</v>
      </c>
      <c r="T997" s="114">
        <f t="shared" si="169"/>
        <v>0</v>
      </c>
      <c r="U997" s="89">
        <f>+'JRO''s Hours Information'!J2313</f>
        <v>0</v>
      </c>
      <c r="V997" s="116">
        <f t="shared" si="170"/>
        <v>0</v>
      </c>
      <c r="W997" s="114">
        <f t="shared" si="171"/>
        <v>0</v>
      </c>
    </row>
    <row r="998" spans="1:23" ht="14.85" customHeight="1" x14ac:dyDescent="0.15">
      <c r="A998" s="176">
        <f>'Employee ROP Information'!A998</f>
        <v>0</v>
      </c>
      <c r="B998" s="169">
        <f>+'Employee ROP Information'!C998</f>
        <v>0</v>
      </c>
      <c r="C998" s="93">
        <f>+'Employee ROP Information'!M998</f>
        <v>0</v>
      </c>
      <c r="D998" s="93">
        <f>+'Employee ROP Information'!N998</f>
        <v>0</v>
      </c>
      <c r="E998" s="127">
        <f>+'JRO''s Hours Information'!B2314</f>
        <v>0</v>
      </c>
      <c r="F998" s="114">
        <f t="shared" si="162"/>
        <v>0</v>
      </c>
      <c r="G998" s="127">
        <f>+'JRO''s Hours Information'!E2314</f>
        <v>0</v>
      </c>
      <c r="H998" s="114">
        <f t="shared" si="163"/>
        <v>0</v>
      </c>
      <c r="I998" s="127">
        <f>+'JRO''s Hours Information'!H2314</f>
        <v>0</v>
      </c>
      <c r="J998" s="116">
        <f t="shared" si="164"/>
        <v>0</v>
      </c>
      <c r="K998" s="131">
        <f>+'JRO''s Hours Information'!C2314</f>
        <v>0</v>
      </c>
      <c r="L998" s="114">
        <f t="shared" si="165"/>
        <v>0</v>
      </c>
      <c r="M998" s="131">
        <f>+'JRO''s Hours Information'!F2314</f>
        <v>0</v>
      </c>
      <c r="N998" s="114">
        <f t="shared" si="166"/>
        <v>0</v>
      </c>
      <c r="O998" s="131">
        <f>+'JRO''s Hours Information'!I2314</f>
        <v>0</v>
      </c>
      <c r="P998" s="116">
        <f t="shared" si="167"/>
        <v>0</v>
      </c>
      <c r="Q998" s="92">
        <f>+'JRO''s Hours Information'!D2314</f>
        <v>0</v>
      </c>
      <c r="R998" s="114">
        <f t="shared" si="168"/>
        <v>0</v>
      </c>
      <c r="S998" s="92">
        <f>+'JRO''s Hours Information'!G2314</f>
        <v>0</v>
      </c>
      <c r="T998" s="114">
        <f t="shared" si="169"/>
        <v>0</v>
      </c>
      <c r="U998" s="89">
        <f>+'JRO''s Hours Information'!J2314</f>
        <v>0</v>
      </c>
      <c r="V998" s="116">
        <f t="shared" si="170"/>
        <v>0</v>
      </c>
      <c r="W998" s="114">
        <f t="shared" si="171"/>
        <v>0</v>
      </c>
    </row>
    <row r="999" spans="1:23" ht="14.85" customHeight="1" x14ac:dyDescent="0.15">
      <c r="A999" s="176">
        <f>'Employee ROP Information'!A999</f>
        <v>0</v>
      </c>
      <c r="B999" s="169">
        <f>+'Employee ROP Information'!C999</f>
        <v>0</v>
      </c>
      <c r="C999" s="93">
        <f>+'Employee ROP Information'!M999</f>
        <v>0</v>
      </c>
      <c r="D999" s="93">
        <f>+'Employee ROP Information'!N999</f>
        <v>0</v>
      </c>
      <c r="E999" s="127">
        <f>+'JRO''s Hours Information'!B2315</f>
        <v>0</v>
      </c>
      <c r="F999" s="114">
        <f t="shared" si="162"/>
        <v>0</v>
      </c>
      <c r="G999" s="127">
        <f>+'JRO''s Hours Information'!E2315</f>
        <v>0</v>
      </c>
      <c r="H999" s="114">
        <f t="shared" si="163"/>
        <v>0</v>
      </c>
      <c r="I999" s="127">
        <f>+'JRO''s Hours Information'!H2315</f>
        <v>0</v>
      </c>
      <c r="J999" s="116">
        <f t="shared" si="164"/>
        <v>0</v>
      </c>
      <c r="K999" s="131">
        <f>+'JRO''s Hours Information'!C2315</f>
        <v>0</v>
      </c>
      <c r="L999" s="114">
        <f t="shared" si="165"/>
        <v>0</v>
      </c>
      <c r="M999" s="131">
        <f>+'JRO''s Hours Information'!F2315</f>
        <v>0</v>
      </c>
      <c r="N999" s="114">
        <f t="shared" si="166"/>
        <v>0</v>
      </c>
      <c r="O999" s="131">
        <f>+'JRO''s Hours Information'!I2315</f>
        <v>0</v>
      </c>
      <c r="P999" s="116">
        <f t="shared" si="167"/>
        <v>0</v>
      </c>
      <c r="Q999" s="92">
        <f>+'JRO''s Hours Information'!D2315</f>
        <v>0</v>
      </c>
      <c r="R999" s="114">
        <f t="shared" si="168"/>
        <v>0</v>
      </c>
      <c r="S999" s="92">
        <f>+'JRO''s Hours Information'!G2315</f>
        <v>0</v>
      </c>
      <c r="T999" s="114">
        <f t="shared" si="169"/>
        <v>0</v>
      </c>
      <c r="U999" s="89">
        <f>+'JRO''s Hours Information'!J2315</f>
        <v>0</v>
      </c>
      <c r="V999" s="116">
        <f t="shared" si="170"/>
        <v>0</v>
      </c>
      <c r="W999" s="114">
        <f t="shared" si="171"/>
        <v>0</v>
      </c>
    </row>
    <row r="1000" spans="1:23" ht="14.85" customHeight="1" x14ac:dyDescent="0.15">
      <c r="A1000" s="176">
        <f>'Employee ROP Information'!A1000</f>
        <v>0</v>
      </c>
      <c r="B1000" s="169">
        <f>+'Employee ROP Information'!C1000</f>
        <v>0</v>
      </c>
      <c r="C1000" s="93">
        <f>+'Employee ROP Information'!M1000</f>
        <v>0</v>
      </c>
      <c r="D1000" s="93">
        <f>+'Employee ROP Information'!N1000</f>
        <v>0</v>
      </c>
      <c r="E1000" s="127">
        <f>+'JRO''s Hours Information'!B2316</f>
        <v>0</v>
      </c>
      <c r="F1000" s="114">
        <f t="shared" si="162"/>
        <v>0</v>
      </c>
      <c r="G1000" s="127">
        <f>+'JRO''s Hours Information'!E2316</f>
        <v>0</v>
      </c>
      <c r="H1000" s="114">
        <f t="shared" si="163"/>
        <v>0</v>
      </c>
      <c r="I1000" s="127">
        <f>+'JRO''s Hours Information'!H2316</f>
        <v>0</v>
      </c>
      <c r="J1000" s="116">
        <f t="shared" si="164"/>
        <v>0</v>
      </c>
      <c r="K1000" s="131">
        <f>+'JRO''s Hours Information'!C2316</f>
        <v>0</v>
      </c>
      <c r="L1000" s="114">
        <f t="shared" si="165"/>
        <v>0</v>
      </c>
      <c r="M1000" s="131">
        <f>+'JRO''s Hours Information'!F2316</f>
        <v>0</v>
      </c>
      <c r="N1000" s="114">
        <f t="shared" si="166"/>
        <v>0</v>
      </c>
      <c r="O1000" s="131">
        <f>+'JRO''s Hours Information'!I2316</f>
        <v>0</v>
      </c>
      <c r="P1000" s="116">
        <f t="shared" si="167"/>
        <v>0</v>
      </c>
      <c r="Q1000" s="92">
        <f>+'JRO''s Hours Information'!D2316</f>
        <v>0</v>
      </c>
      <c r="R1000" s="114">
        <f t="shared" si="168"/>
        <v>0</v>
      </c>
      <c r="S1000" s="92">
        <f>+'JRO''s Hours Information'!G2316</f>
        <v>0</v>
      </c>
      <c r="T1000" s="114">
        <f t="shared" si="169"/>
        <v>0</v>
      </c>
      <c r="U1000" s="89">
        <f>+'JRO''s Hours Information'!J2316</f>
        <v>0</v>
      </c>
      <c r="V1000" s="116">
        <f t="shared" si="170"/>
        <v>0</v>
      </c>
      <c r="W1000" s="114">
        <f t="shared" si="171"/>
        <v>0</v>
      </c>
    </row>
    <row r="1001" spans="1:23" ht="14.85" customHeight="1" x14ac:dyDescent="0.15">
      <c r="A1001" s="176">
        <f>'Employee ROP Information'!A1001</f>
        <v>0</v>
      </c>
      <c r="B1001" s="169">
        <f>+'Employee ROP Information'!C1001</f>
        <v>0</v>
      </c>
      <c r="C1001" s="93">
        <f>+'Employee ROP Information'!M1001</f>
        <v>0</v>
      </c>
      <c r="D1001" s="93">
        <f>+'Employee ROP Information'!N1001</f>
        <v>0</v>
      </c>
      <c r="E1001" s="127">
        <f>+'JRO''s Hours Information'!B2317</f>
        <v>0</v>
      </c>
      <c r="F1001" s="114">
        <f t="shared" si="162"/>
        <v>0</v>
      </c>
      <c r="G1001" s="127">
        <f>+'JRO''s Hours Information'!E2317</f>
        <v>0</v>
      </c>
      <c r="H1001" s="114">
        <f t="shared" si="163"/>
        <v>0</v>
      </c>
      <c r="I1001" s="127">
        <f>+'JRO''s Hours Information'!H2317</f>
        <v>0</v>
      </c>
      <c r="J1001" s="116">
        <f t="shared" si="164"/>
        <v>0</v>
      </c>
      <c r="K1001" s="131">
        <f>+'JRO''s Hours Information'!C2317</f>
        <v>0</v>
      </c>
      <c r="L1001" s="114">
        <f t="shared" si="165"/>
        <v>0</v>
      </c>
      <c r="M1001" s="131">
        <f>+'JRO''s Hours Information'!F2317</f>
        <v>0</v>
      </c>
      <c r="N1001" s="114">
        <f t="shared" si="166"/>
        <v>0</v>
      </c>
      <c r="O1001" s="131">
        <f>+'JRO''s Hours Information'!I2317</f>
        <v>0</v>
      </c>
      <c r="P1001" s="116">
        <f t="shared" si="167"/>
        <v>0</v>
      </c>
      <c r="Q1001" s="92">
        <f>+'JRO''s Hours Information'!D2317</f>
        <v>0</v>
      </c>
      <c r="R1001" s="114">
        <f t="shared" si="168"/>
        <v>0</v>
      </c>
      <c r="S1001" s="92">
        <f>+'JRO''s Hours Information'!G2317</f>
        <v>0</v>
      </c>
      <c r="T1001" s="114">
        <f t="shared" si="169"/>
        <v>0</v>
      </c>
      <c r="U1001" s="89">
        <f>+'JRO''s Hours Information'!J2317</f>
        <v>0</v>
      </c>
      <c r="V1001" s="116">
        <f t="shared" si="170"/>
        <v>0</v>
      </c>
      <c r="W1001" s="114">
        <f t="shared" si="171"/>
        <v>0</v>
      </c>
    </row>
    <row r="1002" spans="1:23" ht="14.85" customHeight="1" x14ac:dyDescent="0.15">
      <c r="A1002" s="176">
        <f>'Employee ROP Information'!A1002</f>
        <v>0</v>
      </c>
      <c r="B1002" s="169">
        <f>+'Employee ROP Information'!C1002</f>
        <v>0</v>
      </c>
      <c r="C1002" s="93">
        <f>+'Employee ROP Information'!M1002</f>
        <v>0</v>
      </c>
      <c r="D1002" s="93">
        <f>+'Employee ROP Information'!N1002</f>
        <v>0</v>
      </c>
      <c r="E1002" s="127">
        <f>+'JRO''s Hours Information'!B2318</f>
        <v>0</v>
      </c>
      <c r="F1002" s="114">
        <f t="shared" si="162"/>
        <v>0</v>
      </c>
      <c r="G1002" s="127">
        <f>+'JRO''s Hours Information'!E2318</f>
        <v>0</v>
      </c>
      <c r="H1002" s="114">
        <f t="shared" si="163"/>
        <v>0</v>
      </c>
      <c r="I1002" s="127">
        <f>+'JRO''s Hours Information'!H2318</f>
        <v>0</v>
      </c>
      <c r="J1002" s="116">
        <f t="shared" si="164"/>
        <v>0</v>
      </c>
      <c r="K1002" s="131">
        <f>+'JRO''s Hours Information'!C2318</f>
        <v>0</v>
      </c>
      <c r="L1002" s="114">
        <f t="shared" si="165"/>
        <v>0</v>
      </c>
      <c r="M1002" s="131">
        <f>+'JRO''s Hours Information'!F2318</f>
        <v>0</v>
      </c>
      <c r="N1002" s="114">
        <f t="shared" si="166"/>
        <v>0</v>
      </c>
      <c r="O1002" s="131">
        <f>+'JRO''s Hours Information'!I2318</f>
        <v>0</v>
      </c>
      <c r="P1002" s="116">
        <f t="shared" si="167"/>
        <v>0</v>
      </c>
      <c r="Q1002" s="92">
        <f>+'JRO''s Hours Information'!D2318</f>
        <v>0</v>
      </c>
      <c r="R1002" s="114">
        <f t="shared" si="168"/>
        <v>0</v>
      </c>
      <c r="S1002" s="92">
        <f>+'JRO''s Hours Information'!G2318</f>
        <v>0</v>
      </c>
      <c r="T1002" s="114">
        <f t="shared" si="169"/>
        <v>0</v>
      </c>
      <c r="U1002" s="89">
        <f>+'JRO''s Hours Information'!J2318</f>
        <v>0</v>
      </c>
      <c r="V1002" s="116">
        <f t="shared" si="170"/>
        <v>0</v>
      </c>
      <c r="W1002" s="114">
        <f t="shared" si="171"/>
        <v>0</v>
      </c>
    </row>
    <row r="1003" spans="1:23" ht="14.85" customHeight="1" x14ac:dyDescent="0.15">
      <c r="A1003" s="176">
        <f>'Employee ROP Information'!A1003</f>
        <v>0</v>
      </c>
      <c r="B1003" s="169">
        <f>+'Employee ROP Information'!C1003</f>
        <v>0</v>
      </c>
      <c r="C1003" s="93">
        <f>+'Employee ROP Information'!M1003</f>
        <v>0</v>
      </c>
      <c r="D1003" s="93">
        <f>+'Employee ROP Information'!N1003</f>
        <v>0</v>
      </c>
      <c r="E1003" s="127">
        <f>+'JRO''s Hours Information'!B2319</f>
        <v>0</v>
      </c>
      <c r="F1003" s="114">
        <f t="shared" si="162"/>
        <v>0</v>
      </c>
      <c r="G1003" s="127">
        <f>+'JRO''s Hours Information'!E2319</f>
        <v>0</v>
      </c>
      <c r="H1003" s="114">
        <f t="shared" si="163"/>
        <v>0</v>
      </c>
      <c r="I1003" s="127">
        <f>+'JRO''s Hours Information'!H2319</f>
        <v>0</v>
      </c>
      <c r="J1003" s="116">
        <f t="shared" si="164"/>
        <v>0</v>
      </c>
      <c r="K1003" s="131">
        <f>+'JRO''s Hours Information'!C2319</f>
        <v>0</v>
      </c>
      <c r="L1003" s="114">
        <f t="shared" si="165"/>
        <v>0</v>
      </c>
      <c r="M1003" s="131">
        <f>+'JRO''s Hours Information'!F2319</f>
        <v>0</v>
      </c>
      <c r="N1003" s="114">
        <f t="shared" si="166"/>
        <v>0</v>
      </c>
      <c r="O1003" s="131">
        <f>+'JRO''s Hours Information'!I2319</f>
        <v>0</v>
      </c>
      <c r="P1003" s="116">
        <f t="shared" si="167"/>
        <v>0</v>
      </c>
      <c r="Q1003" s="92">
        <f>+'JRO''s Hours Information'!D2319</f>
        <v>0</v>
      </c>
      <c r="R1003" s="114">
        <f t="shared" si="168"/>
        <v>0</v>
      </c>
      <c r="S1003" s="92">
        <f>+'JRO''s Hours Information'!G2319</f>
        <v>0</v>
      </c>
      <c r="T1003" s="114">
        <f t="shared" si="169"/>
        <v>0</v>
      </c>
      <c r="U1003" s="89">
        <f>+'JRO''s Hours Information'!J2319</f>
        <v>0</v>
      </c>
      <c r="V1003" s="116">
        <f t="shared" si="170"/>
        <v>0</v>
      </c>
      <c r="W1003" s="114">
        <f t="shared" si="171"/>
        <v>0</v>
      </c>
    </row>
    <row r="1004" spans="1:23" ht="14.85" customHeight="1" x14ac:dyDescent="0.15">
      <c r="A1004" s="176">
        <f>'Employee ROP Information'!A1004</f>
        <v>0</v>
      </c>
      <c r="B1004" s="169">
        <f>+'Employee ROP Information'!C1004</f>
        <v>0</v>
      </c>
      <c r="C1004" s="93">
        <f>+'Employee ROP Information'!M1004</f>
        <v>0</v>
      </c>
      <c r="D1004" s="93">
        <f>+'Employee ROP Information'!N1004</f>
        <v>0</v>
      </c>
      <c r="E1004" s="127">
        <f>+'JRO''s Hours Information'!B2320</f>
        <v>0</v>
      </c>
      <c r="F1004" s="114">
        <f t="shared" si="162"/>
        <v>0</v>
      </c>
      <c r="G1004" s="127">
        <f>+'JRO''s Hours Information'!E2320</f>
        <v>0</v>
      </c>
      <c r="H1004" s="114">
        <f t="shared" si="163"/>
        <v>0</v>
      </c>
      <c r="I1004" s="127">
        <f>+'JRO''s Hours Information'!H2320</f>
        <v>0</v>
      </c>
      <c r="J1004" s="116">
        <f t="shared" si="164"/>
        <v>0</v>
      </c>
      <c r="K1004" s="131">
        <f>+'JRO''s Hours Information'!C2320</f>
        <v>0</v>
      </c>
      <c r="L1004" s="114">
        <f t="shared" si="165"/>
        <v>0</v>
      </c>
      <c r="M1004" s="131">
        <f>+'JRO''s Hours Information'!F2320</f>
        <v>0</v>
      </c>
      <c r="N1004" s="114">
        <f t="shared" si="166"/>
        <v>0</v>
      </c>
      <c r="O1004" s="131">
        <f>+'JRO''s Hours Information'!I2320</f>
        <v>0</v>
      </c>
      <c r="P1004" s="116">
        <f t="shared" si="167"/>
        <v>0</v>
      </c>
      <c r="Q1004" s="92">
        <f>+'JRO''s Hours Information'!D2320</f>
        <v>0</v>
      </c>
      <c r="R1004" s="114">
        <f t="shared" si="168"/>
        <v>0</v>
      </c>
      <c r="S1004" s="92">
        <f>+'JRO''s Hours Information'!G2320</f>
        <v>0</v>
      </c>
      <c r="T1004" s="114">
        <f t="shared" si="169"/>
        <v>0</v>
      </c>
      <c r="U1004" s="89">
        <f>+'JRO''s Hours Information'!J2320</f>
        <v>0</v>
      </c>
      <c r="V1004" s="116">
        <f t="shared" si="170"/>
        <v>0</v>
      </c>
      <c r="W1004" s="114">
        <f t="shared" si="171"/>
        <v>0</v>
      </c>
    </row>
    <row r="1005" spans="1:23" ht="14.85" customHeight="1" x14ac:dyDescent="0.15">
      <c r="A1005" s="176">
        <f>'Employee ROP Information'!A1005</f>
        <v>0</v>
      </c>
      <c r="B1005" s="169">
        <f>+'Employee ROP Information'!C1005</f>
        <v>0</v>
      </c>
      <c r="C1005" s="93">
        <f>+'Employee ROP Information'!M1005</f>
        <v>0</v>
      </c>
      <c r="D1005" s="93">
        <f>+'Employee ROP Information'!N1005</f>
        <v>0</v>
      </c>
      <c r="E1005" s="127">
        <f>+'JRO''s Hours Information'!B2321</f>
        <v>0</v>
      </c>
      <c r="F1005" s="114">
        <f t="shared" si="162"/>
        <v>0</v>
      </c>
      <c r="G1005" s="127">
        <f>+'JRO''s Hours Information'!E2321</f>
        <v>0</v>
      </c>
      <c r="H1005" s="114">
        <f t="shared" si="163"/>
        <v>0</v>
      </c>
      <c r="I1005" s="127">
        <f>+'JRO''s Hours Information'!H2321</f>
        <v>0</v>
      </c>
      <c r="J1005" s="116">
        <f t="shared" si="164"/>
        <v>0</v>
      </c>
      <c r="K1005" s="131">
        <f>+'JRO''s Hours Information'!C2321</f>
        <v>0</v>
      </c>
      <c r="L1005" s="114">
        <f t="shared" si="165"/>
        <v>0</v>
      </c>
      <c r="M1005" s="131">
        <f>+'JRO''s Hours Information'!F2321</f>
        <v>0</v>
      </c>
      <c r="N1005" s="114">
        <f t="shared" si="166"/>
        <v>0</v>
      </c>
      <c r="O1005" s="131">
        <f>+'JRO''s Hours Information'!I2321</f>
        <v>0</v>
      </c>
      <c r="P1005" s="116">
        <f t="shared" si="167"/>
        <v>0</v>
      </c>
      <c r="Q1005" s="92">
        <f>+'JRO''s Hours Information'!D2321</f>
        <v>0</v>
      </c>
      <c r="R1005" s="114">
        <f t="shared" si="168"/>
        <v>0</v>
      </c>
      <c r="S1005" s="92">
        <f>+'JRO''s Hours Information'!G2321</f>
        <v>0</v>
      </c>
      <c r="T1005" s="114">
        <f t="shared" si="169"/>
        <v>0</v>
      </c>
      <c r="U1005" s="89">
        <f>+'JRO''s Hours Information'!J2321</f>
        <v>0</v>
      </c>
      <c r="V1005" s="116">
        <f t="shared" si="170"/>
        <v>0</v>
      </c>
      <c r="W1005" s="114">
        <f t="shared" si="171"/>
        <v>0</v>
      </c>
    </row>
    <row r="1006" spans="1:23" ht="14.85" customHeight="1" x14ac:dyDescent="0.15">
      <c r="A1006" s="176">
        <f>'Employee ROP Information'!A1006</f>
        <v>0</v>
      </c>
      <c r="B1006" s="169">
        <f>+'Employee ROP Information'!C1006</f>
        <v>0</v>
      </c>
      <c r="C1006" s="93">
        <f>+'Employee ROP Information'!M1006</f>
        <v>0</v>
      </c>
      <c r="D1006" s="93">
        <f>+'Employee ROP Information'!N1006</f>
        <v>0</v>
      </c>
      <c r="E1006" s="127">
        <f>+'JRO''s Hours Information'!B2322</f>
        <v>0</v>
      </c>
      <c r="F1006" s="114">
        <f t="shared" si="162"/>
        <v>0</v>
      </c>
      <c r="G1006" s="127">
        <f>+'JRO''s Hours Information'!E2322</f>
        <v>0</v>
      </c>
      <c r="H1006" s="114">
        <f t="shared" si="163"/>
        <v>0</v>
      </c>
      <c r="I1006" s="127">
        <f>+'JRO''s Hours Information'!H2322</f>
        <v>0</v>
      </c>
      <c r="J1006" s="116">
        <f t="shared" si="164"/>
        <v>0</v>
      </c>
      <c r="K1006" s="131">
        <f>+'JRO''s Hours Information'!C2322</f>
        <v>0</v>
      </c>
      <c r="L1006" s="114">
        <f t="shared" si="165"/>
        <v>0</v>
      </c>
      <c r="M1006" s="131">
        <f>+'JRO''s Hours Information'!F2322</f>
        <v>0</v>
      </c>
      <c r="N1006" s="114">
        <f t="shared" si="166"/>
        <v>0</v>
      </c>
      <c r="O1006" s="131">
        <f>+'JRO''s Hours Information'!I2322</f>
        <v>0</v>
      </c>
      <c r="P1006" s="116">
        <f t="shared" si="167"/>
        <v>0</v>
      </c>
      <c r="Q1006" s="92">
        <f>+'JRO''s Hours Information'!D2322</f>
        <v>0</v>
      </c>
      <c r="R1006" s="114">
        <f t="shared" si="168"/>
        <v>0</v>
      </c>
      <c r="S1006" s="92">
        <f>+'JRO''s Hours Information'!G2322</f>
        <v>0</v>
      </c>
      <c r="T1006" s="114">
        <f t="shared" si="169"/>
        <v>0</v>
      </c>
      <c r="U1006" s="89">
        <f>+'JRO''s Hours Information'!J2322</f>
        <v>0</v>
      </c>
      <c r="V1006" s="116">
        <f t="shared" si="170"/>
        <v>0</v>
      </c>
      <c r="W1006" s="114">
        <f t="shared" si="171"/>
        <v>0</v>
      </c>
    </row>
    <row r="1007" spans="1:23" ht="14.85" customHeight="1" x14ac:dyDescent="0.15">
      <c r="A1007" s="176">
        <f>'Employee ROP Information'!A1007</f>
        <v>0</v>
      </c>
      <c r="B1007" s="169">
        <f>+'Employee ROP Information'!C1007</f>
        <v>0</v>
      </c>
      <c r="C1007" s="93">
        <f>+'Employee ROP Information'!M1007</f>
        <v>0</v>
      </c>
      <c r="D1007" s="93">
        <f>+'Employee ROP Information'!N1007</f>
        <v>0</v>
      </c>
      <c r="E1007" s="127">
        <f>+'JRO''s Hours Information'!B2323</f>
        <v>0</v>
      </c>
      <c r="F1007" s="114">
        <f t="shared" si="162"/>
        <v>0</v>
      </c>
      <c r="G1007" s="127">
        <f>+'JRO''s Hours Information'!E2323</f>
        <v>0</v>
      </c>
      <c r="H1007" s="114">
        <f t="shared" si="163"/>
        <v>0</v>
      </c>
      <c r="I1007" s="127">
        <f>+'JRO''s Hours Information'!H2323</f>
        <v>0</v>
      </c>
      <c r="J1007" s="116">
        <f t="shared" si="164"/>
        <v>0</v>
      </c>
      <c r="K1007" s="131">
        <f>+'JRO''s Hours Information'!C2323</f>
        <v>0</v>
      </c>
      <c r="L1007" s="114">
        <f t="shared" si="165"/>
        <v>0</v>
      </c>
      <c r="M1007" s="131">
        <f>+'JRO''s Hours Information'!F2323</f>
        <v>0</v>
      </c>
      <c r="N1007" s="114">
        <f t="shared" si="166"/>
        <v>0</v>
      </c>
      <c r="O1007" s="131">
        <f>+'JRO''s Hours Information'!I2323</f>
        <v>0</v>
      </c>
      <c r="P1007" s="116">
        <f t="shared" si="167"/>
        <v>0</v>
      </c>
      <c r="Q1007" s="92">
        <f>+'JRO''s Hours Information'!D2323</f>
        <v>0</v>
      </c>
      <c r="R1007" s="114">
        <f t="shared" si="168"/>
        <v>0</v>
      </c>
      <c r="S1007" s="92">
        <f>+'JRO''s Hours Information'!G2323</f>
        <v>0</v>
      </c>
      <c r="T1007" s="114">
        <f t="shared" si="169"/>
        <v>0</v>
      </c>
      <c r="U1007" s="89">
        <f>+'JRO''s Hours Information'!J2323</f>
        <v>0</v>
      </c>
      <c r="V1007" s="116">
        <f t="shared" si="170"/>
        <v>0</v>
      </c>
      <c r="W1007" s="114">
        <f t="shared" si="171"/>
        <v>0</v>
      </c>
    </row>
    <row r="1008" spans="1:23" ht="14.85" customHeight="1" x14ac:dyDescent="0.15">
      <c r="A1008" s="176">
        <f>'Employee ROP Information'!A1008</f>
        <v>0</v>
      </c>
      <c r="B1008" s="169">
        <f>+'Employee ROP Information'!C1008</f>
        <v>0</v>
      </c>
      <c r="C1008" s="93">
        <f>+'Employee ROP Information'!M1008</f>
        <v>0</v>
      </c>
      <c r="D1008" s="93">
        <f>+'Employee ROP Information'!N1008</f>
        <v>0</v>
      </c>
      <c r="E1008" s="127">
        <f>+'JRO''s Hours Information'!B2324</f>
        <v>0</v>
      </c>
      <c r="F1008" s="114">
        <f t="shared" si="162"/>
        <v>0</v>
      </c>
      <c r="G1008" s="127">
        <f>+'JRO''s Hours Information'!E2324</f>
        <v>0</v>
      </c>
      <c r="H1008" s="114">
        <f t="shared" si="163"/>
        <v>0</v>
      </c>
      <c r="I1008" s="127">
        <f>+'JRO''s Hours Information'!H2324</f>
        <v>0</v>
      </c>
      <c r="J1008" s="116">
        <f t="shared" si="164"/>
        <v>0</v>
      </c>
      <c r="K1008" s="131">
        <f>+'JRO''s Hours Information'!C2324</f>
        <v>0</v>
      </c>
      <c r="L1008" s="114">
        <f t="shared" si="165"/>
        <v>0</v>
      </c>
      <c r="M1008" s="131">
        <f>+'JRO''s Hours Information'!F2324</f>
        <v>0</v>
      </c>
      <c r="N1008" s="114">
        <f t="shared" si="166"/>
        <v>0</v>
      </c>
      <c r="O1008" s="131">
        <f>+'JRO''s Hours Information'!I2324</f>
        <v>0</v>
      </c>
      <c r="P1008" s="116">
        <f t="shared" si="167"/>
        <v>0</v>
      </c>
      <c r="Q1008" s="92">
        <f>+'JRO''s Hours Information'!D2324</f>
        <v>0</v>
      </c>
      <c r="R1008" s="114">
        <f t="shared" si="168"/>
        <v>0</v>
      </c>
      <c r="S1008" s="92">
        <f>+'JRO''s Hours Information'!G2324</f>
        <v>0</v>
      </c>
      <c r="T1008" s="114">
        <f t="shared" si="169"/>
        <v>0</v>
      </c>
      <c r="U1008" s="89">
        <f>+'JRO''s Hours Information'!J2324</f>
        <v>0</v>
      </c>
      <c r="V1008" s="116">
        <f t="shared" si="170"/>
        <v>0</v>
      </c>
      <c r="W1008" s="114">
        <f t="shared" si="171"/>
        <v>0</v>
      </c>
    </row>
    <row r="1009" spans="1:23" ht="14.85" customHeight="1" x14ac:dyDescent="0.15">
      <c r="A1009" s="176">
        <f>'Employee ROP Information'!A1009</f>
        <v>0</v>
      </c>
      <c r="B1009" s="169">
        <f>+'Employee ROP Information'!C1009</f>
        <v>0</v>
      </c>
      <c r="C1009" s="93">
        <f>+'Employee ROP Information'!M1009</f>
        <v>0</v>
      </c>
      <c r="D1009" s="93">
        <f>+'Employee ROP Information'!N1009</f>
        <v>0</v>
      </c>
      <c r="E1009" s="127">
        <f>+'JRO''s Hours Information'!B2325</f>
        <v>0</v>
      </c>
      <c r="F1009" s="114">
        <f t="shared" si="162"/>
        <v>0</v>
      </c>
      <c r="G1009" s="127">
        <f>+'JRO''s Hours Information'!E2325</f>
        <v>0</v>
      </c>
      <c r="H1009" s="114">
        <f t="shared" si="163"/>
        <v>0</v>
      </c>
      <c r="I1009" s="127">
        <f>+'JRO''s Hours Information'!H2325</f>
        <v>0</v>
      </c>
      <c r="J1009" s="116">
        <f t="shared" si="164"/>
        <v>0</v>
      </c>
      <c r="K1009" s="131">
        <f>+'JRO''s Hours Information'!C2325</f>
        <v>0</v>
      </c>
      <c r="L1009" s="114">
        <f t="shared" si="165"/>
        <v>0</v>
      </c>
      <c r="M1009" s="131">
        <f>+'JRO''s Hours Information'!F2325</f>
        <v>0</v>
      </c>
      <c r="N1009" s="114">
        <f t="shared" si="166"/>
        <v>0</v>
      </c>
      <c r="O1009" s="131">
        <f>+'JRO''s Hours Information'!I2325</f>
        <v>0</v>
      </c>
      <c r="P1009" s="116">
        <f t="shared" si="167"/>
        <v>0</v>
      </c>
      <c r="Q1009" s="92">
        <f>+'JRO''s Hours Information'!D2325</f>
        <v>0</v>
      </c>
      <c r="R1009" s="114">
        <f t="shared" si="168"/>
        <v>0</v>
      </c>
      <c r="S1009" s="92">
        <f>+'JRO''s Hours Information'!G2325</f>
        <v>0</v>
      </c>
      <c r="T1009" s="114">
        <f t="shared" si="169"/>
        <v>0</v>
      </c>
      <c r="U1009" s="89">
        <f>+'JRO''s Hours Information'!J2325</f>
        <v>0</v>
      </c>
      <c r="V1009" s="116">
        <f t="shared" si="170"/>
        <v>0</v>
      </c>
      <c r="W1009" s="114">
        <f t="shared" si="171"/>
        <v>0</v>
      </c>
    </row>
    <row r="1010" spans="1:23" ht="14.85" customHeight="1" x14ac:dyDescent="0.15">
      <c r="A1010" s="176">
        <f>'Employee ROP Information'!A1010</f>
        <v>0</v>
      </c>
      <c r="B1010" s="169">
        <f>+'Employee ROP Information'!C1010</f>
        <v>0</v>
      </c>
      <c r="C1010" s="93">
        <f>+'Employee ROP Information'!M1010</f>
        <v>0</v>
      </c>
      <c r="D1010" s="93">
        <f>+'Employee ROP Information'!N1010</f>
        <v>0</v>
      </c>
      <c r="E1010" s="127">
        <f>+'JRO''s Hours Information'!B2326</f>
        <v>0</v>
      </c>
      <c r="F1010" s="114">
        <f t="shared" si="162"/>
        <v>0</v>
      </c>
      <c r="G1010" s="127">
        <f>+'JRO''s Hours Information'!E2326</f>
        <v>0</v>
      </c>
      <c r="H1010" s="114">
        <f t="shared" si="163"/>
        <v>0</v>
      </c>
      <c r="I1010" s="127">
        <f>+'JRO''s Hours Information'!H2326</f>
        <v>0</v>
      </c>
      <c r="J1010" s="116">
        <f t="shared" si="164"/>
        <v>0</v>
      </c>
      <c r="K1010" s="131">
        <f>+'JRO''s Hours Information'!C2326</f>
        <v>0</v>
      </c>
      <c r="L1010" s="114">
        <f t="shared" si="165"/>
        <v>0</v>
      </c>
      <c r="M1010" s="131">
        <f>+'JRO''s Hours Information'!F2326</f>
        <v>0</v>
      </c>
      <c r="N1010" s="114">
        <f t="shared" si="166"/>
        <v>0</v>
      </c>
      <c r="O1010" s="131">
        <f>+'JRO''s Hours Information'!I2326</f>
        <v>0</v>
      </c>
      <c r="P1010" s="116">
        <f t="shared" si="167"/>
        <v>0</v>
      </c>
      <c r="Q1010" s="92">
        <f>+'JRO''s Hours Information'!D2326</f>
        <v>0</v>
      </c>
      <c r="R1010" s="114">
        <f t="shared" si="168"/>
        <v>0</v>
      </c>
      <c r="S1010" s="92">
        <f>+'JRO''s Hours Information'!G2326</f>
        <v>0</v>
      </c>
      <c r="T1010" s="114">
        <f t="shared" si="169"/>
        <v>0</v>
      </c>
      <c r="U1010" s="89">
        <f>+'JRO''s Hours Information'!J2326</f>
        <v>0</v>
      </c>
      <c r="V1010" s="116">
        <f t="shared" si="170"/>
        <v>0</v>
      </c>
      <c r="W1010" s="114">
        <f t="shared" si="171"/>
        <v>0</v>
      </c>
    </row>
    <row r="1011" spans="1:23" ht="14.85" customHeight="1" x14ac:dyDescent="0.15">
      <c r="A1011" s="176">
        <f>'Employee ROP Information'!A1011</f>
        <v>0</v>
      </c>
      <c r="B1011" s="169">
        <f>+'Employee ROP Information'!C1011</f>
        <v>0</v>
      </c>
      <c r="C1011" s="93">
        <f>+'Employee ROP Information'!M1011</f>
        <v>0</v>
      </c>
      <c r="D1011" s="93">
        <f>+'Employee ROP Information'!N1011</f>
        <v>0</v>
      </c>
      <c r="E1011" s="127">
        <f>+'JRO''s Hours Information'!B2327</f>
        <v>0</v>
      </c>
      <c r="F1011" s="114">
        <f t="shared" si="162"/>
        <v>0</v>
      </c>
      <c r="G1011" s="127">
        <f>+'JRO''s Hours Information'!E2327</f>
        <v>0</v>
      </c>
      <c r="H1011" s="114">
        <f t="shared" si="163"/>
        <v>0</v>
      </c>
      <c r="I1011" s="127">
        <f>+'JRO''s Hours Information'!H2327</f>
        <v>0</v>
      </c>
      <c r="J1011" s="116">
        <f t="shared" si="164"/>
        <v>0</v>
      </c>
      <c r="K1011" s="131">
        <f>+'JRO''s Hours Information'!C2327</f>
        <v>0</v>
      </c>
      <c r="L1011" s="114">
        <f t="shared" si="165"/>
        <v>0</v>
      </c>
      <c r="M1011" s="131">
        <f>+'JRO''s Hours Information'!F2327</f>
        <v>0</v>
      </c>
      <c r="N1011" s="114">
        <f t="shared" si="166"/>
        <v>0</v>
      </c>
      <c r="O1011" s="131">
        <f>+'JRO''s Hours Information'!I2327</f>
        <v>0</v>
      </c>
      <c r="P1011" s="116">
        <f t="shared" si="167"/>
        <v>0</v>
      </c>
      <c r="Q1011" s="92">
        <f>+'JRO''s Hours Information'!D2327</f>
        <v>0</v>
      </c>
      <c r="R1011" s="114">
        <f t="shared" si="168"/>
        <v>0</v>
      </c>
      <c r="S1011" s="92">
        <f>+'JRO''s Hours Information'!G2327</f>
        <v>0</v>
      </c>
      <c r="T1011" s="114">
        <f t="shared" si="169"/>
        <v>0</v>
      </c>
      <c r="U1011" s="89">
        <f>+'JRO''s Hours Information'!J2327</f>
        <v>0</v>
      </c>
      <c r="V1011" s="116">
        <f t="shared" si="170"/>
        <v>0</v>
      </c>
      <c r="W1011" s="114">
        <f t="shared" si="171"/>
        <v>0</v>
      </c>
    </row>
    <row r="1012" spans="1:23" ht="14.85" customHeight="1" x14ac:dyDescent="0.15">
      <c r="A1012" s="176">
        <f>'Employee ROP Information'!A1012</f>
        <v>0</v>
      </c>
      <c r="B1012" s="169">
        <f>+'Employee ROP Information'!C1012</f>
        <v>0</v>
      </c>
      <c r="C1012" s="93">
        <f>+'Employee ROP Information'!M1012</f>
        <v>0</v>
      </c>
      <c r="D1012" s="93">
        <f>+'Employee ROP Information'!N1012</f>
        <v>0</v>
      </c>
      <c r="E1012" s="127">
        <f>+'JRO''s Hours Information'!B2328</f>
        <v>0</v>
      </c>
      <c r="F1012" s="114">
        <f t="shared" si="162"/>
        <v>0</v>
      </c>
      <c r="G1012" s="127">
        <f>+'JRO''s Hours Information'!E2328</f>
        <v>0</v>
      </c>
      <c r="H1012" s="114">
        <f t="shared" si="163"/>
        <v>0</v>
      </c>
      <c r="I1012" s="127">
        <f>+'JRO''s Hours Information'!H2328</f>
        <v>0</v>
      </c>
      <c r="J1012" s="116">
        <f t="shared" si="164"/>
        <v>0</v>
      </c>
      <c r="K1012" s="131">
        <f>+'JRO''s Hours Information'!C2328</f>
        <v>0</v>
      </c>
      <c r="L1012" s="114">
        <f t="shared" si="165"/>
        <v>0</v>
      </c>
      <c r="M1012" s="131">
        <f>+'JRO''s Hours Information'!F2328</f>
        <v>0</v>
      </c>
      <c r="N1012" s="114">
        <f t="shared" si="166"/>
        <v>0</v>
      </c>
      <c r="O1012" s="131">
        <f>+'JRO''s Hours Information'!I2328</f>
        <v>0</v>
      </c>
      <c r="P1012" s="116">
        <f t="shared" si="167"/>
        <v>0</v>
      </c>
      <c r="Q1012" s="92">
        <f>+'JRO''s Hours Information'!D2328</f>
        <v>0</v>
      </c>
      <c r="R1012" s="114">
        <f t="shared" si="168"/>
        <v>0</v>
      </c>
      <c r="S1012" s="92">
        <f>+'JRO''s Hours Information'!G2328</f>
        <v>0</v>
      </c>
      <c r="T1012" s="114">
        <f t="shared" si="169"/>
        <v>0</v>
      </c>
      <c r="U1012" s="89">
        <f>+'JRO''s Hours Information'!J2328</f>
        <v>0</v>
      </c>
      <c r="V1012" s="116">
        <f t="shared" si="170"/>
        <v>0</v>
      </c>
      <c r="W1012" s="114">
        <f t="shared" si="171"/>
        <v>0</v>
      </c>
    </row>
    <row r="1013" spans="1:23" ht="14.85" customHeight="1" x14ac:dyDescent="0.15">
      <c r="A1013" s="176">
        <f>'Employee ROP Information'!A1013</f>
        <v>0</v>
      </c>
      <c r="B1013" s="169">
        <f>+'Employee ROP Information'!C1013</f>
        <v>0</v>
      </c>
      <c r="C1013" s="93">
        <f>+'Employee ROP Information'!M1013</f>
        <v>0</v>
      </c>
      <c r="D1013" s="93">
        <f>+'Employee ROP Information'!N1013</f>
        <v>0</v>
      </c>
      <c r="E1013" s="127">
        <f>+'JRO''s Hours Information'!B2329</f>
        <v>0</v>
      </c>
      <c r="F1013" s="114">
        <f t="shared" si="162"/>
        <v>0</v>
      </c>
      <c r="G1013" s="127">
        <f>+'JRO''s Hours Information'!E2329</f>
        <v>0</v>
      </c>
      <c r="H1013" s="114">
        <f t="shared" si="163"/>
        <v>0</v>
      </c>
      <c r="I1013" s="127">
        <f>+'JRO''s Hours Information'!H2329</f>
        <v>0</v>
      </c>
      <c r="J1013" s="116">
        <f t="shared" si="164"/>
        <v>0</v>
      </c>
      <c r="K1013" s="131">
        <f>+'JRO''s Hours Information'!C2329</f>
        <v>0</v>
      </c>
      <c r="L1013" s="114">
        <f t="shared" si="165"/>
        <v>0</v>
      </c>
      <c r="M1013" s="131">
        <f>+'JRO''s Hours Information'!F2329</f>
        <v>0</v>
      </c>
      <c r="N1013" s="114">
        <f t="shared" si="166"/>
        <v>0</v>
      </c>
      <c r="O1013" s="131">
        <f>+'JRO''s Hours Information'!I2329</f>
        <v>0</v>
      </c>
      <c r="P1013" s="116">
        <f t="shared" si="167"/>
        <v>0</v>
      </c>
      <c r="Q1013" s="92">
        <f>+'JRO''s Hours Information'!D2329</f>
        <v>0</v>
      </c>
      <c r="R1013" s="114">
        <f t="shared" si="168"/>
        <v>0</v>
      </c>
      <c r="S1013" s="92">
        <f>+'JRO''s Hours Information'!G2329</f>
        <v>0</v>
      </c>
      <c r="T1013" s="114">
        <f t="shared" si="169"/>
        <v>0</v>
      </c>
      <c r="U1013" s="89">
        <f>+'JRO''s Hours Information'!J2329</f>
        <v>0</v>
      </c>
      <c r="V1013" s="116">
        <f t="shared" si="170"/>
        <v>0</v>
      </c>
      <c r="W1013" s="114">
        <f t="shared" si="171"/>
        <v>0</v>
      </c>
    </row>
    <row r="1014" spans="1:23" ht="14.85" customHeight="1" x14ac:dyDescent="0.15">
      <c r="A1014" s="176">
        <f>'Employee ROP Information'!A1014</f>
        <v>0</v>
      </c>
      <c r="B1014" s="169">
        <f>+'Employee ROP Information'!C1014</f>
        <v>0</v>
      </c>
      <c r="C1014" s="93">
        <f>+'Employee ROP Information'!M1014</f>
        <v>0</v>
      </c>
      <c r="D1014" s="93">
        <f>+'Employee ROP Information'!N1014</f>
        <v>0</v>
      </c>
      <c r="E1014" s="127">
        <f>+'JRO''s Hours Information'!B2330</f>
        <v>0</v>
      </c>
      <c r="F1014" s="114">
        <f t="shared" si="162"/>
        <v>0</v>
      </c>
      <c r="G1014" s="127">
        <f>+'JRO''s Hours Information'!E2330</f>
        <v>0</v>
      </c>
      <c r="H1014" s="114">
        <f t="shared" si="163"/>
        <v>0</v>
      </c>
      <c r="I1014" s="127">
        <f>+'JRO''s Hours Information'!H2330</f>
        <v>0</v>
      </c>
      <c r="J1014" s="116">
        <f t="shared" si="164"/>
        <v>0</v>
      </c>
      <c r="K1014" s="131">
        <f>+'JRO''s Hours Information'!C2330</f>
        <v>0</v>
      </c>
      <c r="L1014" s="114">
        <f t="shared" si="165"/>
        <v>0</v>
      </c>
      <c r="M1014" s="131">
        <f>+'JRO''s Hours Information'!F2330</f>
        <v>0</v>
      </c>
      <c r="N1014" s="114">
        <f t="shared" si="166"/>
        <v>0</v>
      </c>
      <c r="O1014" s="131">
        <f>+'JRO''s Hours Information'!I2330</f>
        <v>0</v>
      </c>
      <c r="P1014" s="116">
        <f t="shared" si="167"/>
        <v>0</v>
      </c>
      <c r="Q1014" s="92">
        <f>+'JRO''s Hours Information'!D2330</f>
        <v>0</v>
      </c>
      <c r="R1014" s="114">
        <f t="shared" si="168"/>
        <v>0</v>
      </c>
      <c r="S1014" s="92">
        <f>+'JRO''s Hours Information'!G2330</f>
        <v>0</v>
      </c>
      <c r="T1014" s="114">
        <f t="shared" si="169"/>
        <v>0</v>
      </c>
      <c r="U1014" s="89">
        <f>+'JRO''s Hours Information'!J2330</f>
        <v>0</v>
      </c>
      <c r="V1014" s="116">
        <f t="shared" si="170"/>
        <v>0</v>
      </c>
      <c r="W1014" s="114">
        <f t="shared" si="171"/>
        <v>0</v>
      </c>
    </row>
    <row r="1015" spans="1:23" ht="14.85" customHeight="1" x14ac:dyDescent="0.15">
      <c r="A1015" s="176">
        <f>'Employee ROP Information'!A1015</f>
        <v>0</v>
      </c>
      <c r="B1015" s="169">
        <f>+'Employee ROP Information'!C1015</f>
        <v>0</v>
      </c>
      <c r="C1015" s="93">
        <f>+'Employee ROP Information'!M1015</f>
        <v>0</v>
      </c>
      <c r="D1015" s="93">
        <f>+'Employee ROP Information'!N1015</f>
        <v>0</v>
      </c>
      <c r="E1015" s="127">
        <f>+'JRO''s Hours Information'!B2331</f>
        <v>0</v>
      </c>
      <c r="F1015" s="114">
        <f t="shared" si="162"/>
        <v>0</v>
      </c>
      <c r="G1015" s="127">
        <f>+'JRO''s Hours Information'!E2331</f>
        <v>0</v>
      </c>
      <c r="H1015" s="114">
        <f t="shared" si="163"/>
        <v>0</v>
      </c>
      <c r="I1015" s="127">
        <f>+'JRO''s Hours Information'!H2331</f>
        <v>0</v>
      </c>
      <c r="J1015" s="116">
        <f t="shared" si="164"/>
        <v>0</v>
      </c>
      <c r="K1015" s="131">
        <f>+'JRO''s Hours Information'!C2331</f>
        <v>0</v>
      </c>
      <c r="L1015" s="114">
        <f t="shared" si="165"/>
        <v>0</v>
      </c>
      <c r="M1015" s="131">
        <f>+'JRO''s Hours Information'!F2331</f>
        <v>0</v>
      </c>
      <c r="N1015" s="114">
        <f t="shared" si="166"/>
        <v>0</v>
      </c>
      <c r="O1015" s="131">
        <f>+'JRO''s Hours Information'!I2331</f>
        <v>0</v>
      </c>
      <c r="P1015" s="116">
        <f t="shared" si="167"/>
        <v>0</v>
      </c>
      <c r="Q1015" s="92">
        <f>+'JRO''s Hours Information'!D2331</f>
        <v>0</v>
      </c>
      <c r="R1015" s="114">
        <f t="shared" si="168"/>
        <v>0</v>
      </c>
      <c r="S1015" s="92">
        <f>+'JRO''s Hours Information'!G2331</f>
        <v>0</v>
      </c>
      <c r="T1015" s="114">
        <f t="shared" si="169"/>
        <v>0</v>
      </c>
      <c r="U1015" s="89">
        <f>+'JRO''s Hours Information'!J2331</f>
        <v>0</v>
      </c>
      <c r="V1015" s="116">
        <f t="shared" si="170"/>
        <v>0</v>
      </c>
      <c r="W1015" s="114">
        <f t="shared" si="171"/>
        <v>0</v>
      </c>
    </row>
    <row r="1016" spans="1:23" ht="14.85" customHeight="1" x14ac:dyDescent="0.15">
      <c r="A1016" s="176">
        <f>'Employee ROP Information'!A1016</f>
        <v>0</v>
      </c>
      <c r="B1016" s="169">
        <f>+'Employee ROP Information'!C1016</f>
        <v>0</v>
      </c>
      <c r="C1016" s="93">
        <f>+'Employee ROP Information'!M1016</f>
        <v>0</v>
      </c>
      <c r="D1016" s="93">
        <f>+'Employee ROP Information'!N1016</f>
        <v>0</v>
      </c>
      <c r="E1016" s="127">
        <f>+'JRO''s Hours Information'!B2332</f>
        <v>0</v>
      </c>
      <c r="F1016" s="114">
        <f t="shared" si="162"/>
        <v>0</v>
      </c>
      <c r="G1016" s="127">
        <f>+'JRO''s Hours Information'!E2332</f>
        <v>0</v>
      </c>
      <c r="H1016" s="114">
        <f t="shared" si="163"/>
        <v>0</v>
      </c>
      <c r="I1016" s="127">
        <f>+'JRO''s Hours Information'!H2332</f>
        <v>0</v>
      </c>
      <c r="J1016" s="116">
        <f t="shared" si="164"/>
        <v>0</v>
      </c>
      <c r="K1016" s="131">
        <f>+'JRO''s Hours Information'!C2332</f>
        <v>0</v>
      </c>
      <c r="L1016" s="114">
        <f t="shared" si="165"/>
        <v>0</v>
      </c>
      <c r="M1016" s="131">
        <f>+'JRO''s Hours Information'!F2332</f>
        <v>0</v>
      </c>
      <c r="N1016" s="114">
        <f t="shared" si="166"/>
        <v>0</v>
      </c>
      <c r="O1016" s="131">
        <f>+'JRO''s Hours Information'!I2332</f>
        <v>0</v>
      </c>
      <c r="P1016" s="116">
        <f t="shared" si="167"/>
        <v>0</v>
      </c>
      <c r="Q1016" s="92">
        <f>+'JRO''s Hours Information'!D2332</f>
        <v>0</v>
      </c>
      <c r="R1016" s="114">
        <f t="shared" si="168"/>
        <v>0</v>
      </c>
      <c r="S1016" s="92">
        <f>+'JRO''s Hours Information'!G2332</f>
        <v>0</v>
      </c>
      <c r="T1016" s="114">
        <f t="shared" si="169"/>
        <v>0</v>
      </c>
      <c r="U1016" s="89">
        <f>+'JRO''s Hours Information'!J2332</f>
        <v>0</v>
      </c>
      <c r="V1016" s="116">
        <f t="shared" si="170"/>
        <v>0</v>
      </c>
      <c r="W1016" s="114">
        <f t="shared" si="171"/>
        <v>0</v>
      </c>
    </row>
    <row r="1017" spans="1:23" ht="14.85" customHeight="1" x14ac:dyDescent="0.15">
      <c r="A1017" s="176">
        <f>'Employee ROP Information'!A1017</f>
        <v>0</v>
      </c>
      <c r="B1017" s="169">
        <f>+'Employee ROP Information'!C1017</f>
        <v>0</v>
      </c>
      <c r="C1017" s="93">
        <f>+'Employee ROP Information'!M1017</f>
        <v>0</v>
      </c>
      <c r="D1017" s="93">
        <f>+'Employee ROP Information'!N1017</f>
        <v>0</v>
      </c>
      <c r="E1017" s="127">
        <f>+'JRO''s Hours Information'!B2333</f>
        <v>0</v>
      </c>
      <c r="F1017" s="114">
        <f t="shared" si="162"/>
        <v>0</v>
      </c>
      <c r="G1017" s="127">
        <f>+'JRO''s Hours Information'!E2333</f>
        <v>0</v>
      </c>
      <c r="H1017" s="114">
        <f t="shared" si="163"/>
        <v>0</v>
      </c>
      <c r="I1017" s="127">
        <f>+'JRO''s Hours Information'!H2333</f>
        <v>0</v>
      </c>
      <c r="J1017" s="116">
        <f t="shared" si="164"/>
        <v>0</v>
      </c>
      <c r="K1017" s="131">
        <f>+'JRO''s Hours Information'!C2333</f>
        <v>0</v>
      </c>
      <c r="L1017" s="114">
        <f t="shared" si="165"/>
        <v>0</v>
      </c>
      <c r="M1017" s="131">
        <f>+'JRO''s Hours Information'!F2333</f>
        <v>0</v>
      </c>
      <c r="N1017" s="114">
        <f t="shared" si="166"/>
        <v>0</v>
      </c>
      <c r="O1017" s="131">
        <f>+'JRO''s Hours Information'!I2333</f>
        <v>0</v>
      </c>
      <c r="P1017" s="116">
        <f t="shared" si="167"/>
        <v>0</v>
      </c>
      <c r="Q1017" s="92">
        <f>+'JRO''s Hours Information'!D2333</f>
        <v>0</v>
      </c>
      <c r="R1017" s="114">
        <f t="shared" si="168"/>
        <v>0</v>
      </c>
      <c r="S1017" s="92">
        <f>+'JRO''s Hours Information'!G2333</f>
        <v>0</v>
      </c>
      <c r="T1017" s="114">
        <f t="shared" si="169"/>
        <v>0</v>
      </c>
      <c r="U1017" s="89">
        <f>+'JRO''s Hours Information'!J2333</f>
        <v>0</v>
      </c>
      <c r="V1017" s="116">
        <f t="shared" si="170"/>
        <v>0</v>
      </c>
      <c r="W1017" s="114">
        <f t="shared" si="171"/>
        <v>0</v>
      </c>
    </row>
    <row r="1018" spans="1:23" ht="14.85" customHeight="1" x14ac:dyDescent="0.15">
      <c r="A1018" s="176">
        <f>'Employee ROP Information'!A1018</f>
        <v>0</v>
      </c>
      <c r="B1018" s="169">
        <f>+'Employee ROP Information'!C1018</f>
        <v>0</v>
      </c>
      <c r="C1018" s="93">
        <f>+'Employee ROP Information'!M1018</f>
        <v>0</v>
      </c>
      <c r="D1018" s="93">
        <f>+'Employee ROP Information'!N1018</f>
        <v>0</v>
      </c>
      <c r="E1018" s="127">
        <f>+'JRO''s Hours Information'!B2334</f>
        <v>0</v>
      </c>
      <c r="F1018" s="114">
        <f t="shared" si="162"/>
        <v>0</v>
      </c>
      <c r="G1018" s="127">
        <f>+'JRO''s Hours Information'!E2334</f>
        <v>0</v>
      </c>
      <c r="H1018" s="114">
        <f t="shared" si="163"/>
        <v>0</v>
      </c>
      <c r="I1018" s="127">
        <f>+'JRO''s Hours Information'!H2334</f>
        <v>0</v>
      </c>
      <c r="J1018" s="116">
        <f t="shared" si="164"/>
        <v>0</v>
      </c>
      <c r="K1018" s="131">
        <f>+'JRO''s Hours Information'!C2334</f>
        <v>0</v>
      </c>
      <c r="L1018" s="114">
        <f t="shared" si="165"/>
        <v>0</v>
      </c>
      <c r="M1018" s="131">
        <f>+'JRO''s Hours Information'!F2334</f>
        <v>0</v>
      </c>
      <c r="N1018" s="114">
        <f t="shared" si="166"/>
        <v>0</v>
      </c>
      <c r="O1018" s="131">
        <f>+'JRO''s Hours Information'!I2334</f>
        <v>0</v>
      </c>
      <c r="P1018" s="116">
        <f t="shared" si="167"/>
        <v>0</v>
      </c>
      <c r="Q1018" s="92">
        <f>+'JRO''s Hours Information'!D2334</f>
        <v>0</v>
      </c>
      <c r="R1018" s="114">
        <f t="shared" si="168"/>
        <v>0</v>
      </c>
      <c r="S1018" s="92">
        <f>+'JRO''s Hours Information'!G2334</f>
        <v>0</v>
      </c>
      <c r="T1018" s="114">
        <f t="shared" si="169"/>
        <v>0</v>
      </c>
      <c r="U1018" s="89">
        <f>+'JRO''s Hours Information'!J2334</f>
        <v>0</v>
      </c>
      <c r="V1018" s="116">
        <f t="shared" si="170"/>
        <v>0</v>
      </c>
      <c r="W1018" s="114">
        <f t="shared" si="171"/>
        <v>0</v>
      </c>
    </row>
    <row r="1019" spans="1:23" ht="14.85" customHeight="1" x14ac:dyDescent="0.15">
      <c r="A1019" s="176">
        <f>'Employee ROP Information'!A1019</f>
        <v>0</v>
      </c>
      <c r="B1019" s="169">
        <f>+'Employee ROP Information'!C1019</f>
        <v>0</v>
      </c>
      <c r="C1019" s="93">
        <f>+'Employee ROP Information'!M1019</f>
        <v>0</v>
      </c>
      <c r="D1019" s="93">
        <f>+'Employee ROP Information'!N1019</f>
        <v>0</v>
      </c>
      <c r="E1019" s="127">
        <f>+'JRO''s Hours Information'!B2335</f>
        <v>0</v>
      </c>
      <c r="F1019" s="114">
        <f t="shared" si="162"/>
        <v>0</v>
      </c>
      <c r="G1019" s="127">
        <f>+'JRO''s Hours Information'!E2335</f>
        <v>0</v>
      </c>
      <c r="H1019" s="114">
        <f t="shared" si="163"/>
        <v>0</v>
      </c>
      <c r="I1019" s="127">
        <f>+'JRO''s Hours Information'!H2335</f>
        <v>0</v>
      </c>
      <c r="J1019" s="116">
        <f t="shared" si="164"/>
        <v>0</v>
      </c>
      <c r="K1019" s="131">
        <f>+'JRO''s Hours Information'!C2335</f>
        <v>0</v>
      </c>
      <c r="L1019" s="114">
        <f t="shared" si="165"/>
        <v>0</v>
      </c>
      <c r="M1019" s="131">
        <f>+'JRO''s Hours Information'!F2335</f>
        <v>0</v>
      </c>
      <c r="N1019" s="114">
        <f t="shared" si="166"/>
        <v>0</v>
      </c>
      <c r="O1019" s="131">
        <f>+'JRO''s Hours Information'!I2335</f>
        <v>0</v>
      </c>
      <c r="P1019" s="116">
        <f t="shared" si="167"/>
        <v>0</v>
      </c>
      <c r="Q1019" s="92">
        <f>+'JRO''s Hours Information'!D2335</f>
        <v>0</v>
      </c>
      <c r="R1019" s="114">
        <f t="shared" si="168"/>
        <v>0</v>
      </c>
      <c r="S1019" s="92">
        <f>+'JRO''s Hours Information'!G2335</f>
        <v>0</v>
      </c>
      <c r="T1019" s="114">
        <f t="shared" si="169"/>
        <v>0</v>
      </c>
      <c r="U1019" s="89">
        <f>+'JRO''s Hours Information'!J2335</f>
        <v>0</v>
      </c>
      <c r="V1019" s="116">
        <f t="shared" si="170"/>
        <v>0</v>
      </c>
      <c r="W1019" s="114">
        <f t="shared" si="171"/>
        <v>0</v>
      </c>
    </row>
    <row r="1020" spans="1:23" ht="14.85" customHeight="1" x14ac:dyDescent="0.15">
      <c r="A1020" s="176">
        <f>'Employee ROP Information'!A1020</f>
        <v>0</v>
      </c>
      <c r="B1020" s="169">
        <f>+'Employee ROP Information'!C1020</f>
        <v>0</v>
      </c>
      <c r="C1020" s="93">
        <f>+'Employee ROP Information'!M1020</f>
        <v>0</v>
      </c>
      <c r="D1020" s="93">
        <f>+'Employee ROP Information'!N1020</f>
        <v>0</v>
      </c>
      <c r="E1020" s="127">
        <f>+'JRO''s Hours Information'!B2336</f>
        <v>0</v>
      </c>
      <c r="F1020" s="114">
        <f t="shared" si="162"/>
        <v>0</v>
      </c>
      <c r="G1020" s="127">
        <f>+'JRO''s Hours Information'!E2336</f>
        <v>0</v>
      </c>
      <c r="H1020" s="114">
        <f t="shared" si="163"/>
        <v>0</v>
      </c>
      <c r="I1020" s="127">
        <f>+'JRO''s Hours Information'!H2336</f>
        <v>0</v>
      </c>
      <c r="J1020" s="116">
        <f t="shared" si="164"/>
        <v>0</v>
      </c>
      <c r="K1020" s="131">
        <f>+'JRO''s Hours Information'!C2336</f>
        <v>0</v>
      </c>
      <c r="L1020" s="114">
        <f t="shared" si="165"/>
        <v>0</v>
      </c>
      <c r="M1020" s="131">
        <f>+'JRO''s Hours Information'!F2336</f>
        <v>0</v>
      </c>
      <c r="N1020" s="114">
        <f t="shared" si="166"/>
        <v>0</v>
      </c>
      <c r="O1020" s="131">
        <f>+'JRO''s Hours Information'!I2336</f>
        <v>0</v>
      </c>
      <c r="P1020" s="116">
        <f t="shared" si="167"/>
        <v>0</v>
      </c>
      <c r="Q1020" s="92">
        <f>+'JRO''s Hours Information'!D2336</f>
        <v>0</v>
      </c>
      <c r="R1020" s="114">
        <f t="shared" si="168"/>
        <v>0</v>
      </c>
      <c r="S1020" s="92">
        <f>+'JRO''s Hours Information'!G2336</f>
        <v>0</v>
      </c>
      <c r="T1020" s="114">
        <f t="shared" si="169"/>
        <v>0</v>
      </c>
      <c r="U1020" s="89">
        <f>+'JRO''s Hours Information'!J2336</f>
        <v>0</v>
      </c>
      <c r="V1020" s="116">
        <f t="shared" si="170"/>
        <v>0</v>
      </c>
      <c r="W1020" s="114">
        <f t="shared" si="171"/>
        <v>0</v>
      </c>
    </row>
    <row r="1021" spans="1:23" ht="14.85" customHeight="1" x14ac:dyDescent="0.15">
      <c r="A1021" s="176">
        <f>'Employee ROP Information'!A1021</f>
        <v>0</v>
      </c>
      <c r="B1021" s="169">
        <f>+'Employee ROP Information'!C1021</f>
        <v>0</v>
      </c>
      <c r="C1021" s="93">
        <f>+'Employee ROP Information'!M1021</f>
        <v>0</v>
      </c>
      <c r="D1021" s="93">
        <f>+'Employee ROP Information'!N1021</f>
        <v>0</v>
      </c>
      <c r="E1021" s="127">
        <f>+'JRO''s Hours Information'!B2337</f>
        <v>0</v>
      </c>
      <c r="F1021" s="114">
        <f t="shared" si="162"/>
        <v>0</v>
      </c>
      <c r="G1021" s="127">
        <f>+'JRO''s Hours Information'!E2337</f>
        <v>0</v>
      </c>
      <c r="H1021" s="114">
        <f t="shared" si="163"/>
        <v>0</v>
      </c>
      <c r="I1021" s="127">
        <f>+'JRO''s Hours Information'!H2337</f>
        <v>0</v>
      </c>
      <c r="J1021" s="116">
        <f t="shared" si="164"/>
        <v>0</v>
      </c>
      <c r="K1021" s="131">
        <f>+'JRO''s Hours Information'!C2337</f>
        <v>0</v>
      </c>
      <c r="L1021" s="114">
        <f t="shared" si="165"/>
        <v>0</v>
      </c>
      <c r="M1021" s="131">
        <f>+'JRO''s Hours Information'!F2337</f>
        <v>0</v>
      </c>
      <c r="N1021" s="114">
        <f t="shared" si="166"/>
        <v>0</v>
      </c>
      <c r="O1021" s="131">
        <f>+'JRO''s Hours Information'!I2337</f>
        <v>0</v>
      </c>
      <c r="P1021" s="116">
        <f t="shared" si="167"/>
        <v>0</v>
      </c>
      <c r="Q1021" s="92">
        <f>+'JRO''s Hours Information'!D2337</f>
        <v>0</v>
      </c>
      <c r="R1021" s="114">
        <f t="shared" si="168"/>
        <v>0</v>
      </c>
      <c r="S1021" s="92">
        <f>+'JRO''s Hours Information'!G2337</f>
        <v>0</v>
      </c>
      <c r="T1021" s="114">
        <f t="shared" si="169"/>
        <v>0</v>
      </c>
      <c r="U1021" s="89">
        <f>+'JRO''s Hours Information'!J2337</f>
        <v>0</v>
      </c>
      <c r="V1021" s="116">
        <f t="shared" si="170"/>
        <v>0</v>
      </c>
      <c r="W1021" s="114">
        <f t="shared" si="171"/>
        <v>0</v>
      </c>
    </row>
    <row r="1022" spans="1:23" ht="14.85" customHeight="1" x14ac:dyDescent="0.15">
      <c r="A1022" s="176">
        <f>'Employee ROP Information'!A1022</f>
        <v>0</v>
      </c>
      <c r="B1022" s="169">
        <f>+'Employee ROP Information'!C1022</f>
        <v>0</v>
      </c>
      <c r="C1022" s="93">
        <f>+'Employee ROP Information'!M1022</f>
        <v>0</v>
      </c>
      <c r="D1022" s="93">
        <f>+'Employee ROP Information'!N1022</f>
        <v>0</v>
      </c>
      <c r="E1022" s="127">
        <f>+'JRO''s Hours Information'!B2338</f>
        <v>0</v>
      </c>
      <c r="F1022" s="114">
        <f t="shared" si="162"/>
        <v>0</v>
      </c>
      <c r="G1022" s="127">
        <f>+'JRO''s Hours Information'!E2338</f>
        <v>0</v>
      </c>
      <c r="H1022" s="114">
        <f t="shared" si="163"/>
        <v>0</v>
      </c>
      <c r="I1022" s="127">
        <f>+'JRO''s Hours Information'!H2338</f>
        <v>0</v>
      </c>
      <c r="J1022" s="116">
        <f t="shared" si="164"/>
        <v>0</v>
      </c>
      <c r="K1022" s="131">
        <f>+'JRO''s Hours Information'!C2338</f>
        <v>0</v>
      </c>
      <c r="L1022" s="114">
        <f t="shared" si="165"/>
        <v>0</v>
      </c>
      <c r="M1022" s="131">
        <f>+'JRO''s Hours Information'!F2338</f>
        <v>0</v>
      </c>
      <c r="N1022" s="114">
        <f t="shared" si="166"/>
        <v>0</v>
      </c>
      <c r="O1022" s="131">
        <f>+'JRO''s Hours Information'!I2338</f>
        <v>0</v>
      </c>
      <c r="P1022" s="116">
        <f t="shared" si="167"/>
        <v>0</v>
      </c>
      <c r="Q1022" s="92">
        <f>+'JRO''s Hours Information'!D2338</f>
        <v>0</v>
      </c>
      <c r="R1022" s="114">
        <f t="shared" si="168"/>
        <v>0</v>
      </c>
      <c r="S1022" s="92">
        <f>+'JRO''s Hours Information'!G2338</f>
        <v>0</v>
      </c>
      <c r="T1022" s="114">
        <f t="shared" si="169"/>
        <v>0</v>
      </c>
      <c r="U1022" s="89">
        <f>+'JRO''s Hours Information'!J2338</f>
        <v>0</v>
      </c>
      <c r="V1022" s="116">
        <f t="shared" si="170"/>
        <v>0</v>
      </c>
      <c r="W1022" s="114">
        <f t="shared" si="171"/>
        <v>0</v>
      </c>
    </row>
    <row r="1023" spans="1:23" ht="14.85" customHeight="1" x14ac:dyDescent="0.15">
      <c r="A1023" s="176">
        <f>'Employee ROP Information'!A1023</f>
        <v>0</v>
      </c>
      <c r="B1023" s="169">
        <f>+'Employee ROP Information'!C1023</f>
        <v>0</v>
      </c>
      <c r="C1023" s="93">
        <f>+'Employee ROP Information'!M1023</f>
        <v>0</v>
      </c>
      <c r="D1023" s="93">
        <f>+'Employee ROP Information'!N1023</f>
        <v>0</v>
      </c>
      <c r="E1023" s="127">
        <f>+'JRO''s Hours Information'!B2339</f>
        <v>0</v>
      </c>
      <c r="F1023" s="114">
        <f t="shared" si="162"/>
        <v>0</v>
      </c>
      <c r="G1023" s="127">
        <f>+'JRO''s Hours Information'!E2339</f>
        <v>0</v>
      </c>
      <c r="H1023" s="114">
        <f t="shared" si="163"/>
        <v>0</v>
      </c>
      <c r="I1023" s="127">
        <f>+'JRO''s Hours Information'!H2339</f>
        <v>0</v>
      </c>
      <c r="J1023" s="116">
        <f t="shared" si="164"/>
        <v>0</v>
      </c>
      <c r="K1023" s="131">
        <f>+'JRO''s Hours Information'!C2339</f>
        <v>0</v>
      </c>
      <c r="L1023" s="114">
        <f t="shared" si="165"/>
        <v>0</v>
      </c>
      <c r="M1023" s="131">
        <f>+'JRO''s Hours Information'!F2339</f>
        <v>0</v>
      </c>
      <c r="N1023" s="114">
        <f t="shared" si="166"/>
        <v>0</v>
      </c>
      <c r="O1023" s="131">
        <f>+'JRO''s Hours Information'!I2339</f>
        <v>0</v>
      </c>
      <c r="P1023" s="116">
        <f t="shared" si="167"/>
        <v>0</v>
      </c>
      <c r="Q1023" s="92">
        <f>+'JRO''s Hours Information'!D2339</f>
        <v>0</v>
      </c>
      <c r="R1023" s="114">
        <f t="shared" si="168"/>
        <v>0</v>
      </c>
      <c r="S1023" s="92">
        <f>+'JRO''s Hours Information'!G2339</f>
        <v>0</v>
      </c>
      <c r="T1023" s="114">
        <f t="shared" si="169"/>
        <v>0</v>
      </c>
      <c r="U1023" s="89">
        <f>+'JRO''s Hours Information'!J2339</f>
        <v>0</v>
      </c>
      <c r="V1023" s="116">
        <f t="shared" si="170"/>
        <v>0</v>
      </c>
      <c r="W1023" s="114">
        <f t="shared" si="171"/>
        <v>0</v>
      </c>
    </row>
    <row r="1024" spans="1:23" ht="14.85" customHeight="1" x14ac:dyDescent="0.15">
      <c r="A1024" s="176">
        <f>'Employee ROP Information'!A1024</f>
        <v>0</v>
      </c>
      <c r="B1024" s="169">
        <f>+'Employee ROP Information'!C1024</f>
        <v>0</v>
      </c>
      <c r="C1024" s="93">
        <f>+'Employee ROP Information'!M1024</f>
        <v>0</v>
      </c>
      <c r="D1024" s="93">
        <f>+'Employee ROP Information'!N1024</f>
        <v>0</v>
      </c>
      <c r="E1024" s="127">
        <f>+'JRO''s Hours Information'!B2340</f>
        <v>0</v>
      </c>
      <c r="F1024" s="114">
        <f t="shared" si="162"/>
        <v>0</v>
      </c>
      <c r="G1024" s="127">
        <f>+'JRO''s Hours Information'!E2340</f>
        <v>0</v>
      </c>
      <c r="H1024" s="114">
        <f t="shared" si="163"/>
        <v>0</v>
      </c>
      <c r="I1024" s="127">
        <f>+'JRO''s Hours Information'!H2340</f>
        <v>0</v>
      </c>
      <c r="J1024" s="116">
        <f t="shared" si="164"/>
        <v>0</v>
      </c>
      <c r="K1024" s="131">
        <f>+'JRO''s Hours Information'!C2340</f>
        <v>0</v>
      </c>
      <c r="L1024" s="114">
        <f t="shared" si="165"/>
        <v>0</v>
      </c>
      <c r="M1024" s="131">
        <f>+'JRO''s Hours Information'!F2340</f>
        <v>0</v>
      </c>
      <c r="N1024" s="114">
        <f t="shared" si="166"/>
        <v>0</v>
      </c>
      <c r="O1024" s="131">
        <f>+'JRO''s Hours Information'!I2340</f>
        <v>0</v>
      </c>
      <c r="P1024" s="116">
        <f t="shared" si="167"/>
        <v>0</v>
      </c>
      <c r="Q1024" s="92">
        <f>+'JRO''s Hours Information'!D2340</f>
        <v>0</v>
      </c>
      <c r="R1024" s="114">
        <f t="shared" si="168"/>
        <v>0</v>
      </c>
      <c r="S1024" s="92">
        <f>+'JRO''s Hours Information'!G2340</f>
        <v>0</v>
      </c>
      <c r="T1024" s="114">
        <f t="shared" si="169"/>
        <v>0</v>
      </c>
      <c r="U1024" s="89">
        <f>+'JRO''s Hours Information'!J2340</f>
        <v>0</v>
      </c>
      <c r="V1024" s="116">
        <f t="shared" si="170"/>
        <v>0</v>
      </c>
      <c r="W1024" s="114">
        <f t="shared" si="171"/>
        <v>0</v>
      </c>
    </row>
    <row r="1025" spans="1:23" ht="14.85" customHeight="1" x14ac:dyDescent="0.15">
      <c r="A1025" s="176">
        <f>'Employee ROP Information'!A1025</f>
        <v>0</v>
      </c>
      <c r="B1025" s="169">
        <f>+'Employee ROP Information'!C1025</f>
        <v>0</v>
      </c>
      <c r="C1025" s="93">
        <f>+'Employee ROP Information'!M1025</f>
        <v>0</v>
      </c>
      <c r="D1025" s="93">
        <f>+'Employee ROP Information'!N1025</f>
        <v>0</v>
      </c>
      <c r="E1025" s="127">
        <f>+'JRO''s Hours Information'!B2341</f>
        <v>0</v>
      </c>
      <c r="F1025" s="114">
        <f t="shared" si="162"/>
        <v>0</v>
      </c>
      <c r="G1025" s="127">
        <f>+'JRO''s Hours Information'!E2341</f>
        <v>0</v>
      </c>
      <c r="H1025" s="114">
        <f t="shared" si="163"/>
        <v>0</v>
      </c>
      <c r="I1025" s="127">
        <f>+'JRO''s Hours Information'!H2341</f>
        <v>0</v>
      </c>
      <c r="J1025" s="116">
        <f t="shared" si="164"/>
        <v>0</v>
      </c>
      <c r="K1025" s="131">
        <f>+'JRO''s Hours Information'!C2341</f>
        <v>0</v>
      </c>
      <c r="L1025" s="114">
        <f t="shared" si="165"/>
        <v>0</v>
      </c>
      <c r="M1025" s="131">
        <f>+'JRO''s Hours Information'!F2341</f>
        <v>0</v>
      </c>
      <c r="N1025" s="114">
        <f t="shared" si="166"/>
        <v>0</v>
      </c>
      <c r="O1025" s="131">
        <f>+'JRO''s Hours Information'!I2341</f>
        <v>0</v>
      </c>
      <c r="P1025" s="116">
        <f t="shared" si="167"/>
        <v>0</v>
      </c>
      <c r="Q1025" s="92">
        <f>+'JRO''s Hours Information'!D2341</f>
        <v>0</v>
      </c>
      <c r="R1025" s="114">
        <f t="shared" si="168"/>
        <v>0</v>
      </c>
      <c r="S1025" s="92">
        <f>+'JRO''s Hours Information'!G2341</f>
        <v>0</v>
      </c>
      <c r="T1025" s="114">
        <f t="shared" si="169"/>
        <v>0</v>
      </c>
      <c r="U1025" s="89">
        <f>+'JRO''s Hours Information'!J2341</f>
        <v>0</v>
      </c>
      <c r="V1025" s="116">
        <f t="shared" si="170"/>
        <v>0</v>
      </c>
      <c r="W1025" s="114">
        <f t="shared" si="171"/>
        <v>0</v>
      </c>
    </row>
    <row r="1026" spans="1:23" ht="14.85" customHeight="1" x14ac:dyDescent="0.15">
      <c r="A1026" s="176">
        <f>'Employee ROP Information'!A1026</f>
        <v>0</v>
      </c>
      <c r="B1026" s="169">
        <f>+'Employee ROP Information'!C1026</f>
        <v>0</v>
      </c>
      <c r="C1026" s="93">
        <f>+'Employee ROP Information'!M1026</f>
        <v>0</v>
      </c>
      <c r="D1026" s="93">
        <f>+'Employee ROP Information'!N1026</f>
        <v>0</v>
      </c>
      <c r="E1026" s="127">
        <f>+'JRO''s Hours Information'!B2342</f>
        <v>0</v>
      </c>
      <c r="F1026" s="114">
        <f t="shared" si="162"/>
        <v>0</v>
      </c>
      <c r="G1026" s="127">
        <f>+'JRO''s Hours Information'!E2342</f>
        <v>0</v>
      </c>
      <c r="H1026" s="114">
        <f t="shared" si="163"/>
        <v>0</v>
      </c>
      <c r="I1026" s="127">
        <f>+'JRO''s Hours Information'!H2342</f>
        <v>0</v>
      </c>
      <c r="J1026" s="116">
        <f t="shared" si="164"/>
        <v>0</v>
      </c>
      <c r="K1026" s="131">
        <f>+'JRO''s Hours Information'!C2342</f>
        <v>0</v>
      </c>
      <c r="L1026" s="114">
        <f t="shared" si="165"/>
        <v>0</v>
      </c>
      <c r="M1026" s="131">
        <f>+'JRO''s Hours Information'!F2342</f>
        <v>0</v>
      </c>
      <c r="N1026" s="114">
        <f t="shared" si="166"/>
        <v>0</v>
      </c>
      <c r="O1026" s="131">
        <f>+'JRO''s Hours Information'!I2342</f>
        <v>0</v>
      </c>
      <c r="P1026" s="116">
        <f t="shared" si="167"/>
        <v>0</v>
      </c>
      <c r="Q1026" s="92">
        <f>+'JRO''s Hours Information'!D2342</f>
        <v>0</v>
      </c>
      <c r="R1026" s="114">
        <f t="shared" si="168"/>
        <v>0</v>
      </c>
      <c r="S1026" s="92">
        <f>+'JRO''s Hours Information'!G2342</f>
        <v>0</v>
      </c>
      <c r="T1026" s="114">
        <f t="shared" si="169"/>
        <v>0</v>
      </c>
      <c r="U1026" s="89">
        <f>+'JRO''s Hours Information'!J2342</f>
        <v>0</v>
      </c>
      <c r="V1026" s="116">
        <f t="shared" si="170"/>
        <v>0</v>
      </c>
      <c r="W1026" s="114">
        <f t="shared" si="171"/>
        <v>0</v>
      </c>
    </row>
    <row r="1027" spans="1:23" ht="14.85" customHeight="1" x14ac:dyDescent="0.15">
      <c r="A1027" s="176">
        <f>'Employee ROP Information'!A1027</f>
        <v>0</v>
      </c>
      <c r="B1027" s="169">
        <f>+'Employee ROP Information'!C1027</f>
        <v>0</v>
      </c>
      <c r="C1027" s="93">
        <f>+'Employee ROP Information'!M1027</f>
        <v>0</v>
      </c>
      <c r="D1027" s="93">
        <f>+'Employee ROP Information'!N1027</f>
        <v>0</v>
      </c>
      <c r="E1027" s="127">
        <f>+'JRO''s Hours Information'!B2343</f>
        <v>0</v>
      </c>
      <c r="F1027" s="114">
        <f t="shared" si="162"/>
        <v>0</v>
      </c>
      <c r="G1027" s="127">
        <f>+'JRO''s Hours Information'!E2343</f>
        <v>0</v>
      </c>
      <c r="H1027" s="114">
        <f t="shared" si="163"/>
        <v>0</v>
      </c>
      <c r="I1027" s="127">
        <f>+'JRO''s Hours Information'!H2343</f>
        <v>0</v>
      </c>
      <c r="J1027" s="116">
        <f t="shared" si="164"/>
        <v>0</v>
      </c>
      <c r="K1027" s="131">
        <f>+'JRO''s Hours Information'!C2343</f>
        <v>0</v>
      </c>
      <c r="L1027" s="114">
        <f t="shared" si="165"/>
        <v>0</v>
      </c>
      <c r="M1027" s="131">
        <f>+'JRO''s Hours Information'!F2343</f>
        <v>0</v>
      </c>
      <c r="N1027" s="114">
        <f t="shared" si="166"/>
        <v>0</v>
      </c>
      <c r="O1027" s="131">
        <f>+'JRO''s Hours Information'!I2343</f>
        <v>0</v>
      </c>
      <c r="P1027" s="116">
        <f t="shared" si="167"/>
        <v>0</v>
      </c>
      <c r="Q1027" s="92">
        <f>+'JRO''s Hours Information'!D2343</f>
        <v>0</v>
      </c>
      <c r="R1027" s="114">
        <f t="shared" si="168"/>
        <v>0</v>
      </c>
      <c r="S1027" s="92">
        <f>+'JRO''s Hours Information'!G2343</f>
        <v>0</v>
      </c>
      <c r="T1027" s="114">
        <f t="shared" si="169"/>
        <v>0</v>
      </c>
      <c r="U1027" s="89">
        <f>+'JRO''s Hours Information'!J2343</f>
        <v>0</v>
      </c>
      <c r="V1027" s="116">
        <f t="shared" si="170"/>
        <v>0</v>
      </c>
      <c r="W1027" s="114">
        <f t="shared" si="171"/>
        <v>0</v>
      </c>
    </row>
    <row r="1028" spans="1:23" ht="14.85" customHeight="1" x14ac:dyDescent="0.15">
      <c r="A1028" s="176">
        <f>'Employee ROP Information'!A1028</f>
        <v>0</v>
      </c>
      <c r="B1028" s="169">
        <f>+'Employee ROP Information'!C1028</f>
        <v>0</v>
      </c>
      <c r="C1028" s="93">
        <f>+'Employee ROP Information'!M1028</f>
        <v>0</v>
      </c>
      <c r="D1028" s="93">
        <f>+'Employee ROP Information'!N1028</f>
        <v>0</v>
      </c>
      <c r="E1028" s="127">
        <f>+'JRO''s Hours Information'!B2344</f>
        <v>0</v>
      </c>
      <c r="F1028" s="114">
        <f t="shared" si="162"/>
        <v>0</v>
      </c>
      <c r="G1028" s="127">
        <f>+'JRO''s Hours Information'!E2344</f>
        <v>0</v>
      </c>
      <c r="H1028" s="114">
        <f t="shared" si="163"/>
        <v>0</v>
      </c>
      <c r="I1028" s="127">
        <f>+'JRO''s Hours Information'!H2344</f>
        <v>0</v>
      </c>
      <c r="J1028" s="116">
        <f t="shared" si="164"/>
        <v>0</v>
      </c>
      <c r="K1028" s="131">
        <f>+'JRO''s Hours Information'!C2344</f>
        <v>0</v>
      </c>
      <c r="L1028" s="114">
        <f t="shared" si="165"/>
        <v>0</v>
      </c>
      <c r="M1028" s="131">
        <f>+'JRO''s Hours Information'!F2344</f>
        <v>0</v>
      </c>
      <c r="N1028" s="114">
        <f t="shared" si="166"/>
        <v>0</v>
      </c>
      <c r="O1028" s="131">
        <f>+'JRO''s Hours Information'!I2344</f>
        <v>0</v>
      </c>
      <c r="P1028" s="116">
        <f t="shared" si="167"/>
        <v>0</v>
      </c>
      <c r="Q1028" s="92">
        <f>+'JRO''s Hours Information'!D2344</f>
        <v>0</v>
      </c>
      <c r="R1028" s="114">
        <f t="shared" si="168"/>
        <v>0</v>
      </c>
      <c r="S1028" s="92">
        <f>+'JRO''s Hours Information'!G2344</f>
        <v>0</v>
      </c>
      <c r="T1028" s="114">
        <f t="shared" si="169"/>
        <v>0</v>
      </c>
      <c r="U1028" s="89">
        <f>+'JRO''s Hours Information'!J2344</f>
        <v>0</v>
      </c>
      <c r="V1028" s="116">
        <f t="shared" si="170"/>
        <v>0</v>
      </c>
      <c r="W1028" s="114">
        <f t="shared" si="171"/>
        <v>0</v>
      </c>
    </row>
    <row r="1029" spans="1:23" ht="14.85" customHeight="1" x14ac:dyDescent="0.15">
      <c r="A1029" s="176">
        <f>'Employee ROP Information'!A1029</f>
        <v>0</v>
      </c>
      <c r="B1029" s="169">
        <f>+'Employee ROP Information'!C1029</f>
        <v>0</v>
      </c>
      <c r="C1029" s="93">
        <f>+'Employee ROP Information'!M1029</f>
        <v>0</v>
      </c>
      <c r="D1029" s="93">
        <f>+'Employee ROP Information'!N1029</f>
        <v>0</v>
      </c>
      <c r="E1029" s="127">
        <f>+'JRO''s Hours Information'!B2345</f>
        <v>0</v>
      </c>
      <c r="F1029" s="114">
        <f t="shared" si="162"/>
        <v>0</v>
      </c>
      <c r="G1029" s="127">
        <f>+'JRO''s Hours Information'!E2345</f>
        <v>0</v>
      </c>
      <c r="H1029" s="114">
        <f t="shared" si="163"/>
        <v>0</v>
      </c>
      <c r="I1029" s="127">
        <f>+'JRO''s Hours Information'!H2345</f>
        <v>0</v>
      </c>
      <c r="J1029" s="116">
        <f t="shared" si="164"/>
        <v>0</v>
      </c>
      <c r="K1029" s="131">
        <f>+'JRO''s Hours Information'!C2345</f>
        <v>0</v>
      </c>
      <c r="L1029" s="114">
        <f t="shared" si="165"/>
        <v>0</v>
      </c>
      <c r="M1029" s="131">
        <f>+'JRO''s Hours Information'!F2345</f>
        <v>0</v>
      </c>
      <c r="N1029" s="114">
        <f t="shared" si="166"/>
        <v>0</v>
      </c>
      <c r="O1029" s="131">
        <f>+'JRO''s Hours Information'!I2345</f>
        <v>0</v>
      </c>
      <c r="P1029" s="116">
        <f t="shared" si="167"/>
        <v>0</v>
      </c>
      <c r="Q1029" s="92">
        <f>+'JRO''s Hours Information'!D2345</f>
        <v>0</v>
      </c>
      <c r="R1029" s="114">
        <f t="shared" si="168"/>
        <v>0</v>
      </c>
      <c r="S1029" s="92">
        <f>+'JRO''s Hours Information'!G2345</f>
        <v>0</v>
      </c>
      <c r="T1029" s="114">
        <f t="shared" si="169"/>
        <v>0</v>
      </c>
      <c r="U1029" s="89">
        <f>+'JRO''s Hours Information'!J2345</f>
        <v>0</v>
      </c>
      <c r="V1029" s="116">
        <f t="shared" si="170"/>
        <v>0</v>
      </c>
      <c r="W1029" s="114">
        <f t="shared" si="171"/>
        <v>0</v>
      </c>
    </row>
    <row r="1030" spans="1:23" ht="14.85" customHeight="1" x14ac:dyDescent="0.15">
      <c r="A1030" s="176">
        <f>'Employee ROP Information'!A1030</f>
        <v>0</v>
      </c>
      <c r="B1030" s="169">
        <f>+'Employee ROP Information'!C1030</f>
        <v>0</v>
      </c>
      <c r="C1030" s="93">
        <f>+'Employee ROP Information'!M1030</f>
        <v>0</v>
      </c>
      <c r="D1030" s="93">
        <f>+'Employee ROP Information'!N1030</f>
        <v>0</v>
      </c>
      <c r="E1030" s="127">
        <f>+'JRO''s Hours Information'!B2346</f>
        <v>0</v>
      </c>
      <c r="F1030" s="114">
        <f t="shared" si="162"/>
        <v>0</v>
      </c>
      <c r="G1030" s="127">
        <f>+'JRO''s Hours Information'!E2346</f>
        <v>0</v>
      </c>
      <c r="H1030" s="114">
        <f t="shared" si="163"/>
        <v>0</v>
      </c>
      <c r="I1030" s="127">
        <f>+'JRO''s Hours Information'!H2346</f>
        <v>0</v>
      </c>
      <c r="J1030" s="116">
        <f t="shared" si="164"/>
        <v>0</v>
      </c>
      <c r="K1030" s="131">
        <f>+'JRO''s Hours Information'!C2346</f>
        <v>0</v>
      </c>
      <c r="L1030" s="114">
        <f t="shared" si="165"/>
        <v>0</v>
      </c>
      <c r="M1030" s="131">
        <f>+'JRO''s Hours Information'!F2346</f>
        <v>0</v>
      </c>
      <c r="N1030" s="114">
        <f t="shared" si="166"/>
        <v>0</v>
      </c>
      <c r="O1030" s="131">
        <f>+'JRO''s Hours Information'!I2346</f>
        <v>0</v>
      </c>
      <c r="P1030" s="116">
        <f t="shared" si="167"/>
        <v>0</v>
      </c>
      <c r="Q1030" s="92">
        <f>+'JRO''s Hours Information'!D2346</f>
        <v>0</v>
      </c>
      <c r="R1030" s="114">
        <f t="shared" si="168"/>
        <v>0</v>
      </c>
      <c r="S1030" s="92">
        <f>+'JRO''s Hours Information'!G2346</f>
        <v>0</v>
      </c>
      <c r="T1030" s="114">
        <f t="shared" si="169"/>
        <v>0</v>
      </c>
      <c r="U1030" s="89">
        <f>+'JRO''s Hours Information'!J2346</f>
        <v>0</v>
      </c>
      <c r="V1030" s="116">
        <f t="shared" si="170"/>
        <v>0</v>
      </c>
      <c r="W1030" s="114">
        <f t="shared" si="171"/>
        <v>0</v>
      </c>
    </row>
    <row r="1031" spans="1:23" ht="14.85" customHeight="1" x14ac:dyDescent="0.15">
      <c r="A1031" s="176">
        <f>'Employee ROP Information'!A1031</f>
        <v>0</v>
      </c>
      <c r="B1031" s="169">
        <f>+'Employee ROP Information'!C1031</f>
        <v>0</v>
      </c>
      <c r="C1031" s="93">
        <f>+'Employee ROP Information'!M1031</f>
        <v>0</v>
      </c>
      <c r="D1031" s="93">
        <f>+'Employee ROP Information'!N1031</f>
        <v>0</v>
      </c>
      <c r="E1031" s="127">
        <f>+'JRO''s Hours Information'!B2347</f>
        <v>0</v>
      </c>
      <c r="F1031" s="114">
        <f t="shared" si="162"/>
        <v>0</v>
      </c>
      <c r="G1031" s="127">
        <f>+'JRO''s Hours Information'!E2347</f>
        <v>0</v>
      </c>
      <c r="H1031" s="114">
        <f t="shared" si="163"/>
        <v>0</v>
      </c>
      <c r="I1031" s="127">
        <f>+'JRO''s Hours Information'!H2347</f>
        <v>0</v>
      </c>
      <c r="J1031" s="116">
        <f t="shared" si="164"/>
        <v>0</v>
      </c>
      <c r="K1031" s="131">
        <f>+'JRO''s Hours Information'!C2347</f>
        <v>0</v>
      </c>
      <c r="L1031" s="114">
        <f t="shared" si="165"/>
        <v>0</v>
      </c>
      <c r="M1031" s="131">
        <f>+'JRO''s Hours Information'!F2347</f>
        <v>0</v>
      </c>
      <c r="N1031" s="114">
        <f t="shared" si="166"/>
        <v>0</v>
      </c>
      <c r="O1031" s="131">
        <f>+'JRO''s Hours Information'!I2347</f>
        <v>0</v>
      </c>
      <c r="P1031" s="116">
        <f t="shared" si="167"/>
        <v>0</v>
      </c>
      <c r="Q1031" s="92">
        <f>+'JRO''s Hours Information'!D2347</f>
        <v>0</v>
      </c>
      <c r="R1031" s="114">
        <f t="shared" si="168"/>
        <v>0</v>
      </c>
      <c r="S1031" s="92">
        <f>+'JRO''s Hours Information'!G2347</f>
        <v>0</v>
      </c>
      <c r="T1031" s="114">
        <f t="shared" si="169"/>
        <v>0</v>
      </c>
      <c r="U1031" s="89">
        <f>+'JRO''s Hours Information'!J2347</f>
        <v>0</v>
      </c>
      <c r="V1031" s="116">
        <f t="shared" si="170"/>
        <v>0</v>
      </c>
      <c r="W1031" s="114">
        <f t="shared" si="171"/>
        <v>0</v>
      </c>
    </row>
    <row r="1032" spans="1:23" ht="14.85" customHeight="1" x14ac:dyDescent="0.15">
      <c r="A1032" s="176">
        <f>'Employee ROP Information'!A1032</f>
        <v>0</v>
      </c>
      <c r="B1032" s="169">
        <f>+'Employee ROP Information'!C1032</f>
        <v>0</v>
      </c>
      <c r="C1032" s="93">
        <f>+'Employee ROP Information'!M1032</f>
        <v>0</v>
      </c>
      <c r="D1032" s="93">
        <f>+'Employee ROP Information'!N1032</f>
        <v>0</v>
      </c>
      <c r="E1032" s="127">
        <f>+'JRO''s Hours Information'!B2348</f>
        <v>0</v>
      </c>
      <c r="F1032" s="114">
        <f t="shared" si="162"/>
        <v>0</v>
      </c>
      <c r="G1032" s="127">
        <f>+'JRO''s Hours Information'!E2348</f>
        <v>0</v>
      </c>
      <c r="H1032" s="114">
        <f t="shared" si="163"/>
        <v>0</v>
      </c>
      <c r="I1032" s="127">
        <f>+'JRO''s Hours Information'!H2348</f>
        <v>0</v>
      </c>
      <c r="J1032" s="116">
        <f t="shared" si="164"/>
        <v>0</v>
      </c>
      <c r="K1032" s="131">
        <f>+'JRO''s Hours Information'!C2348</f>
        <v>0</v>
      </c>
      <c r="L1032" s="114">
        <f t="shared" si="165"/>
        <v>0</v>
      </c>
      <c r="M1032" s="131">
        <f>+'JRO''s Hours Information'!F2348</f>
        <v>0</v>
      </c>
      <c r="N1032" s="114">
        <f t="shared" si="166"/>
        <v>0</v>
      </c>
      <c r="O1032" s="131">
        <f>+'JRO''s Hours Information'!I2348</f>
        <v>0</v>
      </c>
      <c r="P1032" s="116">
        <f t="shared" si="167"/>
        <v>0</v>
      </c>
      <c r="Q1032" s="92">
        <f>+'JRO''s Hours Information'!D2348</f>
        <v>0</v>
      </c>
      <c r="R1032" s="114">
        <f t="shared" si="168"/>
        <v>0</v>
      </c>
      <c r="S1032" s="92">
        <f>+'JRO''s Hours Information'!G2348</f>
        <v>0</v>
      </c>
      <c r="T1032" s="114">
        <f t="shared" si="169"/>
        <v>0</v>
      </c>
      <c r="U1032" s="89">
        <f>+'JRO''s Hours Information'!J2348</f>
        <v>0</v>
      </c>
      <c r="V1032" s="116">
        <f t="shared" si="170"/>
        <v>0</v>
      </c>
      <c r="W1032" s="114">
        <f t="shared" si="171"/>
        <v>0</v>
      </c>
    </row>
    <row r="1033" spans="1:23" ht="14.85" customHeight="1" x14ac:dyDescent="0.15">
      <c r="A1033" s="176">
        <f>'Employee ROP Information'!A1033</f>
        <v>0</v>
      </c>
      <c r="B1033" s="169">
        <f>+'Employee ROP Information'!C1033</f>
        <v>0</v>
      </c>
      <c r="C1033" s="93">
        <f>+'Employee ROP Information'!M1033</f>
        <v>0</v>
      </c>
      <c r="D1033" s="93">
        <f>+'Employee ROP Information'!N1033</f>
        <v>0</v>
      </c>
      <c r="E1033" s="127">
        <f>+'JRO''s Hours Information'!B2349</f>
        <v>0</v>
      </c>
      <c r="F1033" s="114">
        <f t="shared" si="162"/>
        <v>0</v>
      </c>
      <c r="G1033" s="127">
        <f>+'JRO''s Hours Information'!E2349</f>
        <v>0</v>
      </c>
      <c r="H1033" s="114">
        <f t="shared" si="163"/>
        <v>0</v>
      </c>
      <c r="I1033" s="127">
        <f>+'JRO''s Hours Information'!H2349</f>
        <v>0</v>
      </c>
      <c r="J1033" s="116">
        <f t="shared" si="164"/>
        <v>0</v>
      </c>
      <c r="K1033" s="131">
        <f>+'JRO''s Hours Information'!C2349</f>
        <v>0</v>
      </c>
      <c r="L1033" s="114">
        <f t="shared" si="165"/>
        <v>0</v>
      </c>
      <c r="M1033" s="131">
        <f>+'JRO''s Hours Information'!F2349</f>
        <v>0</v>
      </c>
      <c r="N1033" s="114">
        <f t="shared" si="166"/>
        <v>0</v>
      </c>
      <c r="O1033" s="131">
        <f>+'JRO''s Hours Information'!I2349</f>
        <v>0</v>
      </c>
      <c r="P1033" s="116">
        <f t="shared" si="167"/>
        <v>0</v>
      </c>
      <c r="Q1033" s="92">
        <f>+'JRO''s Hours Information'!D2349</f>
        <v>0</v>
      </c>
      <c r="R1033" s="114">
        <f t="shared" si="168"/>
        <v>0</v>
      </c>
      <c r="S1033" s="92">
        <f>+'JRO''s Hours Information'!G2349</f>
        <v>0</v>
      </c>
      <c r="T1033" s="114">
        <f t="shared" si="169"/>
        <v>0</v>
      </c>
      <c r="U1033" s="89">
        <f>+'JRO''s Hours Information'!J2349</f>
        <v>0</v>
      </c>
      <c r="V1033" s="116">
        <f t="shared" si="170"/>
        <v>0</v>
      </c>
      <c r="W1033" s="114">
        <f t="shared" si="171"/>
        <v>0</v>
      </c>
    </row>
    <row r="1034" spans="1:23" ht="14.85" customHeight="1" x14ac:dyDescent="0.15">
      <c r="A1034" s="176">
        <f>'Employee ROP Information'!A1034</f>
        <v>0</v>
      </c>
      <c r="B1034" s="169">
        <f>+'Employee ROP Information'!C1034</f>
        <v>0</v>
      </c>
      <c r="C1034" s="93">
        <f>+'Employee ROP Information'!M1034</f>
        <v>0</v>
      </c>
      <c r="D1034" s="93">
        <f>+'Employee ROP Information'!N1034</f>
        <v>0</v>
      </c>
      <c r="E1034" s="127">
        <f>+'JRO''s Hours Information'!B2350</f>
        <v>0</v>
      </c>
      <c r="F1034" s="114">
        <f t="shared" si="162"/>
        <v>0</v>
      </c>
      <c r="G1034" s="127">
        <f>+'JRO''s Hours Information'!E2350</f>
        <v>0</v>
      </c>
      <c r="H1034" s="114">
        <f t="shared" si="163"/>
        <v>0</v>
      </c>
      <c r="I1034" s="127">
        <f>+'JRO''s Hours Information'!H2350</f>
        <v>0</v>
      </c>
      <c r="J1034" s="116">
        <f t="shared" si="164"/>
        <v>0</v>
      </c>
      <c r="K1034" s="131">
        <f>+'JRO''s Hours Information'!C2350</f>
        <v>0</v>
      </c>
      <c r="L1034" s="114">
        <f t="shared" si="165"/>
        <v>0</v>
      </c>
      <c r="M1034" s="131">
        <f>+'JRO''s Hours Information'!F2350</f>
        <v>0</v>
      </c>
      <c r="N1034" s="114">
        <f t="shared" si="166"/>
        <v>0</v>
      </c>
      <c r="O1034" s="131">
        <f>+'JRO''s Hours Information'!I2350</f>
        <v>0</v>
      </c>
      <c r="P1034" s="116">
        <f t="shared" si="167"/>
        <v>0</v>
      </c>
      <c r="Q1034" s="92">
        <f>+'JRO''s Hours Information'!D2350</f>
        <v>0</v>
      </c>
      <c r="R1034" s="114">
        <f t="shared" si="168"/>
        <v>0</v>
      </c>
      <c r="S1034" s="92">
        <f>+'JRO''s Hours Information'!G2350</f>
        <v>0</v>
      </c>
      <c r="T1034" s="114">
        <f t="shared" si="169"/>
        <v>0</v>
      </c>
      <c r="U1034" s="89">
        <f>+'JRO''s Hours Information'!J2350</f>
        <v>0</v>
      </c>
      <c r="V1034" s="116">
        <f t="shared" si="170"/>
        <v>0</v>
      </c>
      <c r="W1034" s="114">
        <f t="shared" si="171"/>
        <v>0</v>
      </c>
    </row>
    <row r="1035" spans="1:23" ht="14.85" customHeight="1" x14ac:dyDescent="0.15">
      <c r="A1035" s="176">
        <f>'Employee ROP Information'!A1035</f>
        <v>0</v>
      </c>
      <c r="B1035" s="169">
        <f>+'Employee ROP Information'!C1035</f>
        <v>0</v>
      </c>
      <c r="C1035" s="93">
        <f>+'Employee ROP Information'!M1035</f>
        <v>0</v>
      </c>
      <c r="D1035" s="93">
        <f>+'Employee ROP Information'!N1035</f>
        <v>0</v>
      </c>
      <c r="E1035" s="127">
        <f>+'JRO''s Hours Information'!B2351</f>
        <v>0</v>
      </c>
      <c r="F1035" s="114">
        <f t="shared" si="162"/>
        <v>0</v>
      </c>
      <c r="G1035" s="127">
        <f>+'JRO''s Hours Information'!E2351</f>
        <v>0</v>
      </c>
      <c r="H1035" s="114">
        <f t="shared" si="163"/>
        <v>0</v>
      </c>
      <c r="I1035" s="127">
        <f>+'JRO''s Hours Information'!H2351</f>
        <v>0</v>
      </c>
      <c r="J1035" s="116">
        <f t="shared" si="164"/>
        <v>0</v>
      </c>
      <c r="K1035" s="131">
        <f>+'JRO''s Hours Information'!C2351</f>
        <v>0</v>
      </c>
      <c r="L1035" s="114">
        <f t="shared" si="165"/>
        <v>0</v>
      </c>
      <c r="M1035" s="131">
        <f>+'JRO''s Hours Information'!F2351</f>
        <v>0</v>
      </c>
      <c r="N1035" s="114">
        <f t="shared" si="166"/>
        <v>0</v>
      </c>
      <c r="O1035" s="131">
        <f>+'JRO''s Hours Information'!I2351</f>
        <v>0</v>
      </c>
      <c r="P1035" s="116">
        <f t="shared" si="167"/>
        <v>0</v>
      </c>
      <c r="Q1035" s="92">
        <f>+'JRO''s Hours Information'!D2351</f>
        <v>0</v>
      </c>
      <c r="R1035" s="114">
        <f t="shared" si="168"/>
        <v>0</v>
      </c>
      <c r="S1035" s="92">
        <f>+'JRO''s Hours Information'!G2351</f>
        <v>0</v>
      </c>
      <c r="T1035" s="114">
        <f t="shared" si="169"/>
        <v>0</v>
      </c>
      <c r="U1035" s="89">
        <f>+'JRO''s Hours Information'!J2351</f>
        <v>0</v>
      </c>
      <c r="V1035" s="116">
        <f t="shared" si="170"/>
        <v>0</v>
      </c>
      <c r="W1035" s="114">
        <f t="shared" si="171"/>
        <v>0</v>
      </c>
    </row>
    <row r="1036" spans="1:23" ht="14.85" customHeight="1" x14ac:dyDescent="0.15">
      <c r="A1036" s="176">
        <f>'Employee ROP Information'!A1036</f>
        <v>0</v>
      </c>
      <c r="B1036" s="169">
        <f>+'Employee ROP Information'!C1036</f>
        <v>0</v>
      </c>
      <c r="C1036" s="93">
        <f>+'Employee ROP Information'!M1036</f>
        <v>0</v>
      </c>
      <c r="D1036" s="93">
        <f>+'Employee ROP Information'!N1036</f>
        <v>0</v>
      </c>
      <c r="E1036" s="127">
        <f>+'JRO''s Hours Information'!B2352</f>
        <v>0</v>
      </c>
      <c r="F1036" s="114">
        <f t="shared" si="162"/>
        <v>0</v>
      </c>
      <c r="G1036" s="127">
        <f>+'JRO''s Hours Information'!E2352</f>
        <v>0</v>
      </c>
      <c r="H1036" s="114">
        <f t="shared" si="163"/>
        <v>0</v>
      </c>
      <c r="I1036" s="127">
        <f>+'JRO''s Hours Information'!H2352</f>
        <v>0</v>
      </c>
      <c r="J1036" s="116">
        <f t="shared" si="164"/>
        <v>0</v>
      </c>
      <c r="K1036" s="131">
        <f>+'JRO''s Hours Information'!C2352</f>
        <v>0</v>
      </c>
      <c r="L1036" s="114">
        <f t="shared" si="165"/>
        <v>0</v>
      </c>
      <c r="M1036" s="131">
        <f>+'JRO''s Hours Information'!F2352</f>
        <v>0</v>
      </c>
      <c r="N1036" s="114">
        <f t="shared" si="166"/>
        <v>0</v>
      </c>
      <c r="O1036" s="131">
        <f>+'JRO''s Hours Information'!I2352</f>
        <v>0</v>
      </c>
      <c r="P1036" s="116">
        <f t="shared" si="167"/>
        <v>0</v>
      </c>
      <c r="Q1036" s="92">
        <f>+'JRO''s Hours Information'!D2352</f>
        <v>0</v>
      </c>
      <c r="R1036" s="114">
        <f t="shared" si="168"/>
        <v>0</v>
      </c>
      <c r="S1036" s="92">
        <f>+'JRO''s Hours Information'!G2352</f>
        <v>0</v>
      </c>
      <c r="T1036" s="114">
        <f t="shared" si="169"/>
        <v>0</v>
      </c>
      <c r="U1036" s="89">
        <f>+'JRO''s Hours Information'!J2352</f>
        <v>0</v>
      </c>
      <c r="V1036" s="116">
        <f t="shared" si="170"/>
        <v>0</v>
      </c>
      <c r="W1036" s="114">
        <f t="shared" si="171"/>
        <v>0</v>
      </c>
    </row>
    <row r="1037" spans="1:23" ht="14.85" customHeight="1" x14ac:dyDescent="0.15">
      <c r="A1037" s="176">
        <f>'Employee ROP Information'!A1037</f>
        <v>0</v>
      </c>
      <c r="B1037" s="169">
        <f>+'Employee ROP Information'!C1037</f>
        <v>0</v>
      </c>
      <c r="C1037" s="93">
        <f>+'Employee ROP Information'!M1037</f>
        <v>0</v>
      </c>
      <c r="D1037" s="93">
        <f>+'Employee ROP Information'!N1037</f>
        <v>0</v>
      </c>
      <c r="E1037" s="127">
        <f>+'JRO''s Hours Information'!B2353</f>
        <v>0</v>
      </c>
      <c r="F1037" s="114">
        <f t="shared" si="162"/>
        <v>0</v>
      </c>
      <c r="G1037" s="127">
        <f>+'JRO''s Hours Information'!E2353</f>
        <v>0</v>
      </c>
      <c r="H1037" s="114">
        <f t="shared" si="163"/>
        <v>0</v>
      </c>
      <c r="I1037" s="127">
        <f>+'JRO''s Hours Information'!H2353</f>
        <v>0</v>
      </c>
      <c r="J1037" s="116">
        <f t="shared" si="164"/>
        <v>0</v>
      </c>
      <c r="K1037" s="131">
        <f>+'JRO''s Hours Information'!C2353</f>
        <v>0</v>
      </c>
      <c r="L1037" s="114">
        <f t="shared" si="165"/>
        <v>0</v>
      </c>
      <c r="M1037" s="131">
        <f>+'JRO''s Hours Information'!F2353</f>
        <v>0</v>
      </c>
      <c r="N1037" s="114">
        <f t="shared" si="166"/>
        <v>0</v>
      </c>
      <c r="O1037" s="131">
        <f>+'JRO''s Hours Information'!I2353</f>
        <v>0</v>
      </c>
      <c r="P1037" s="116">
        <f t="shared" si="167"/>
        <v>0</v>
      </c>
      <c r="Q1037" s="92">
        <f>+'JRO''s Hours Information'!D2353</f>
        <v>0</v>
      </c>
      <c r="R1037" s="114">
        <f t="shared" si="168"/>
        <v>0</v>
      </c>
      <c r="S1037" s="92">
        <f>+'JRO''s Hours Information'!G2353</f>
        <v>0</v>
      </c>
      <c r="T1037" s="114">
        <f t="shared" si="169"/>
        <v>0</v>
      </c>
      <c r="U1037" s="89">
        <f>+'JRO''s Hours Information'!J2353</f>
        <v>0</v>
      </c>
      <c r="V1037" s="116">
        <f t="shared" si="170"/>
        <v>0</v>
      </c>
      <c r="W1037" s="114">
        <f t="shared" si="171"/>
        <v>0</v>
      </c>
    </row>
    <row r="1038" spans="1:23" ht="14.85" customHeight="1" x14ac:dyDescent="0.15">
      <c r="A1038" s="176">
        <f>'Employee ROP Information'!A1038</f>
        <v>0</v>
      </c>
      <c r="B1038" s="169">
        <f>+'Employee ROP Information'!C1038</f>
        <v>0</v>
      </c>
      <c r="C1038" s="93">
        <f>+'Employee ROP Information'!M1038</f>
        <v>0</v>
      </c>
      <c r="D1038" s="93">
        <f>+'Employee ROP Information'!N1038</f>
        <v>0</v>
      </c>
      <c r="E1038" s="127">
        <f>+'JRO''s Hours Information'!B2354</f>
        <v>0</v>
      </c>
      <c r="F1038" s="114">
        <f t="shared" si="162"/>
        <v>0</v>
      </c>
      <c r="G1038" s="127">
        <f>+'JRO''s Hours Information'!E2354</f>
        <v>0</v>
      </c>
      <c r="H1038" s="114">
        <f t="shared" si="163"/>
        <v>0</v>
      </c>
      <c r="I1038" s="127">
        <f>+'JRO''s Hours Information'!H2354</f>
        <v>0</v>
      </c>
      <c r="J1038" s="116">
        <f t="shared" si="164"/>
        <v>0</v>
      </c>
      <c r="K1038" s="131">
        <f>+'JRO''s Hours Information'!C2354</f>
        <v>0</v>
      </c>
      <c r="L1038" s="114">
        <f t="shared" si="165"/>
        <v>0</v>
      </c>
      <c r="M1038" s="131">
        <f>+'JRO''s Hours Information'!F2354</f>
        <v>0</v>
      </c>
      <c r="N1038" s="114">
        <f t="shared" si="166"/>
        <v>0</v>
      </c>
      <c r="O1038" s="131">
        <f>+'JRO''s Hours Information'!I2354</f>
        <v>0</v>
      </c>
      <c r="P1038" s="116">
        <f t="shared" si="167"/>
        <v>0</v>
      </c>
      <c r="Q1038" s="92">
        <f>+'JRO''s Hours Information'!D2354</f>
        <v>0</v>
      </c>
      <c r="R1038" s="114">
        <f t="shared" si="168"/>
        <v>0</v>
      </c>
      <c r="S1038" s="92">
        <f>+'JRO''s Hours Information'!G2354</f>
        <v>0</v>
      </c>
      <c r="T1038" s="114">
        <f t="shared" si="169"/>
        <v>0</v>
      </c>
      <c r="U1038" s="89">
        <f>+'JRO''s Hours Information'!J2354</f>
        <v>0</v>
      </c>
      <c r="V1038" s="116">
        <f t="shared" si="170"/>
        <v>0</v>
      </c>
      <c r="W1038" s="114">
        <f t="shared" si="171"/>
        <v>0</v>
      </c>
    </row>
    <row r="1039" spans="1:23" ht="14.85" customHeight="1" x14ac:dyDescent="0.15">
      <c r="A1039" s="176">
        <f>'Employee ROP Information'!A1039</f>
        <v>0</v>
      </c>
      <c r="B1039" s="169">
        <f>+'Employee ROP Information'!C1039</f>
        <v>0</v>
      </c>
      <c r="C1039" s="93">
        <f>+'Employee ROP Information'!M1039</f>
        <v>0</v>
      </c>
      <c r="D1039" s="93">
        <f>+'Employee ROP Information'!N1039</f>
        <v>0</v>
      </c>
      <c r="E1039" s="127">
        <f>+'JRO''s Hours Information'!B2355</f>
        <v>0</v>
      </c>
      <c r="F1039" s="114">
        <f t="shared" si="162"/>
        <v>0</v>
      </c>
      <c r="G1039" s="127">
        <f>+'JRO''s Hours Information'!E2355</f>
        <v>0</v>
      </c>
      <c r="H1039" s="114">
        <f t="shared" si="163"/>
        <v>0</v>
      </c>
      <c r="I1039" s="127">
        <f>+'JRO''s Hours Information'!H2355</f>
        <v>0</v>
      </c>
      <c r="J1039" s="116">
        <f t="shared" si="164"/>
        <v>0</v>
      </c>
      <c r="K1039" s="131">
        <f>+'JRO''s Hours Information'!C2355</f>
        <v>0</v>
      </c>
      <c r="L1039" s="114">
        <f t="shared" si="165"/>
        <v>0</v>
      </c>
      <c r="M1039" s="131">
        <f>+'JRO''s Hours Information'!F2355</f>
        <v>0</v>
      </c>
      <c r="N1039" s="114">
        <f t="shared" si="166"/>
        <v>0</v>
      </c>
      <c r="O1039" s="131">
        <f>+'JRO''s Hours Information'!I2355</f>
        <v>0</v>
      </c>
      <c r="P1039" s="116">
        <f t="shared" si="167"/>
        <v>0</v>
      </c>
      <c r="Q1039" s="92">
        <f>+'JRO''s Hours Information'!D2355</f>
        <v>0</v>
      </c>
      <c r="R1039" s="114">
        <f t="shared" si="168"/>
        <v>0</v>
      </c>
      <c r="S1039" s="92">
        <f>+'JRO''s Hours Information'!G2355</f>
        <v>0</v>
      </c>
      <c r="T1039" s="114">
        <f t="shared" si="169"/>
        <v>0</v>
      </c>
      <c r="U1039" s="89">
        <f>+'JRO''s Hours Information'!J2355</f>
        <v>0</v>
      </c>
      <c r="V1039" s="116">
        <f t="shared" si="170"/>
        <v>0</v>
      </c>
      <c r="W1039" s="114">
        <f t="shared" si="171"/>
        <v>0</v>
      </c>
    </row>
    <row r="1040" spans="1:23" ht="14.85" customHeight="1" x14ac:dyDescent="0.15">
      <c r="A1040" s="176">
        <f>'Employee ROP Information'!A1040</f>
        <v>0</v>
      </c>
      <c r="B1040" s="169">
        <f>+'Employee ROP Information'!C1040</f>
        <v>0</v>
      </c>
      <c r="C1040" s="93">
        <f>+'Employee ROP Information'!M1040</f>
        <v>0</v>
      </c>
      <c r="D1040" s="93">
        <f>+'Employee ROP Information'!N1040</f>
        <v>0</v>
      </c>
      <c r="E1040" s="127">
        <f>+'JRO''s Hours Information'!B2356</f>
        <v>0</v>
      </c>
      <c r="F1040" s="114">
        <f t="shared" si="162"/>
        <v>0</v>
      </c>
      <c r="G1040" s="127">
        <f>+'JRO''s Hours Information'!E2356</f>
        <v>0</v>
      </c>
      <c r="H1040" s="114">
        <f t="shared" si="163"/>
        <v>0</v>
      </c>
      <c r="I1040" s="127">
        <f>+'JRO''s Hours Information'!H2356</f>
        <v>0</v>
      </c>
      <c r="J1040" s="116">
        <f t="shared" si="164"/>
        <v>0</v>
      </c>
      <c r="K1040" s="131">
        <f>+'JRO''s Hours Information'!C2356</f>
        <v>0</v>
      </c>
      <c r="L1040" s="114">
        <f t="shared" si="165"/>
        <v>0</v>
      </c>
      <c r="M1040" s="131">
        <f>+'JRO''s Hours Information'!F2356</f>
        <v>0</v>
      </c>
      <c r="N1040" s="114">
        <f t="shared" si="166"/>
        <v>0</v>
      </c>
      <c r="O1040" s="131">
        <f>+'JRO''s Hours Information'!I2356</f>
        <v>0</v>
      </c>
      <c r="P1040" s="116">
        <f t="shared" si="167"/>
        <v>0</v>
      </c>
      <c r="Q1040" s="92">
        <f>+'JRO''s Hours Information'!D2356</f>
        <v>0</v>
      </c>
      <c r="R1040" s="114">
        <f t="shared" si="168"/>
        <v>0</v>
      </c>
      <c r="S1040" s="92">
        <f>+'JRO''s Hours Information'!G2356</f>
        <v>0</v>
      </c>
      <c r="T1040" s="114">
        <f t="shared" si="169"/>
        <v>0</v>
      </c>
      <c r="U1040" s="89">
        <f>+'JRO''s Hours Information'!J2356</f>
        <v>0</v>
      </c>
      <c r="V1040" s="116">
        <f t="shared" si="170"/>
        <v>0</v>
      </c>
      <c r="W1040" s="114">
        <f t="shared" si="171"/>
        <v>0</v>
      </c>
    </row>
    <row r="1041" spans="1:23" ht="14.85" customHeight="1" x14ac:dyDescent="0.15">
      <c r="A1041" s="176">
        <f>'Employee ROP Information'!A1041</f>
        <v>0</v>
      </c>
      <c r="B1041" s="169">
        <f>+'Employee ROP Information'!C1041</f>
        <v>0</v>
      </c>
      <c r="C1041" s="93">
        <f>+'Employee ROP Information'!M1041</f>
        <v>0</v>
      </c>
      <c r="D1041" s="93">
        <f>+'Employee ROP Information'!N1041</f>
        <v>0</v>
      </c>
      <c r="E1041" s="127">
        <f>+'JRO''s Hours Information'!B2357</f>
        <v>0</v>
      </c>
      <c r="F1041" s="114">
        <f t="shared" si="162"/>
        <v>0</v>
      </c>
      <c r="G1041" s="127">
        <f>+'JRO''s Hours Information'!E2357</f>
        <v>0</v>
      </c>
      <c r="H1041" s="114">
        <f t="shared" si="163"/>
        <v>0</v>
      </c>
      <c r="I1041" s="127">
        <f>+'JRO''s Hours Information'!H2357</f>
        <v>0</v>
      </c>
      <c r="J1041" s="116">
        <f t="shared" si="164"/>
        <v>0</v>
      </c>
      <c r="K1041" s="131">
        <f>+'JRO''s Hours Information'!C2357</f>
        <v>0</v>
      </c>
      <c r="L1041" s="114">
        <f t="shared" si="165"/>
        <v>0</v>
      </c>
      <c r="M1041" s="131">
        <f>+'JRO''s Hours Information'!F2357</f>
        <v>0</v>
      </c>
      <c r="N1041" s="114">
        <f t="shared" si="166"/>
        <v>0</v>
      </c>
      <c r="O1041" s="131">
        <f>+'JRO''s Hours Information'!I2357</f>
        <v>0</v>
      </c>
      <c r="P1041" s="116">
        <f t="shared" si="167"/>
        <v>0</v>
      </c>
      <c r="Q1041" s="92">
        <f>+'JRO''s Hours Information'!D2357</f>
        <v>0</v>
      </c>
      <c r="R1041" s="114">
        <f t="shared" si="168"/>
        <v>0</v>
      </c>
      <c r="S1041" s="92">
        <f>+'JRO''s Hours Information'!G2357</f>
        <v>0</v>
      </c>
      <c r="T1041" s="114">
        <f t="shared" si="169"/>
        <v>0</v>
      </c>
      <c r="U1041" s="89">
        <f>+'JRO''s Hours Information'!J2357</f>
        <v>0</v>
      </c>
      <c r="V1041" s="116">
        <f t="shared" si="170"/>
        <v>0</v>
      </c>
      <c r="W1041" s="114">
        <f t="shared" si="171"/>
        <v>0</v>
      </c>
    </row>
    <row r="1042" spans="1:23" ht="14.85" customHeight="1" x14ac:dyDescent="0.15">
      <c r="A1042" s="176">
        <f>'Employee ROP Information'!A1042</f>
        <v>0</v>
      </c>
      <c r="B1042" s="169">
        <f>+'Employee ROP Information'!C1042</f>
        <v>0</v>
      </c>
      <c r="C1042" s="93">
        <f>+'Employee ROP Information'!M1042</f>
        <v>0</v>
      </c>
      <c r="D1042" s="93">
        <f>+'Employee ROP Information'!N1042</f>
        <v>0</v>
      </c>
      <c r="E1042" s="127">
        <f>+'JRO''s Hours Information'!B2358</f>
        <v>0</v>
      </c>
      <c r="F1042" s="114">
        <f t="shared" si="162"/>
        <v>0</v>
      </c>
      <c r="G1042" s="127">
        <f>+'JRO''s Hours Information'!E2358</f>
        <v>0</v>
      </c>
      <c r="H1042" s="114">
        <f t="shared" si="163"/>
        <v>0</v>
      </c>
      <c r="I1042" s="127">
        <f>+'JRO''s Hours Information'!H2358</f>
        <v>0</v>
      </c>
      <c r="J1042" s="116">
        <f t="shared" si="164"/>
        <v>0</v>
      </c>
      <c r="K1042" s="131">
        <f>+'JRO''s Hours Information'!C2358</f>
        <v>0</v>
      </c>
      <c r="L1042" s="114">
        <f t="shared" si="165"/>
        <v>0</v>
      </c>
      <c r="M1042" s="131">
        <f>+'JRO''s Hours Information'!F2358</f>
        <v>0</v>
      </c>
      <c r="N1042" s="114">
        <f t="shared" si="166"/>
        <v>0</v>
      </c>
      <c r="O1042" s="131">
        <f>+'JRO''s Hours Information'!I2358</f>
        <v>0</v>
      </c>
      <c r="P1042" s="116">
        <f t="shared" si="167"/>
        <v>0</v>
      </c>
      <c r="Q1042" s="92">
        <f>+'JRO''s Hours Information'!D2358</f>
        <v>0</v>
      </c>
      <c r="R1042" s="114">
        <f t="shared" si="168"/>
        <v>0</v>
      </c>
      <c r="S1042" s="92">
        <f>+'JRO''s Hours Information'!G2358</f>
        <v>0</v>
      </c>
      <c r="T1042" s="114">
        <f t="shared" si="169"/>
        <v>0</v>
      </c>
      <c r="U1042" s="89">
        <f>+'JRO''s Hours Information'!J2358</f>
        <v>0</v>
      </c>
      <c r="V1042" s="116">
        <f t="shared" si="170"/>
        <v>0</v>
      </c>
      <c r="W1042" s="114">
        <f t="shared" si="171"/>
        <v>0</v>
      </c>
    </row>
    <row r="1043" spans="1:23" ht="14.85" customHeight="1" x14ac:dyDescent="0.15">
      <c r="A1043" s="176">
        <f>'Employee ROP Information'!A1043</f>
        <v>0</v>
      </c>
      <c r="B1043" s="169">
        <f>+'Employee ROP Information'!C1043</f>
        <v>0</v>
      </c>
      <c r="C1043" s="93">
        <f>+'Employee ROP Information'!M1043</f>
        <v>0</v>
      </c>
      <c r="D1043" s="93">
        <f>+'Employee ROP Information'!N1043</f>
        <v>0</v>
      </c>
      <c r="E1043" s="127">
        <f>+'JRO''s Hours Information'!B2359</f>
        <v>0</v>
      </c>
      <c r="F1043" s="114">
        <f t="shared" si="162"/>
        <v>0</v>
      </c>
      <c r="G1043" s="127">
        <f>+'JRO''s Hours Information'!E2359</f>
        <v>0</v>
      </c>
      <c r="H1043" s="114">
        <f t="shared" si="163"/>
        <v>0</v>
      </c>
      <c r="I1043" s="127">
        <f>+'JRO''s Hours Information'!H2359</f>
        <v>0</v>
      </c>
      <c r="J1043" s="116">
        <f t="shared" si="164"/>
        <v>0</v>
      </c>
      <c r="K1043" s="131">
        <f>+'JRO''s Hours Information'!C2359</f>
        <v>0</v>
      </c>
      <c r="L1043" s="114">
        <f t="shared" si="165"/>
        <v>0</v>
      </c>
      <c r="M1043" s="131">
        <f>+'JRO''s Hours Information'!F2359</f>
        <v>0</v>
      </c>
      <c r="N1043" s="114">
        <f t="shared" si="166"/>
        <v>0</v>
      </c>
      <c r="O1043" s="131">
        <f>+'JRO''s Hours Information'!I2359</f>
        <v>0</v>
      </c>
      <c r="P1043" s="116">
        <f t="shared" si="167"/>
        <v>0</v>
      </c>
      <c r="Q1043" s="92">
        <f>+'JRO''s Hours Information'!D2359</f>
        <v>0</v>
      </c>
      <c r="R1043" s="114">
        <f t="shared" si="168"/>
        <v>0</v>
      </c>
      <c r="S1043" s="92">
        <f>+'JRO''s Hours Information'!G2359</f>
        <v>0</v>
      </c>
      <c r="T1043" s="114">
        <f t="shared" si="169"/>
        <v>0</v>
      </c>
      <c r="U1043" s="89">
        <f>+'JRO''s Hours Information'!J2359</f>
        <v>0</v>
      </c>
      <c r="V1043" s="116">
        <f t="shared" si="170"/>
        <v>0</v>
      </c>
      <c r="W1043" s="114">
        <f t="shared" si="171"/>
        <v>0</v>
      </c>
    </row>
    <row r="1044" spans="1:23" ht="14.85" customHeight="1" x14ac:dyDescent="0.15">
      <c r="A1044" s="176">
        <f>'Employee ROP Information'!A1044</f>
        <v>0</v>
      </c>
      <c r="B1044" s="169">
        <f>+'Employee ROP Information'!C1044</f>
        <v>0</v>
      </c>
      <c r="C1044" s="93">
        <f>+'Employee ROP Information'!M1044</f>
        <v>0</v>
      </c>
      <c r="D1044" s="93">
        <f>+'Employee ROP Information'!N1044</f>
        <v>0</v>
      </c>
      <c r="E1044" s="127">
        <f>+'JRO''s Hours Information'!B2360</f>
        <v>0</v>
      </c>
      <c r="F1044" s="114">
        <f t="shared" si="162"/>
        <v>0</v>
      </c>
      <c r="G1044" s="127">
        <f>+'JRO''s Hours Information'!E2360</f>
        <v>0</v>
      </c>
      <c r="H1044" s="114">
        <f t="shared" si="163"/>
        <v>0</v>
      </c>
      <c r="I1044" s="127">
        <f>+'JRO''s Hours Information'!H2360</f>
        <v>0</v>
      </c>
      <c r="J1044" s="116">
        <f t="shared" si="164"/>
        <v>0</v>
      </c>
      <c r="K1044" s="131">
        <f>+'JRO''s Hours Information'!C2360</f>
        <v>0</v>
      </c>
      <c r="L1044" s="114">
        <f t="shared" si="165"/>
        <v>0</v>
      </c>
      <c r="M1044" s="131">
        <f>+'JRO''s Hours Information'!F2360</f>
        <v>0</v>
      </c>
      <c r="N1044" s="114">
        <f t="shared" si="166"/>
        <v>0</v>
      </c>
      <c r="O1044" s="131">
        <f>+'JRO''s Hours Information'!I2360</f>
        <v>0</v>
      </c>
      <c r="P1044" s="116">
        <f t="shared" si="167"/>
        <v>0</v>
      </c>
      <c r="Q1044" s="92">
        <f>+'JRO''s Hours Information'!D2360</f>
        <v>0</v>
      </c>
      <c r="R1044" s="114">
        <f t="shared" si="168"/>
        <v>0</v>
      </c>
      <c r="S1044" s="92">
        <f>+'JRO''s Hours Information'!G2360</f>
        <v>0</v>
      </c>
      <c r="T1044" s="114">
        <f t="shared" si="169"/>
        <v>0</v>
      </c>
      <c r="U1044" s="89">
        <f>+'JRO''s Hours Information'!J2360</f>
        <v>0</v>
      </c>
      <c r="V1044" s="116">
        <f t="shared" si="170"/>
        <v>0</v>
      </c>
      <c r="W1044" s="114">
        <f t="shared" si="171"/>
        <v>0</v>
      </c>
    </row>
    <row r="1045" spans="1:23" ht="14.85" customHeight="1" x14ac:dyDescent="0.15">
      <c r="A1045" s="176">
        <f>'Employee ROP Information'!A1045</f>
        <v>0</v>
      </c>
      <c r="B1045" s="169">
        <f>+'Employee ROP Information'!C1045</f>
        <v>0</v>
      </c>
      <c r="C1045" s="93">
        <f>+'Employee ROP Information'!M1045</f>
        <v>0</v>
      </c>
      <c r="D1045" s="93">
        <f>+'Employee ROP Information'!N1045</f>
        <v>0</v>
      </c>
      <c r="E1045" s="127">
        <f>+'JRO''s Hours Information'!B2361</f>
        <v>0</v>
      </c>
      <c r="F1045" s="114">
        <f t="shared" si="162"/>
        <v>0</v>
      </c>
      <c r="G1045" s="127">
        <f>+'JRO''s Hours Information'!E2361</f>
        <v>0</v>
      </c>
      <c r="H1045" s="114">
        <f t="shared" si="163"/>
        <v>0</v>
      </c>
      <c r="I1045" s="127">
        <f>+'JRO''s Hours Information'!H2361</f>
        <v>0</v>
      </c>
      <c r="J1045" s="116">
        <f t="shared" si="164"/>
        <v>0</v>
      </c>
      <c r="K1045" s="131">
        <f>+'JRO''s Hours Information'!C2361</f>
        <v>0</v>
      </c>
      <c r="L1045" s="114">
        <f t="shared" si="165"/>
        <v>0</v>
      </c>
      <c r="M1045" s="131">
        <f>+'JRO''s Hours Information'!F2361</f>
        <v>0</v>
      </c>
      <c r="N1045" s="114">
        <f t="shared" si="166"/>
        <v>0</v>
      </c>
      <c r="O1045" s="131">
        <f>+'JRO''s Hours Information'!I2361</f>
        <v>0</v>
      </c>
      <c r="P1045" s="116">
        <f t="shared" si="167"/>
        <v>0</v>
      </c>
      <c r="Q1045" s="92">
        <f>+'JRO''s Hours Information'!D2361</f>
        <v>0</v>
      </c>
      <c r="R1045" s="114">
        <f t="shared" si="168"/>
        <v>0</v>
      </c>
      <c r="S1045" s="92">
        <f>+'JRO''s Hours Information'!G2361</f>
        <v>0</v>
      </c>
      <c r="T1045" s="114">
        <f t="shared" si="169"/>
        <v>0</v>
      </c>
      <c r="U1045" s="89">
        <f>+'JRO''s Hours Information'!J2361</f>
        <v>0</v>
      </c>
      <c r="V1045" s="116">
        <f t="shared" si="170"/>
        <v>0</v>
      </c>
      <c r="W1045" s="114">
        <f t="shared" si="171"/>
        <v>0</v>
      </c>
    </row>
    <row r="1046" spans="1:23" ht="14.85" customHeight="1" x14ac:dyDescent="0.15">
      <c r="A1046" s="176">
        <f>'Employee ROP Information'!A1046</f>
        <v>0</v>
      </c>
      <c r="B1046" s="169">
        <f>+'Employee ROP Information'!C1046</f>
        <v>0</v>
      </c>
      <c r="C1046" s="93">
        <f>+'Employee ROP Information'!M1046</f>
        <v>0</v>
      </c>
      <c r="D1046" s="93">
        <f>+'Employee ROP Information'!N1046</f>
        <v>0</v>
      </c>
      <c r="E1046" s="127">
        <f>+'JRO''s Hours Information'!B2362</f>
        <v>0</v>
      </c>
      <c r="F1046" s="114">
        <f t="shared" si="162"/>
        <v>0</v>
      </c>
      <c r="G1046" s="127">
        <f>+'JRO''s Hours Information'!E2362</f>
        <v>0</v>
      </c>
      <c r="H1046" s="114">
        <f t="shared" si="163"/>
        <v>0</v>
      </c>
      <c r="I1046" s="127">
        <f>+'JRO''s Hours Information'!H2362</f>
        <v>0</v>
      </c>
      <c r="J1046" s="116">
        <f t="shared" si="164"/>
        <v>0</v>
      </c>
      <c r="K1046" s="131">
        <f>+'JRO''s Hours Information'!C2362</f>
        <v>0</v>
      </c>
      <c r="L1046" s="114">
        <f t="shared" si="165"/>
        <v>0</v>
      </c>
      <c r="M1046" s="131">
        <f>+'JRO''s Hours Information'!F2362</f>
        <v>0</v>
      </c>
      <c r="N1046" s="114">
        <f t="shared" si="166"/>
        <v>0</v>
      </c>
      <c r="O1046" s="131">
        <f>+'JRO''s Hours Information'!I2362</f>
        <v>0</v>
      </c>
      <c r="P1046" s="116">
        <f t="shared" si="167"/>
        <v>0</v>
      </c>
      <c r="Q1046" s="92">
        <f>+'JRO''s Hours Information'!D2362</f>
        <v>0</v>
      </c>
      <c r="R1046" s="114">
        <f t="shared" si="168"/>
        <v>0</v>
      </c>
      <c r="S1046" s="92">
        <f>+'JRO''s Hours Information'!G2362</f>
        <v>0</v>
      </c>
      <c r="T1046" s="114">
        <f t="shared" si="169"/>
        <v>0</v>
      </c>
      <c r="U1046" s="89">
        <f>+'JRO''s Hours Information'!J2362</f>
        <v>0</v>
      </c>
      <c r="V1046" s="116">
        <f t="shared" si="170"/>
        <v>0</v>
      </c>
      <c r="W1046" s="114">
        <f t="shared" si="171"/>
        <v>0</v>
      </c>
    </row>
    <row r="1047" spans="1:23" ht="14.85" customHeight="1" x14ac:dyDescent="0.15">
      <c r="A1047" s="176">
        <f>'Employee ROP Information'!A1047</f>
        <v>0</v>
      </c>
      <c r="B1047" s="169">
        <f>+'Employee ROP Information'!C1047</f>
        <v>0</v>
      </c>
      <c r="C1047" s="93">
        <f>+'Employee ROP Information'!M1047</f>
        <v>0</v>
      </c>
      <c r="D1047" s="93">
        <f>+'Employee ROP Information'!N1047</f>
        <v>0</v>
      </c>
      <c r="E1047" s="127">
        <f>+'JRO''s Hours Information'!B2363</f>
        <v>0</v>
      </c>
      <c r="F1047" s="114">
        <f t="shared" si="162"/>
        <v>0</v>
      </c>
      <c r="G1047" s="127">
        <f>+'JRO''s Hours Information'!E2363</f>
        <v>0</v>
      </c>
      <c r="H1047" s="114">
        <f t="shared" si="163"/>
        <v>0</v>
      </c>
      <c r="I1047" s="127">
        <f>+'JRO''s Hours Information'!H2363</f>
        <v>0</v>
      </c>
      <c r="J1047" s="116">
        <f t="shared" si="164"/>
        <v>0</v>
      </c>
      <c r="K1047" s="131">
        <f>+'JRO''s Hours Information'!C2363</f>
        <v>0</v>
      </c>
      <c r="L1047" s="114">
        <f t="shared" si="165"/>
        <v>0</v>
      </c>
      <c r="M1047" s="131">
        <f>+'JRO''s Hours Information'!F2363</f>
        <v>0</v>
      </c>
      <c r="N1047" s="114">
        <f t="shared" si="166"/>
        <v>0</v>
      </c>
      <c r="O1047" s="131">
        <f>+'JRO''s Hours Information'!I2363</f>
        <v>0</v>
      </c>
      <c r="P1047" s="116">
        <f t="shared" si="167"/>
        <v>0</v>
      </c>
      <c r="Q1047" s="92">
        <f>+'JRO''s Hours Information'!D2363</f>
        <v>0</v>
      </c>
      <c r="R1047" s="114">
        <f t="shared" si="168"/>
        <v>0</v>
      </c>
      <c r="S1047" s="92">
        <f>+'JRO''s Hours Information'!G2363</f>
        <v>0</v>
      </c>
      <c r="T1047" s="114">
        <f t="shared" si="169"/>
        <v>0</v>
      </c>
      <c r="U1047" s="89">
        <f>+'JRO''s Hours Information'!J2363</f>
        <v>0</v>
      </c>
      <c r="V1047" s="116">
        <f t="shared" si="170"/>
        <v>0</v>
      </c>
      <c r="W1047" s="114">
        <f t="shared" si="171"/>
        <v>0</v>
      </c>
    </row>
    <row r="1048" spans="1:23" ht="14.85" customHeight="1" x14ac:dyDescent="0.15">
      <c r="A1048" s="176">
        <f>'Employee ROP Information'!A1048</f>
        <v>0</v>
      </c>
      <c r="B1048" s="169">
        <f>+'Employee ROP Information'!C1048</f>
        <v>0</v>
      </c>
      <c r="C1048" s="93">
        <f>+'Employee ROP Information'!M1048</f>
        <v>0</v>
      </c>
      <c r="D1048" s="93">
        <f>+'Employee ROP Information'!N1048</f>
        <v>0</v>
      </c>
      <c r="E1048" s="127">
        <f>+'JRO''s Hours Information'!B2364</f>
        <v>0</v>
      </c>
      <c r="F1048" s="114">
        <f t="shared" si="162"/>
        <v>0</v>
      </c>
      <c r="G1048" s="127">
        <f>+'JRO''s Hours Information'!E2364</f>
        <v>0</v>
      </c>
      <c r="H1048" s="114">
        <f t="shared" si="163"/>
        <v>0</v>
      </c>
      <c r="I1048" s="127">
        <f>+'JRO''s Hours Information'!H2364</f>
        <v>0</v>
      </c>
      <c r="J1048" s="116">
        <f t="shared" si="164"/>
        <v>0</v>
      </c>
      <c r="K1048" s="131">
        <f>+'JRO''s Hours Information'!C2364</f>
        <v>0</v>
      </c>
      <c r="L1048" s="114">
        <f t="shared" si="165"/>
        <v>0</v>
      </c>
      <c r="M1048" s="131">
        <f>+'JRO''s Hours Information'!F2364</f>
        <v>0</v>
      </c>
      <c r="N1048" s="114">
        <f t="shared" si="166"/>
        <v>0</v>
      </c>
      <c r="O1048" s="131">
        <f>+'JRO''s Hours Information'!I2364</f>
        <v>0</v>
      </c>
      <c r="P1048" s="116">
        <f t="shared" si="167"/>
        <v>0</v>
      </c>
      <c r="Q1048" s="92">
        <f>+'JRO''s Hours Information'!D2364</f>
        <v>0</v>
      </c>
      <c r="R1048" s="114">
        <f t="shared" si="168"/>
        <v>0</v>
      </c>
      <c r="S1048" s="92">
        <f>+'JRO''s Hours Information'!G2364</f>
        <v>0</v>
      </c>
      <c r="T1048" s="114">
        <f t="shared" si="169"/>
        <v>0</v>
      </c>
      <c r="U1048" s="89">
        <f>+'JRO''s Hours Information'!J2364</f>
        <v>0</v>
      </c>
      <c r="V1048" s="116">
        <f t="shared" si="170"/>
        <v>0</v>
      </c>
      <c r="W1048" s="114">
        <f t="shared" si="171"/>
        <v>0</v>
      </c>
    </row>
    <row r="1049" spans="1:23" ht="14.85" customHeight="1" x14ac:dyDescent="0.15">
      <c r="A1049" s="176">
        <f>'Employee ROP Information'!A1049</f>
        <v>0</v>
      </c>
      <c r="B1049" s="169">
        <f>+'Employee ROP Information'!C1049</f>
        <v>0</v>
      </c>
      <c r="C1049" s="93">
        <f>+'Employee ROP Information'!M1049</f>
        <v>0</v>
      </c>
      <c r="D1049" s="93">
        <f>+'Employee ROP Information'!N1049</f>
        <v>0</v>
      </c>
      <c r="E1049" s="127">
        <f>+'JRO''s Hours Information'!B2365</f>
        <v>0</v>
      </c>
      <c r="F1049" s="114">
        <f t="shared" si="162"/>
        <v>0</v>
      </c>
      <c r="G1049" s="127">
        <f>+'JRO''s Hours Information'!E2365</f>
        <v>0</v>
      </c>
      <c r="H1049" s="114">
        <f t="shared" si="163"/>
        <v>0</v>
      </c>
      <c r="I1049" s="127">
        <f>+'JRO''s Hours Information'!H2365</f>
        <v>0</v>
      </c>
      <c r="J1049" s="116">
        <f t="shared" si="164"/>
        <v>0</v>
      </c>
      <c r="K1049" s="131">
        <f>+'JRO''s Hours Information'!C2365</f>
        <v>0</v>
      </c>
      <c r="L1049" s="114">
        <f t="shared" si="165"/>
        <v>0</v>
      </c>
      <c r="M1049" s="131">
        <f>+'JRO''s Hours Information'!F2365</f>
        <v>0</v>
      </c>
      <c r="N1049" s="114">
        <f t="shared" si="166"/>
        <v>0</v>
      </c>
      <c r="O1049" s="131">
        <f>+'JRO''s Hours Information'!I2365</f>
        <v>0</v>
      </c>
      <c r="P1049" s="116">
        <f t="shared" si="167"/>
        <v>0</v>
      </c>
      <c r="Q1049" s="92">
        <f>+'JRO''s Hours Information'!D2365</f>
        <v>0</v>
      </c>
      <c r="R1049" s="114">
        <f t="shared" si="168"/>
        <v>0</v>
      </c>
      <c r="S1049" s="92">
        <f>+'JRO''s Hours Information'!G2365</f>
        <v>0</v>
      </c>
      <c r="T1049" s="114">
        <f t="shared" si="169"/>
        <v>0</v>
      </c>
      <c r="U1049" s="89">
        <f>+'JRO''s Hours Information'!J2365</f>
        <v>0</v>
      </c>
      <c r="V1049" s="116">
        <f t="shared" si="170"/>
        <v>0</v>
      </c>
      <c r="W1049" s="114">
        <f t="shared" si="171"/>
        <v>0</v>
      </c>
    </row>
    <row r="1050" spans="1:23" ht="14.85" customHeight="1" x14ac:dyDescent="0.15">
      <c r="A1050" s="176">
        <f>'Employee ROP Information'!A1050</f>
        <v>0</v>
      </c>
      <c r="B1050" s="169">
        <f>+'Employee ROP Information'!C1050</f>
        <v>0</v>
      </c>
      <c r="C1050" s="93">
        <f>+'Employee ROP Information'!M1050</f>
        <v>0</v>
      </c>
      <c r="D1050" s="93">
        <f>+'Employee ROP Information'!N1050</f>
        <v>0</v>
      </c>
      <c r="E1050" s="127">
        <f>+'JRO''s Hours Information'!B2366</f>
        <v>0</v>
      </c>
      <c r="F1050" s="114">
        <f t="shared" si="162"/>
        <v>0</v>
      </c>
      <c r="G1050" s="127">
        <f>+'JRO''s Hours Information'!E2366</f>
        <v>0</v>
      </c>
      <c r="H1050" s="114">
        <f t="shared" si="163"/>
        <v>0</v>
      </c>
      <c r="I1050" s="127">
        <f>+'JRO''s Hours Information'!H2366</f>
        <v>0</v>
      </c>
      <c r="J1050" s="116">
        <f t="shared" si="164"/>
        <v>0</v>
      </c>
      <c r="K1050" s="131">
        <f>+'JRO''s Hours Information'!C2366</f>
        <v>0</v>
      </c>
      <c r="L1050" s="114">
        <f t="shared" si="165"/>
        <v>0</v>
      </c>
      <c r="M1050" s="131">
        <f>+'JRO''s Hours Information'!F2366</f>
        <v>0</v>
      </c>
      <c r="N1050" s="114">
        <f t="shared" si="166"/>
        <v>0</v>
      </c>
      <c r="O1050" s="131">
        <f>+'JRO''s Hours Information'!I2366</f>
        <v>0</v>
      </c>
      <c r="P1050" s="116">
        <f t="shared" si="167"/>
        <v>0</v>
      </c>
      <c r="Q1050" s="92">
        <f>+'JRO''s Hours Information'!D2366</f>
        <v>0</v>
      </c>
      <c r="R1050" s="114">
        <f t="shared" si="168"/>
        <v>0</v>
      </c>
      <c r="S1050" s="92">
        <f>+'JRO''s Hours Information'!G2366</f>
        <v>0</v>
      </c>
      <c r="T1050" s="114">
        <f t="shared" si="169"/>
        <v>0</v>
      </c>
      <c r="U1050" s="89">
        <f>+'JRO''s Hours Information'!J2366</f>
        <v>0</v>
      </c>
      <c r="V1050" s="116">
        <f t="shared" si="170"/>
        <v>0</v>
      </c>
      <c r="W1050" s="114">
        <f t="shared" si="171"/>
        <v>0</v>
      </c>
    </row>
    <row r="1051" spans="1:23" ht="14.85" customHeight="1" x14ac:dyDescent="0.15">
      <c r="A1051" s="176">
        <f>'Employee ROP Information'!A1051</f>
        <v>0</v>
      </c>
      <c r="B1051" s="169">
        <f>+'Employee ROP Information'!C1051</f>
        <v>0</v>
      </c>
      <c r="C1051" s="93">
        <f>+'Employee ROP Information'!M1051</f>
        <v>0</v>
      </c>
      <c r="D1051" s="93">
        <f>+'Employee ROP Information'!N1051</f>
        <v>0</v>
      </c>
      <c r="E1051" s="127">
        <f>+'JRO''s Hours Information'!B2367</f>
        <v>0</v>
      </c>
      <c r="F1051" s="114">
        <f t="shared" si="162"/>
        <v>0</v>
      </c>
      <c r="G1051" s="127">
        <f>+'JRO''s Hours Information'!E2367</f>
        <v>0</v>
      </c>
      <c r="H1051" s="114">
        <f t="shared" si="163"/>
        <v>0</v>
      </c>
      <c r="I1051" s="127">
        <f>+'JRO''s Hours Information'!H2367</f>
        <v>0</v>
      </c>
      <c r="J1051" s="116">
        <f t="shared" si="164"/>
        <v>0</v>
      </c>
      <c r="K1051" s="131">
        <f>+'JRO''s Hours Information'!C2367</f>
        <v>0</v>
      </c>
      <c r="L1051" s="114">
        <f t="shared" si="165"/>
        <v>0</v>
      </c>
      <c r="M1051" s="131">
        <f>+'JRO''s Hours Information'!F2367</f>
        <v>0</v>
      </c>
      <c r="N1051" s="114">
        <f t="shared" si="166"/>
        <v>0</v>
      </c>
      <c r="O1051" s="131">
        <f>+'JRO''s Hours Information'!I2367</f>
        <v>0</v>
      </c>
      <c r="P1051" s="116">
        <f t="shared" si="167"/>
        <v>0</v>
      </c>
      <c r="Q1051" s="92">
        <f>+'JRO''s Hours Information'!D2367</f>
        <v>0</v>
      </c>
      <c r="R1051" s="114">
        <f t="shared" si="168"/>
        <v>0</v>
      </c>
      <c r="S1051" s="92">
        <f>+'JRO''s Hours Information'!G2367</f>
        <v>0</v>
      </c>
      <c r="T1051" s="114">
        <f t="shared" si="169"/>
        <v>0</v>
      </c>
      <c r="U1051" s="89">
        <f>+'JRO''s Hours Information'!J2367</f>
        <v>0</v>
      </c>
      <c r="V1051" s="116">
        <f t="shared" si="170"/>
        <v>0</v>
      </c>
      <c r="W1051" s="114">
        <f t="shared" si="171"/>
        <v>0</v>
      </c>
    </row>
    <row r="1052" spans="1:23" ht="14.85" customHeight="1" x14ac:dyDescent="0.15">
      <c r="A1052" s="176">
        <f>'Employee ROP Information'!A1052</f>
        <v>0</v>
      </c>
      <c r="B1052" s="169">
        <f>+'Employee ROP Information'!C1052</f>
        <v>0</v>
      </c>
      <c r="C1052" s="93">
        <f>+'Employee ROP Information'!M1052</f>
        <v>0</v>
      </c>
      <c r="D1052" s="93">
        <f>+'Employee ROP Information'!N1052</f>
        <v>0</v>
      </c>
      <c r="E1052" s="127">
        <f>+'JRO''s Hours Information'!B2368</f>
        <v>0</v>
      </c>
      <c r="F1052" s="114">
        <f t="shared" si="162"/>
        <v>0</v>
      </c>
      <c r="G1052" s="127">
        <f>+'JRO''s Hours Information'!E2368</f>
        <v>0</v>
      </c>
      <c r="H1052" s="114">
        <f t="shared" si="163"/>
        <v>0</v>
      </c>
      <c r="I1052" s="127">
        <f>+'JRO''s Hours Information'!H2368</f>
        <v>0</v>
      </c>
      <c r="J1052" s="116">
        <f t="shared" si="164"/>
        <v>0</v>
      </c>
      <c r="K1052" s="131">
        <f>+'JRO''s Hours Information'!C2368</f>
        <v>0</v>
      </c>
      <c r="L1052" s="114">
        <f t="shared" si="165"/>
        <v>0</v>
      </c>
      <c r="M1052" s="131">
        <f>+'JRO''s Hours Information'!F2368</f>
        <v>0</v>
      </c>
      <c r="N1052" s="114">
        <f t="shared" si="166"/>
        <v>0</v>
      </c>
      <c r="O1052" s="131">
        <f>+'JRO''s Hours Information'!I2368</f>
        <v>0</v>
      </c>
      <c r="P1052" s="116">
        <f t="shared" si="167"/>
        <v>0</v>
      </c>
      <c r="Q1052" s="92">
        <f>+'JRO''s Hours Information'!D2368</f>
        <v>0</v>
      </c>
      <c r="R1052" s="114">
        <f t="shared" si="168"/>
        <v>0</v>
      </c>
      <c r="S1052" s="92">
        <f>+'JRO''s Hours Information'!G2368</f>
        <v>0</v>
      </c>
      <c r="T1052" s="114">
        <f t="shared" si="169"/>
        <v>0</v>
      </c>
      <c r="U1052" s="89">
        <f>+'JRO''s Hours Information'!J2368</f>
        <v>0</v>
      </c>
      <c r="V1052" s="116">
        <f t="shared" si="170"/>
        <v>0</v>
      </c>
      <c r="W1052" s="114">
        <f t="shared" si="171"/>
        <v>0</v>
      </c>
    </row>
    <row r="1053" spans="1:23" ht="14.85" customHeight="1" x14ac:dyDescent="0.15">
      <c r="A1053" s="176">
        <f>'Employee ROP Information'!A1053</f>
        <v>0</v>
      </c>
      <c r="B1053" s="169">
        <f>+'Employee ROP Information'!C1053</f>
        <v>0</v>
      </c>
      <c r="C1053" s="93">
        <f>+'Employee ROP Information'!M1053</f>
        <v>0</v>
      </c>
      <c r="D1053" s="93">
        <f>+'Employee ROP Information'!N1053</f>
        <v>0</v>
      </c>
      <c r="E1053" s="127">
        <f>+'JRO''s Hours Information'!B2369</f>
        <v>0</v>
      </c>
      <c r="F1053" s="114">
        <f t="shared" si="162"/>
        <v>0</v>
      </c>
      <c r="G1053" s="127">
        <f>+'JRO''s Hours Information'!E2369</f>
        <v>0</v>
      </c>
      <c r="H1053" s="114">
        <f t="shared" si="163"/>
        <v>0</v>
      </c>
      <c r="I1053" s="127">
        <f>+'JRO''s Hours Information'!H2369</f>
        <v>0</v>
      </c>
      <c r="J1053" s="116">
        <f t="shared" si="164"/>
        <v>0</v>
      </c>
      <c r="K1053" s="131">
        <f>+'JRO''s Hours Information'!C2369</f>
        <v>0</v>
      </c>
      <c r="L1053" s="114">
        <f t="shared" si="165"/>
        <v>0</v>
      </c>
      <c r="M1053" s="131">
        <f>+'JRO''s Hours Information'!F2369</f>
        <v>0</v>
      </c>
      <c r="N1053" s="114">
        <f t="shared" si="166"/>
        <v>0</v>
      </c>
      <c r="O1053" s="131">
        <f>+'JRO''s Hours Information'!I2369</f>
        <v>0</v>
      </c>
      <c r="P1053" s="116">
        <f t="shared" si="167"/>
        <v>0</v>
      </c>
      <c r="Q1053" s="92">
        <f>+'JRO''s Hours Information'!D2369</f>
        <v>0</v>
      </c>
      <c r="R1053" s="114">
        <f t="shared" si="168"/>
        <v>0</v>
      </c>
      <c r="S1053" s="92">
        <f>+'JRO''s Hours Information'!G2369</f>
        <v>0</v>
      </c>
      <c r="T1053" s="114">
        <f t="shared" si="169"/>
        <v>0</v>
      </c>
      <c r="U1053" s="89">
        <f>+'JRO''s Hours Information'!J2369</f>
        <v>0</v>
      </c>
      <c r="V1053" s="116">
        <f t="shared" si="170"/>
        <v>0</v>
      </c>
      <c r="W1053" s="114">
        <f t="shared" si="171"/>
        <v>0</v>
      </c>
    </row>
    <row r="1054" spans="1:23" ht="14.85" customHeight="1" x14ac:dyDescent="0.15">
      <c r="A1054" s="176">
        <f>'Employee ROP Information'!A1054</f>
        <v>0</v>
      </c>
      <c r="B1054" s="169">
        <f>+'Employee ROP Information'!C1054</f>
        <v>0</v>
      </c>
      <c r="C1054" s="93">
        <f>+'Employee ROP Information'!M1054</f>
        <v>0</v>
      </c>
      <c r="D1054" s="93">
        <f>+'Employee ROP Information'!N1054</f>
        <v>0</v>
      </c>
      <c r="E1054" s="127">
        <f>+'JRO''s Hours Information'!B2370</f>
        <v>0</v>
      </c>
      <c r="F1054" s="114">
        <f t="shared" si="162"/>
        <v>0</v>
      </c>
      <c r="G1054" s="127">
        <f>+'JRO''s Hours Information'!E2370</f>
        <v>0</v>
      </c>
      <c r="H1054" s="114">
        <f t="shared" si="163"/>
        <v>0</v>
      </c>
      <c r="I1054" s="127">
        <f>+'JRO''s Hours Information'!H2370</f>
        <v>0</v>
      </c>
      <c r="J1054" s="116">
        <f t="shared" si="164"/>
        <v>0</v>
      </c>
      <c r="K1054" s="131">
        <f>+'JRO''s Hours Information'!C2370</f>
        <v>0</v>
      </c>
      <c r="L1054" s="114">
        <f t="shared" si="165"/>
        <v>0</v>
      </c>
      <c r="M1054" s="131">
        <f>+'JRO''s Hours Information'!F2370</f>
        <v>0</v>
      </c>
      <c r="N1054" s="114">
        <f t="shared" si="166"/>
        <v>0</v>
      </c>
      <c r="O1054" s="131">
        <f>+'JRO''s Hours Information'!I2370</f>
        <v>0</v>
      </c>
      <c r="P1054" s="116">
        <f t="shared" si="167"/>
        <v>0</v>
      </c>
      <c r="Q1054" s="92">
        <f>+'JRO''s Hours Information'!D2370</f>
        <v>0</v>
      </c>
      <c r="R1054" s="114">
        <f t="shared" si="168"/>
        <v>0</v>
      </c>
      <c r="S1054" s="92">
        <f>+'JRO''s Hours Information'!G2370</f>
        <v>0</v>
      </c>
      <c r="T1054" s="114">
        <f t="shared" si="169"/>
        <v>0</v>
      </c>
      <c r="U1054" s="89">
        <f>+'JRO''s Hours Information'!J2370</f>
        <v>0</v>
      </c>
      <c r="V1054" s="116">
        <f t="shared" si="170"/>
        <v>0</v>
      </c>
      <c r="W1054" s="114">
        <f t="shared" si="171"/>
        <v>0</v>
      </c>
    </row>
    <row r="1055" spans="1:23" ht="14.85" customHeight="1" x14ac:dyDescent="0.15">
      <c r="A1055" s="176">
        <f>'Employee ROP Information'!A1055</f>
        <v>0</v>
      </c>
      <c r="B1055" s="169">
        <f>+'Employee ROP Information'!C1055</f>
        <v>0</v>
      </c>
      <c r="C1055" s="93">
        <f>+'Employee ROP Information'!M1055</f>
        <v>0</v>
      </c>
      <c r="D1055" s="93">
        <f>+'Employee ROP Information'!N1055</f>
        <v>0</v>
      </c>
      <c r="E1055" s="127">
        <f>+'JRO''s Hours Information'!B2371</f>
        <v>0</v>
      </c>
      <c r="F1055" s="114">
        <f t="shared" si="162"/>
        <v>0</v>
      </c>
      <c r="G1055" s="127">
        <f>+'JRO''s Hours Information'!E2371</f>
        <v>0</v>
      </c>
      <c r="H1055" s="114">
        <f t="shared" si="163"/>
        <v>0</v>
      </c>
      <c r="I1055" s="127">
        <f>+'JRO''s Hours Information'!H2371</f>
        <v>0</v>
      </c>
      <c r="J1055" s="116">
        <f t="shared" si="164"/>
        <v>0</v>
      </c>
      <c r="K1055" s="131">
        <f>+'JRO''s Hours Information'!C2371</f>
        <v>0</v>
      </c>
      <c r="L1055" s="114">
        <f t="shared" si="165"/>
        <v>0</v>
      </c>
      <c r="M1055" s="131">
        <f>+'JRO''s Hours Information'!F2371</f>
        <v>0</v>
      </c>
      <c r="N1055" s="114">
        <f t="shared" si="166"/>
        <v>0</v>
      </c>
      <c r="O1055" s="131">
        <f>+'JRO''s Hours Information'!I2371</f>
        <v>0</v>
      </c>
      <c r="P1055" s="116">
        <f t="shared" si="167"/>
        <v>0</v>
      </c>
      <c r="Q1055" s="92">
        <f>+'JRO''s Hours Information'!D2371</f>
        <v>0</v>
      </c>
      <c r="R1055" s="114">
        <f t="shared" si="168"/>
        <v>0</v>
      </c>
      <c r="S1055" s="92">
        <f>+'JRO''s Hours Information'!G2371</f>
        <v>0</v>
      </c>
      <c r="T1055" s="114">
        <f t="shared" si="169"/>
        <v>0</v>
      </c>
      <c r="U1055" s="89">
        <f>+'JRO''s Hours Information'!J2371</f>
        <v>0</v>
      </c>
      <c r="V1055" s="116">
        <f t="shared" si="170"/>
        <v>0</v>
      </c>
      <c r="W1055" s="114">
        <f t="shared" si="171"/>
        <v>0</v>
      </c>
    </row>
    <row r="1056" spans="1:23" ht="14.85" customHeight="1" x14ac:dyDescent="0.15">
      <c r="A1056" s="176">
        <f>'Employee ROP Information'!A1056</f>
        <v>0</v>
      </c>
      <c r="B1056" s="169">
        <f>+'Employee ROP Information'!C1056</f>
        <v>0</v>
      </c>
      <c r="C1056" s="93">
        <f>+'Employee ROP Information'!M1056</f>
        <v>0</v>
      </c>
      <c r="D1056" s="93">
        <f>+'Employee ROP Information'!N1056</f>
        <v>0</v>
      </c>
      <c r="E1056" s="127">
        <f>+'JRO''s Hours Information'!B2372</f>
        <v>0</v>
      </c>
      <c r="F1056" s="114">
        <f t="shared" si="162"/>
        <v>0</v>
      </c>
      <c r="G1056" s="127">
        <f>+'JRO''s Hours Information'!E2372</f>
        <v>0</v>
      </c>
      <c r="H1056" s="114">
        <f t="shared" si="163"/>
        <v>0</v>
      </c>
      <c r="I1056" s="127">
        <f>+'JRO''s Hours Information'!H2372</f>
        <v>0</v>
      </c>
      <c r="J1056" s="116">
        <f t="shared" si="164"/>
        <v>0</v>
      </c>
      <c r="K1056" s="131">
        <f>+'JRO''s Hours Information'!C2372</f>
        <v>0</v>
      </c>
      <c r="L1056" s="114">
        <f t="shared" si="165"/>
        <v>0</v>
      </c>
      <c r="M1056" s="131">
        <f>+'JRO''s Hours Information'!F2372</f>
        <v>0</v>
      </c>
      <c r="N1056" s="114">
        <f t="shared" si="166"/>
        <v>0</v>
      </c>
      <c r="O1056" s="131">
        <f>+'JRO''s Hours Information'!I2372</f>
        <v>0</v>
      </c>
      <c r="P1056" s="116">
        <f t="shared" si="167"/>
        <v>0</v>
      </c>
      <c r="Q1056" s="92">
        <f>+'JRO''s Hours Information'!D2372</f>
        <v>0</v>
      </c>
      <c r="R1056" s="114">
        <f t="shared" si="168"/>
        <v>0</v>
      </c>
      <c r="S1056" s="92">
        <f>+'JRO''s Hours Information'!G2372</f>
        <v>0</v>
      </c>
      <c r="T1056" s="114">
        <f t="shared" si="169"/>
        <v>0</v>
      </c>
      <c r="U1056" s="89">
        <f>+'JRO''s Hours Information'!J2372</f>
        <v>0</v>
      </c>
      <c r="V1056" s="116">
        <f t="shared" si="170"/>
        <v>0</v>
      </c>
      <c r="W1056" s="114">
        <f t="shared" si="171"/>
        <v>0</v>
      </c>
    </row>
    <row r="1057" spans="1:23" ht="14.85" customHeight="1" x14ac:dyDescent="0.15">
      <c r="A1057" s="176">
        <f>'Employee ROP Information'!A1057</f>
        <v>0</v>
      </c>
      <c r="B1057" s="169">
        <f>+'Employee ROP Information'!C1057</f>
        <v>0</v>
      </c>
      <c r="C1057" s="93">
        <f>+'Employee ROP Information'!M1057</f>
        <v>0</v>
      </c>
      <c r="D1057" s="93">
        <f>+'Employee ROP Information'!N1057</f>
        <v>0</v>
      </c>
      <c r="E1057" s="127">
        <f>+'JRO''s Hours Information'!B2373</f>
        <v>0</v>
      </c>
      <c r="F1057" s="114">
        <f t="shared" si="162"/>
        <v>0</v>
      </c>
      <c r="G1057" s="127">
        <f>+'JRO''s Hours Information'!E2373</f>
        <v>0</v>
      </c>
      <c r="H1057" s="114">
        <f t="shared" si="163"/>
        <v>0</v>
      </c>
      <c r="I1057" s="127">
        <f>+'JRO''s Hours Information'!H2373</f>
        <v>0</v>
      </c>
      <c r="J1057" s="116">
        <f t="shared" si="164"/>
        <v>0</v>
      </c>
      <c r="K1057" s="131">
        <f>+'JRO''s Hours Information'!C2373</f>
        <v>0</v>
      </c>
      <c r="L1057" s="114">
        <f t="shared" si="165"/>
        <v>0</v>
      </c>
      <c r="M1057" s="131">
        <f>+'JRO''s Hours Information'!F2373</f>
        <v>0</v>
      </c>
      <c r="N1057" s="114">
        <f t="shared" si="166"/>
        <v>0</v>
      </c>
      <c r="O1057" s="131">
        <f>+'JRO''s Hours Information'!I2373</f>
        <v>0</v>
      </c>
      <c r="P1057" s="116">
        <f t="shared" si="167"/>
        <v>0</v>
      </c>
      <c r="Q1057" s="92">
        <f>+'JRO''s Hours Information'!D2373</f>
        <v>0</v>
      </c>
      <c r="R1057" s="114">
        <f t="shared" si="168"/>
        <v>0</v>
      </c>
      <c r="S1057" s="92">
        <f>+'JRO''s Hours Information'!G2373</f>
        <v>0</v>
      </c>
      <c r="T1057" s="114">
        <f t="shared" si="169"/>
        <v>0</v>
      </c>
      <c r="U1057" s="89">
        <f>+'JRO''s Hours Information'!J2373</f>
        <v>0</v>
      </c>
      <c r="V1057" s="116">
        <f t="shared" si="170"/>
        <v>0</v>
      </c>
      <c r="W1057" s="114">
        <f t="shared" si="171"/>
        <v>0</v>
      </c>
    </row>
    <row r="1058" spans="1:23" ht="14.85" customHeight="1" x14ac:dyDescent="0.15">
      <c r="A1058" s="176">
        <f>'Employee ROP Information'!A1058</f>
        <v>0</v>
      </c>
      <c r="B1058" s="169">
        <f>+'Employee ROP Information'!C1058</f>
        <v>0</v>
      </c>
      <c r="C1058" s="93">
        <f>+'Employee ROP Information'!M1058</f>
        <v>0</v>
      </c>
      <c r="D1058" s="93">
        <f>+'Employee ROP Information'!N1058</f>
        <v>0</v>
      </c>
      <c r="E1058" s="127">
        <f>+'JRO''s Hours Information'!B2374</f>
        <v>0</v>
      </c>
      <c r="F1058" s="114">
        <f t="shared" ref="F1058:F1121" si="172">C1058*E1058</f>
        <v>0</v>
      </c>
      <c r="G1058" s="127">
        <f>+'JRO''s Hours Information'!E2374</f>
        <v>0</v>
      </c>
      <c r="H1058" s="114">
        <f t="shared" ref="H1058:H1121" si="173">D1058*G1058</f>
        <v>0</v>
      </c>
      <c r="I1058" s="127">
        <f>+'JRO''s Hours Information'!H2374</f>
        <v>0</v>
      </c>
      <c r="J1058" s="116">
        <f t="shared" ref="J1058:J1121" si="174">D1058*I1058</f>
        <v>0</v>
      </c>
      <c r="K1058" s="131">
        <f>+'JRO''s Hours Information'!C2374</f>
        <v>0</v>
      </c>
      <c r="L1058" s="114">
        <f t="shared" ref="L1058:L1121" si="175">C1058*K1058</f>
        <v>0</v>
      </c>
      <c r="M1058" s="131">
        <f>+'JRO''s Hours Information'!F2374</f>
        <v>0</v>
      </c>
      <c r="N1058" s="114">
        <f t="shared" ref="N1058:N1121" si="176">D1058*M1058</f>
        <v>0</v>
      </c>
      <c r="O1058" s="131">
        <f>+'JRO''s Hours Information'!I2374</f>
        <v>0</v>
      </c>
      <c r="P1058" s="116">
        <f t="shared" ref="P1058:P1121" si="177">D1058*O1058</f>
        <v>0</v>
      </c>
      <c r="Q1058" s="92">
        <f>+'JRO''s Hours Information'!D2374</f>
        <v>0</v>
      </c>
      <c r="R1058" s="114">
        <f t="shared" ref="R1058:R1121" si="178">C1058*Q1058</f>
        <v>0</v>
      </c>
      <c r="S1058" s="92">
        <f>+'JRO''s Hours Information'!G2374</f>
        <v>0</v>
      </c>
      <c r="T1058" s="114">
        <f t="shared" ref="T1058:T1121" si="179">D1058*S1058</f>
        <v>0</v>
      </c>
      <c r="U1058" s="89">
        <f>+'JRO''s Hours Information'!J2374</f>
        <v>0</v>
      </c>
      <c r="V1058" s="116">
        <f t="shared" ref="V1058:V1121" si="180">D1058*U1058</f>
        <v>0</v>
      </c>
      <c r="W1058" s="114">
        <f t="shared" ref="W1058:W1121" si="181">F1058+H1058+J1058</f>
        <v>0</v>
      </c>
    </row>
    <row r="1059" spans="1:23" ht="14.85" customHeight="1" x14ac:dyDescent="0.15">
      <c r="A1059" s="176">
        <f>'Employee ROP Information'!A1059</f>
        <v>0</v>
      </c>
      <c r="B1059" s="169">
        <f>+'Employee ROP Information'!C1059</f>
        <v>0</v>
      </c>
      <c r="C1059" s="93">
        <f>+'Employee ROP Information'!M1059</f>
        <v>0</v>
      </c>
      <c r="D1059" s="93">
        <f>+'Employee ROP Information'!N1059</f>
        <v>0</v>
      </c>
      <c r="E1059" s="127">
        <f>+'JRO''s Hours Information'!B2375</f>
        <v>0</v>
      </c>
      <c r="F1059" s="114">
        <f t="shared" si="172"/>
        <v>0</v>
      </c>
      <c r="G1059" s="127">
        <f>+'JRO''s Hours Information'!E2375</f>
        <v>0</v>
      </c>
      <c r="H1059" s="114">
        <f t="shared" si="173"/>
        <v>0</v>
      </c>
      <c r="I1059" s="127">
        <f>+'JRO''s Hours Information'!H2375</f>
        <v>0</v>
      </c>
      <c r="J1059" s="116">
        <f t="shared" si="174"/>
        <v>0</v>
      </c>
      <c r="K1059" s="131">
        <f>+'JRO''s Hours Information'!C2375</f>
        <v>0</v>
      </c>
      <c r="L1059" s="114">
        <f t="shared" si="175"/>
        <v>0</v>
      </c>
      <c r="M1059" s="131">
        <f>+'JRO''s Hours Information'!F2375</f>
        <v>0</v>
      </c>
      <c r="N1059" s="114">
        <f t="shared" si="176"/>
        <v>0</v>
      </c>
      <c r="O1059" s="131">
        <f>+'JRO''s Hours Information'!I2375</f>
        <v>0</v>
      </c>
      <c r="P1059" s="116">
        <f t="shared" si="177"/>
        <v>0</v>
      </c>
      <c r="Q1059" s="92">
        <f>+'JRO''s Hours Information'!D2375</f>
        <v>0</v>
      </c>
      <c r="R1059" s="114">
        <f t="shared" si="178"/>
        <v>0</v>
      </c>
      <c r="S1059" s="92">
        <f>+'JRO''s Hours Information'!G2375</f>
        <v>0</v>
      </c>
      <c r="T1059" s="114">
        <f t="shared" si="179"/>
        <v>0</v>
      </c>
      <c r="U1059" s="89">
        <f>+'JRO''s Hours Information'!J2375</f>
        <v>0</v>
      </c>
      <c r="V1059" s="116">
        <f t="shared" si="180"/>
        <v>0</v>
      </c>
      <c r="W1059" s="114">
        <f t="shared" si="181"/>
        <v>0</v>
      </c>
    </row>
    <row r="1060" spans="1:23" ht="14.85" customHeight="1" x14ac:dyDescent="0.15">
      <c r="A1060" s="176">
        <f>'Employee ROP Information'!A1060</f>
        <v>0</v>
      </c>
      <c r="B1060" s="169">
        <f>+'Employee ROP Information'!C1060</f>
        <v>0</v>
      </c>
      <c r="C1060" s="93">
        <f>+'Employee ROP Information'!M1060</f>
        <v>0</v>
      </c>
      <c r="D1060" s="93">
        <f>+'Employee ROP Information'!N1060</f>
        <v>0</v>
      </c>
      <c r="E1060" s="127">
        <f>+'JRO''s Hours Information'!B2376</f>
        <v>0</v>
      </c>
      <c r="F1060" s="114">
        <f t="shared" si="172"/>
        <v>0</v>
      </c>
      <c r="G1060" s="127">
        <f>+'JRO''s Hours Information'!E2376</f>
        <v>0</v>
      </c>
      <c r="H1060" s="114">
        <f t="shared" si="173"/>
        <v>0</v>
      </c>
      <c r="I1060" s="127">
        <f>+'JRO''s Hours Information'!H2376</f>
        <v>0</v>
      </c>
      <c r="J1060" s="116">
        <f t="shared" si="174"/>
        <v>0</v>
      </c>
      <c r="K1060" s="131">
        <f>+'JRO''s Hours Information'!C2376</f>
        <v>0</v>
      </c>
      <c r="L1060" s="114">
        <f t="shared" si="175"/>
        <v>0</v>
      </c>
      <c r="M1060" s="131">
        <f>+'JRO''s Hours Information'!F2376</f>
        <v>0</v>
      </c>
      <c r="N1060" s="114">
        <f t="shared" si="176"/>
        <v>0</v>
      </c>
      <c r="O1060" s="131">
        <f>+'JRO''s Hours Information'!I2376</f>
        <v>0</v>
      </c>
      <c r="P1060" s="116">
        <f t="shared" si="177"/>
        <v>0</v>
      </c>
      <c r="Q1060" s="92">
        <f>+'JRO''s Hours Information'!D2376</f>
        <v>0</v>
      </c>
      <c r="R1060" s="114">
        <f t="shared" si="178"/>
        <v>0</v>
      </c>
      <c r="S1060" s="92">
        <f>+'JRO''s Hours Information'!G2376</f>
        <v>0</v>
      </c>
      <c r="T1060" s="114">
        <f t="shared" si="179"/>
        <v>0</v>
      </c>
      <c r="U1060" s="89">
        <f>+'JRO''s Hours Information'!J2376</f>
        <v>0</v>
      </c>
      <c r="V1060" s="116">
        <f t="shared" si="180"/>
        <v>0</v>
      </c>
      <c r="W1060" s="114">
        <f t="shared" si="181"/>
        <v>0</v>
      </c>
    </row>
    <row r="1061" spans="1:23" ht="14.85" customHeight="1" x14ac:dyDescent="0.15">
      <c r="A1061" s="176">
        <f>'Employee ROP Information'!A1061</f>
        <v>0</v>
      </c>
      <c r="B1061" s="169">
        <f>+'Employee ROP Information'!C1061</f>
        <v>0</v>
      </c>
      <c r="C1061" s="93">
        <f>+'Employee ROP Information'!M1061</f>
        <v>0</v>
      </c>
      <c r="D1061" s="93">
        <f>+'Employee ROP Information'!N1061</f>
        <v>0</v>
      </c>
      <c r="E1061" s="127">
        <f>+'JRO''s Hours Information'!B2377</f>
        <v>0</v>
      </c>
      <c r="F1061" s="114">
        <f t="shared" si="172"/>
        <v>0</v>
      </c>
      <c r="G1061" s="127">
        <f>+'JRO''s Hours Information'!E2377</f>
        <v>0</v>
      </c>
      <c r="H1061" s="114">
        <f t="shared" si="173"/>
        <v>0</v>
      </c>
      <c r="I1061" s="127">
        <f>+'JRO''s Hours Information'!H2377</f>
        <v>0</v>
      </c>
      <c r="J1061" s="116">
        <f t="shared" si="174"/>
        <v>0</v>
      </c>
      <c r="K1061" s="131">
        <f>+'JRO''s Hours Information'!C2377</f>
        <v>0</v>
      </c>
      <c r="L1061" s="114">
        <f t="shared" si="175"/>
        <v>0</v>
      </c>
      <c r="M1061" s="131">
        <f>+'JRO''s Hours Information'!F2377</f>
        <v>0</v>
      </c>
      <c r="N1061" s="114">
        <f t="shared" si="176"/>
        <v>0</v>
      </c>
      <c r="O1061" s="131">
        <f>+'JRO''s Hours Information'!I2377</f>
        <v>0</v>
      </c>
      <c r="P1061" s="116">
        <f t="shared" si="177"/>
        <v>0</v>
      </c>
      <c r="Q1061" s="92">
        <f>+'JRO''s Hours Information'!D2377</f>
        <v>0</v>
      </c>
      <c r="R1061" s="114">
        <f t="shared" si="178"/>
        <v>0</v>
      </c>
      <c r="S1061" s="92">
        <f>+'JRO''s Hours Information'!G2377</f>
        <v>0</v>
      </c>
      <c r="T1061" s="114">
        <f t="shared" si="179"/>
        <v>0</v>
      </c>
      <c r="U1061" s="89">
        <f>+'JRO''s Hours Information'!J2377</f>
        <v>0</v>
      </c>
      <c r="V1061" s="116">
        <f t="shared" si="180"/>
        <v>0</v>
      </c>
      <c r="W1061" s="114">
        <f t="shared" si="181"/>
        <v>0</v>
      </c>
    </row>
    <row r="1062" spans="1:23" ht="14.85" customHeight="1" x14ac:dyDescent="0.15">
      <c r="A1062" s="176">
        <f>'Employee ROP Information'!A1062</f>
        <v>0</v>
      </c>
      <c r="B1062" s="169">
        <f>+'Employee ROP Information'!C1062</f>
        <v>0</v>
      </c>
      <c r="C1062" s="93">
        <f>+'Employee ROP Information'!M1062</f>
        <v>0</v>
      </c>
      <c r="D1062" s="93">
        <f>+'Employee ROP Information'!N1062</f>
        <v>0</v>
      </c>
      <c r="E1062" s="127">
        <f>+'JRO''s Hours Information'!B2378</f>
        <v>0</v>
      </c>
      <c r="F1062" s="114">
        <f t="shared" si="172"/>
        <v>0</v>
      </c>
      <c r="G1062" s="127">
        <f>+'JRO''s Hours Information'!E2378</f>
        <v>0</v>
      </c>
      <c r="H1062" s="114">
        <f t="shared" si="173"/>
        <v>0</v>
      </c>
      <c r="I1062" s="127">
        <f>+'JRO''s Hours Information'!H2378</f>
        <v>0</v>
      </c>
      <c r="J1062" s="116">
        <f t="shared" si="174"/>
        <v>0</v>
      </c>
      <c r="K1062" s="131">
        <f>+'JRO''s Hours Information'!C2378</f>
        <v>0</v>
      </c>
      <c r="L1062" s="114">
        <f t="shared" si="175"/>
        <v>0</v>
      </c>
      <c r="M1062" s="131">
        <f>+'JRO''s Hours Information'!F2378</f>
        <v>0</v>
      </c>
      <c r="N1062" s="114">
        <f t="shared" si="176"/>
        <v>0</v>
      </c>
      <c r="O1062" s="131">
        <f>+'JRO''s Hours Information'!I2378</f>
        <v>0</v>
      </c>
      <c r="P1062" s="116">
        <f t="shared" si="177"/>
        <v>0</v>
      </c>
      <c r="Q1062" s="92">
        <f>+'JRO''s Hours Information'!D2378</f>
        <v>0</v>
      </c>
      <c r="R1062" s="114">
        <f t="shared" si="178"/>
        <v>0</v>
      </c>
      <c r="S1062" s="92">
        <f>+'JRO''s Hours Information'!G2378</f>
        <v>0</v>
      </c>
      <c r="T1062" s="114">
        <f t="shared" si="179"/>
        <v>0</v>
      </c>
      <c r="U1062" s="89">
        <f>+'JRO''s Hours Information'!J2378</f>
        <v>0</v>
      </c>
      <c r="V1062" s="116">
        <f t="shared" si="180"/>
        <v>0</v>
      </c>
      <c r="W1062" s="114">
        <f t="shared" si="181"/>
        <v>0</v>
      </c>
    </row>
    <row r="1063" spans="1:23" ht="14.85" customHeight="1" x14ac:dyDescent="0.15">
      <c r="A1063" s="176">
        <f>'Employee ROP Information'!A1063</f>
        <v>0</v>
      </c>
      <c r="B1063" s="169">
        <f>+'Employee ROP Information'!C1063</f>
        <v>0</v>
      </c>
      <c r="C1063" s="93">
        <f>+'Employee ROP Information'!M1063</f>
        <v>0</v>
      </c>
      <c r="D1063" s="93">
        <f>+'Employee ROP Information'!N1063</f>
        <v>0</v>
      </c>
      <c r="E1063" s="127">
        <f>+'JRO''s Hours Information'!B2379</f>
        <v>0</v>
      </c>
      <c r="F1063" s="114">
        <f t="shared" si="172"/>
        <v>0</v>
      </c>
      <c r="G1063" s="127">
        <f>+'JRO''s Hours Information'!E2379</f>
        <v>0</v>
      </c>
      <c r="H1063" s="114">
        <f t="shared" si="173"/>
        <v>0</v>
      </c>
      <c r="I1063" s="127">
        <f>+'JRO''s Hours Information'!H2379</f>
        <v>0</v>
      </c>
      <c r="J1063" s="116">
        <f t="shared" si="174"/>
        <v>0</v>
      </c>
      <c r="K1063" s="131">
        <f>+'JRO''s Hours Information'!C2379</f>
        <v>0</v>
      </c>
      <c r="L1063" s="114">
        <f t="shared" si="175"/>
        <v>0</v>
      </c>
      <c r="M1063" s="131">
        <f>+'JRO''s Hours Information'!F2379</f>
        <v>0</v>
      </c>
      <c r="N1063" s="114">
        <f t="shared" si="176"/>
        <v>0</v>
      </c>
      <c r="O1063" s="131">
        <f>+'JRO''s Hours Information'!I2379</f>
        <v>0</v>
      </c>
      <c r="P1063" s="116">
        <f t="shared" si="177"/>
        <v>0</v>
      </c>
      <c r="Q1063" s="92">
        <f>+'JRO''s Hours Information'!D2379</f>
        <v>0</v>
      </c>
      <c r="R1063" s="114">
        <f t="shared" si="178"/>
        <v>0</v>
      </c>
      <c r="S1063" s="92">
        <f>+'JRO''s Hours Information'!G2379</f>
        <v>0</v>
      </c>
      <c r="T1063" s="114">
        <f t="shared" si="179"/>
        <v>0</v>
      </c>
      <c r="U1063" s="89">
        <f>+'JRO''s Hours Information'!J2379</f>
        <v>0</v>
      </c>
      <c r="V1063" s="116">
        <f t="shared" si="180"/>
        <v>0</v>
      </c>
      <c r="W1063" s="114">
        <f t="shared" si="181"/>
        <v>0</v>
      </c>
    </row>
    <row r="1064" spans="1:23" ht="14.85" customHeight="1" x14ac:dyDescent="0.15">
      <c r="A1064" s="176">
        <f>'Employee ROP Information'!A1064</f>
        <v>0</v>
      </c>
      <c r="B1064" s="169">
        <f>+'Employee ROP Information'!C1064</f>
        <v>0</v>
      </c>
      <c r="C1064" s="93">
        <f>+'Employee ROP Information'!M1064</f>
        <v>0</v>
      </c>
      <c r="D1064" s="93">
        <f>+'Employee ROP Information'!N1064</f>
        <v>0</v>
      </c>
      <c r="E1064" s="127">
        <f>+'JRO''s Hours Information'!B2380</f>
        <v>0</v>
      </c>
      <c r="F1064" s="114">
        <f t="shared" si="172"/>
        <v>0</v>
      </c>
      <c r="G1064" s="127">
        <f>+'JRO''s Hours Information'!E2380</f>
        <v>0</v>
      </c>
      <c r="H1064" s="114">
        <f t="shared" si="173"/>
        <v>0</v>
      </c>
      <c r="I1064" s="127">
        <f>+'JRO''s Hours Information'!H2380</f>
        <v>0</v>
      </c>
      <c r="J1064" s="116">
        <f t="shared" si="174"/>
        <v>0</v>
      </c>
      <c r="K1064" s="131">
        <f>+'JRO''s Hours Information'!C2380</f>
        <v>0</v>
      </c>
      <c r="L1064" s="114">
        <f t="shared" si="175"/>
        <v>0</v>
      </c>
      <c r="M1064" s="131">
        <f>+'JRO''s Hours Information'!F2380</f>
        <v>0</v>
      </c>
      <c r="N1064" s="114">
        <f t="shared" si="176"/>
        <v>0</v>
      </c>
      <c r="O1064" s="131">
        <f>+'JRO''s Hours Information'!I2380</f>
        <v>0</v>
      </c>
      <c r="P1064" s="116">
        <f t="shared" si="177"/>
        <v>0</v>
      </c>
      <c r="Q1064" s="92">
        <f>+'JRO''s Hours Information'!D2380</f>
        <v>0</v>
      </c>
      <c r="R1064" s="114">
        <f t="shared" si="178"/>
        <v>0</v>
      </c>
      <c r="S1064" s="92">
        <f>+'JRO''s Hours Information'!G2380</f>
        <v>0</v>
      </c>
      <c r="T1064" s="114">
        <f t="shared" si="179"/>
        <v>0</v>
      </c>
      <c r="U1064" s="89">
        <f>+'JRO''s Hours Information'!J2380</f>
        <v>0</v>
      </c>
      <c r="V1064" s="116">
        <f t="shared" si="180"/>
        <v>0</v>
      </c>
      <c r="W1064" s="114">
        <f t="shared" si="181"/>
        <v>0</v>
      </c>
    </row>
    <row r="1065" spans="1:23" ht="14.85" customHeight="1" x14ac:dyDescent="0.15">
      <c r="A1065" s="176">
        <f>'Employee ROP Information'!A1065</f>
        <v>0</v>
      </c>
      <c r="B1065" s="169">
        <f>+'Employee ROP Information'!C1065</f>
        <v>0</v>
      </c>
      <c r="C1065" s="93">
        <f>+'Employee ROP Information'!M1065</f>
        <v>0</v>
      </c>
      <c r="D1065" s="93">
        <f>+'Employee ROP Information'!N1065</f>
        <v>0</v>
      </c>
      <c r="E1065" s="127">
        <f>+'JRO''s Hours Information'!B2381</f>
        <v>0</v>
      </c>
      <c r="F1065" s="114">
        <f t="shared" si="172"/>
        <v>0</v>
      </c>
      <c r="G1065" s="127">
        <f>+'JRO''s Hours Information'!E2381</f>
        <v>0</v>
      </c>
      <c r="H1065" s="114">
        <f t="shared" si="173"/>
        <v>0</v>
      </c>
      <c r="I1065" s="127">
        <f>+'JRO''s Hours Information'!H2381</f>
        <v>0</v>
      </c>
      <c r="J1065" s="116">
        <f t="shared" si="174"/>
        <v>0</v>
      </c>
      <c r="K1065" s="131">
        <f>+'JRO''s Hours Information'!C2381</f>
        <v>0</v>
      </c>
      <c r="L1065" s="114">
        <f t="shared" si="175"/>
        <v>0</v>
      </c>
      <c r="M1065" s="131">
        <f>+'JRO''s Hours Information'!F2381</f>
        <v>0</v>
      </c>
      <c r="N1065" s="114">
        <f t="shared" si="176"/>
        <v>0</v>
      </c>
      <c r="O1065" s="131">
        <f>+'JRO''s Hours Information'!I2381</f>
        <v>0</v>
      </c>
      <c r="P1065" s="116">
        <f t="shared" si="177"/>
        <v>0</v>
      </c>
      <c r="Q1065" s="92">
        <f>+'JRO''s Hours Information'!D2381</f>
        <v>0</v>
      </c>
      <c r="R1065" s="114">
        <f t="shared" si="178"/>
        <v>0</v>
      </c>
      <c r="S1065" s="92">
        <f>+'JRO''s Hours Information'!G2381</f>
        <v>0</v>
      </c>
      <c r="T1065" s="114">
        <f t="shared" si="179"/>
        <v>0</v>
      </c>
      <c r="U1065" s="89">
        <f>+'JRO''s Hours Information'!J2381</f>
        <v>0</v>
      </c>
      <c r="V1065" s="116">
        <f t="shared" si="180"/>
        <v>0</v>
      </c>
      <c r="W1065" s="114">
        <f t="shared" si="181"/>
        <v>0</v>
      </c>
    </row>
    <row r="1066" spans="1:23" ht="14.85" customHeight="1" x14ac:dyDescent="0.15">
      <c r="A1066" s="176">
        <f>'Employee ROP Information'!A1066</f>
        <v>0</v>
      </c>
      <c r="B1066" s="169">
        <f>+'Employee ROP Information'!C1066</f>
        <v>0</v>
      </c>
      <c r="C1066" s="93">
        <f>+'Employee ROP Information'!M1066</f>
        <v>0</v>
      </c>
      <c r="D1066" s="93">
        <f>+'Employee ROP Information'!N1066</f>
        <v>0</v>
      </c>
      <c r="E1066" s="127">
        <f>+'JRO''s Hours Information'!B2382</f>
        <v>0</v>
      </c>
      <c r="F1066" s="114">
        <f t="shared" si="172"/>
        <v>0</v>
      </c>
      <c r="G1066" s="127">
        <f>+'JRO''s Hours Information'!E2382</f>
        <v>0</v>
      </c>
      <c r="H1066" s="114">
        <f t="shared" si="173"/>
        <v>0</v>
      </c>
      <c r="I1066" s="127">
        <f>+'JRO''s Hours Information'!H2382</f>
        <v>0</v>
      </c>
      <c r="J1066" s="116">
        <f t="shared" si="174"/>
        <v>0</v>
      </c>
      <c r="K1066" s="131">
        <f>+'JRO''s Hours Information'!C2382</f>
        <v>0</v>
      </c>
      <c r="L1066" s="114">
        <f t="shared" si="175"/>
        <v>0</v>
      </c>
      <c r="M1066" s="131">
        <f>+'JRO''s Hours Information'!F2382</f>
        <v>0</v>
      </c>
      <c r="N1066" s="114">
        <f t="shared" si="176"/>
        <v>0</v>
      </c>
      <c r="O1066" s="131">
        <f>+'JRO''s Hours Information'!I2382</f>
        <v>0</v>
      </c>
      <c r="P1066" s="116">
        <f t="shared" si="177"/>
        <v>0</v>
      </c>
      <c r="Q1066" s="92">
        <f>+'JRO''s Hours Information'!D2382</f>
        <v>0</v>
      </c>
      <c r="R1066" s="114">
        <f t="shared" si="178"/>
        <v>0</v>
      </c>
      <c r="S1066" s="92">
        <f>+'JRO''s Hours Information'!G2382</f>
        <v>0</v>
      </c>
      <c r="T1066" s="114">
        <f t="shared" si="179"/>
        <v>0</v>
      </c>
      <c r="U1066" s="89">
        <f>+'JRO''s Hours Information'!J2382</f>
        <v>0</v>
      </c>
      <c r="V1066" s="116">
        <f t="shared" si="180"/>
        <v>0</v>
      </c>
      <c r="W1066" s="114">
        <f t="shared" si="181"/>
        <v>0</v>
      </c>
    </row>
    <row r="1067" spans="1:23" ht="14.85" customHeight="1" x14ac:dyDescent="0.15">
      <c r="A1067" s="176">
        <f>'Employee ROP Information'!A1067</f>
        <v>0</v>
      </c>
      <c r="B1067" s="169">
        <f>+'Employee ROP Information'!C1067</f>
        <v>0</v>
      </c>
      <c r="C1067" s="93">
        <f>+'Employee ROP Information'!M1067</f>
        <v>0</v>
      </c>
      <c r="D1067" s="93">
        <f>+'Employee ROP Information'!N1067</f>
        <v>0</v>
      </c>
      <c r="E1067" s="127">
        <f>+'JRO''s Hours Information'!B2383</f>
        <v>0</v>
      </c>
      <c r="F1067" s="114">
        <f t="shared" si="172"/>
        <v>0</v>
      </c>
      <c r="G1067" s="127">
        <f>+'JRO''s Hours Information'!E2383</f>
        <v>0</v>
      </c>
      <c r="H1067" s="114">
        <f t="shared" si="173"/>
        <v>0</v>
      </c>
      <c r="I1067" s="127">
        <f>+'JRO''s Hours Information'!H2383</f>
        <v>0</v>
      </c>
      <c r="J1067" s="116">
        <f t="shared" si="174"/>
        <v>0</v>
      </c>
      <c r="K1067" s="131">
        <f>+'JRO''s Hours Information'!C2383</f>
        <v>0</v>
      </c>
      <c r="L1067" s="114">
        <f t="shared" si="175"/>
        <v>0</v>
      </c>
      <c r="M1067" s="131">
        <f>+'JRO''s Hours Information'!F2383</f>
        <v>0</v>
      </c>
      <c r="N1067" s="114">
        <f t="shared" si="176"/>
        <v>0</v>
      </c>
      <c r="O1067" s="131">
        <f>+'JRO''s Hours Information'!I2383</f>
        <v>0</v>
      </c>
      <c r="P1067" s="116">
        <f t="shared" si="177"/>
        <v>0</v>
      </c>
      <c r="Q1067" s="92">
        <f>+'JRO''s Hours Information'!D2383</f>
        <v>0</v>
      </c>
      <c r="R1067" s="114">
        <f t="shared" si="178"/>
        <v>0</v>
      </c>
      <c r="S1067" s="92">
        <f>+'JRO''s Hours Information'!G2383</f>
        <v>0</v>
      </c>
      <c r="T1067" s="114">
        <f t="shared" si="179"/>
        <v>0</v>
      </c>
      <c r="U1067" s="89">
        <f>+'JRO''s Hours Information'!J2383</f>
        <v>0</v>
      </c>
      <c r="V1067" s="116">
        <f t="shared" si="180"/>
        <v>0</v>
      </c>
      <c r="W1067" s="114">
        <f t="shared" si="181"/>
        <v>0</v>
      </c>
    </row>
    <row r="1068" spans="1:23" ht="14.85" customHeight="1" x14ac:dyDescent="0.15">
      <c r="A1068" s="176">
        <f>'Employee ROP Information'!A1068</f>
        <v>0</v>
      </c>
      <c r="B1068" s="169">
        <f>+'Employee ROP Information'!C1068</f>
        <v>0</v>
      </c>
      <c r="C1068" s="93">
        <f>+'Employee ROP Information'!M1068</f>
        <v>0</v>
      </c>
      <c r="D1068" s="93">
        <f>+'Employee ROP Information'!N1068</f>
        <v>0</v>
      </c>
      <c r="E1068" s="127">
        <f>+'JRO''s Hours Information'!B2384</f>
        <v>0</v>
      </c>
      <c r="F1068" s="114">
        <f t="shared" si="172"/>
        <v>0</v>
      </c>
      <c r="G1068" s="127">
        <f>+'JRO''s Hours Information'!E2384</f>
        <v>0</v>
      </c>
      <c r="H1068" s="114">
        <f t="shared" si="173"/>
        <v>0</v>
      </c>
      <c r="I1068" s="127">
        <f>+'JRO''s Hours Information'!H2384</f>
        <v>0</v>
      </c>
      <c r="J1068" s="116">
        <f t="shared" si="174"/>
        <v>0</v>
      </c>
      <c r="K1068" s="131">
        <f>+'JRO''s Hours Information'!C2384</f>
        <v>0</v>
      </c>
      <c r="L1068" s="114">
        <f t="shared" si="175"/>
        <v>0</v>
      </c>
      <c r="M1068" s="131">
        <f>+'JRO''s Hours Information'!F2384</f>
        <v>0</v>
      </c>
      <c r="N1068" s="114">
        <f t="shared" si="176"/>
        <v>0</v>
      </c>
      <c r="O1068" s="131">
        <f>+'JRO''s Hours Information'!I2384</f>
        <v>0</v>
      </c>
      <c r="P1068" s="116">
        <f t="shared" si="177"/>
        <v>0</v>
      </c>
      <c r="Q1068" s="92">
        <f>+'JRO''s Hours Information'!D2384</f>
        <v>0</v>
      </c>
      <c r="R1068" s="114">
        <f t="shared" si="178"/>
        <v>0</v>
      </c>
      <c r="S1068" s="92">
        <f>+'JRO''s Hours Information'!G2384</f>
        <v>0</v>
      </c>
      <c r="T1068" s="114">
        <f t="shared" si="179"/>
        <v>0</v>
      </c>
      <c r="U1068" s="89">
        <f>+'JRO''s Hours Information'!J2384</f>
        <v>0</v>
      </c>
      <c r="V1068" s="116">
        <f t="shared" si="180"/>
        <v>0</v>
      </c>
      <c r="W1068" s="114">
        <f t="shared" si="181"/>
        <v>0</v>
      </c>
    </row>
    <row r="1069" spans="1:23" ht="14.85" customHeight="1" x14ac:dyDescent="0.15">
      <c r="A1069" s="176">
        <f>'Employee ROP Information'!A1069</f>
        <v>0</v>
      </c>
      <c r="B1069" s="169">
        <f>+'Employee ROP Information'!C1069</f>
        <v>0</v>
      </c>
      <c r="C1069" s="93">
        <f>+'Employee ROP Information'!M1069</f>
        <v>0</v>
      </c>
      <c r="D1069" s="93">
        <f>+'Employee ROP Information'!N1069</f>
        <v>0</v>
      </c>
      <c r="E1069" s="127">
        <f>+'JRO''s Hours Information'!B2385</f>
        <v>0</v>
      </c>
      <c r="F1069" s="114">
        <f t="shared" si="172"/>
        <v>0</v>
      </c>
      <c r="G1069" s="127">
        <f>+'JRO''s Hours Information'!E2385</f>
        <v>0</v>
      </c>
      <c r="H1069" s="114">
        <f t="shared" si="173"/>
        <v>0</v>
      </c>
      <c r="I1069" s="127">
        <f>+'JRO''s Hours Information'!H2385</f>
        <v>0</v>
      </c>
      <c r="J1069" s="116">
        <f t="shared" si="174"/>
        <v>0</v>
      </c>
      <c r="K1069" s="131">
        <f>+'JRO''s Hours Information'!C2385</f>
        <v>0</v>
      </c>
      <c r="L1069" s="114">
        <f t="shared" si="175"/>
        <v>0</v>
      </c>
      <c r="M1069" s="131">
        <f>+'JRO''s Hours Information'!F2385</f>
        <v>0</v>
      </c>
      <c r="N1069" s="114">
        <f t="shared" si="176"/>
        <v>0</v>
      </c>
      <c r="O1069" s="131">
        <f>+'JRO''s Hours Information'!I2385</f>
        <v>0</v>
      </c>
      <c r="P1069" s="116">
        <f t="shared" si="177"/>
        <v>0</v>
      </c>
      <c r="Q1069" s="92">
        <f>+'JRO''s Hours Information'!D2385</f>
        <v>0</v>
      </c>
      <c r="R1069" s="114">
        <f t="shared" si="178"/>
        <v>0</v>
      </c>
      <c r="S1069" s="92">
        <f>+'JRO''s Hours Information'!G2385</f>
        <v>0</v>
      </c>
      <c r="T1069" s="114">
        <f t="shared" si="179"/>
        <v>0</v>
      </c>
      <c r="U1069" s="89">
        <f>+'JRO''s Hours Information'!J2385</f>
        <v>0</v>
      </c>
      <c r="V1069" s="116">
        <f t="shared" si="180"/>
        <v>0</v>
      </c>
      <c r="W1069" s="114">
        <f t="shared" si="181"/>
        <v>0</v>
      </c>
    </row>
    <row r="1070" spans="1:23" ht="14.85" customHeight="1" x14ac:dyDescent="0.15">
      <c r="A1070" s="176">
        <f>'Employee ROP Information'!A1070</f>
        <v>0</v>
      </c>
      <c r="B1070" s="169">
        <f>+'Employee ROP Information'!C1070</f>
        <v>0</v>
      </c>
      <c r="C1070" s="93">
        <f>+'Employee ROP Information'!M1070</f>
        <v>0</v>
      </c>
      <c r="D1070" s="93">
        <f>+'Employee ROP Information'!N1070</f>
        <v>0</v>
      </c>
      <c r="E1070" s="127">
        <f>+'JRO''s Hours Information'!B2386</f>
        <v>0</v>
      </c>
      <c r="F1070" s="114">
        <f t="shared" si="172"/>
        <v>0</v>
      </c>
      <c r="G1070" s="127">
        <f>+'JRO''s Hours Information'!E2386</f>
        <v>0</v>
      </c>
      <c r="H1070" s="114">
        <f t="shared" si="173"/>
        <v>0</v>
      </c>
      <c r="I1070" s="127">
        <f>+'JRO''s Hours Information'!H2386</f>
        <v>0</v>
      </c>
      <c r="J1070" s="116">
        <f t="shared" si="174"/>
        <v>0</v>
      </c>
      <c r="K1070" s="131">
        <f>+'JRO''s Hours Information'!C2386</f>
        <v>0</v>
      </c>
      <c r="L1070" s="114">
        <f t="shared" si="175"/>
        <v>0</v>
      </c>
      <c r="M1070" s="131">
        <f>+'JRO''s Hours Information'!F2386</f>
        <v>0</v>
      </c>
      <c r="N1070" s="114">
        <f t="shared" si="176"/>
        <v>0</v>
      </c>
      <c r="O1070" s="131">
        <f>+'JRO''s Hours Information'!I2386</f>
        <v>0</v>
      </c>
      <c r="P1070" s="116">
        <f t="shared" si="177"/>
        <v>0</v>
      </c>
      <c r="Q1070" s="92">
        <f>+'JRO''s Hours Information'!D2386</f>
        <v>0</v>
      </c>
      <c r="R1070" s="114">
        <f t="shared" si="178"/>
        <v>0</v>
      </c>
      <c r="S1070" s="92">
        <f>+'JRO''s Hours Information'!G2386</f>
        <v>0</v>
      </c>
      <c r="T1070" s="114">
        <f t="shared" si="179"/>
        <v>0</v>
      </c>
      <c r="U1070" s="89">
        <f>+'JRO''s Hours Information'!J2386</f>
        <v>0</v>
      </c>
      <c r="V1070" s="116">
        <f t="shared" si="180"/>
        <v>0</v>
      </c>
      <c r="W1070" s="114">
        <f t="shared" si="181"/>
        <v>0</v>
      </c>
    </row>
    <row r="1071" spans="1:23" ht="14.85" customHeight="1" x14ac:dyDescent="0.15">
      <c r="A1071" s="176">
        <f>'Employee ROP Information'!A1071</f>
        <v>0</v>
      </c>
      <c r="B1071" s="169">
        <f>+'Employee ROP Information'!C1071</f>
        <v>0</v>
      </c>
      <c r="C1071" s="93">
        <f>+'Employee ROP Information'!M1071</f>
        <v>0</v>
      </c>
      <c r="D1071" s="93">
        <f>+'Employee ROP Information'!N1071</f>
        <v>0</v>
      </c>
      <c r="E1071" s="127">
        <f>+'JRO''s Hours Information'!B2387</f>
        <v>0</v>
      </c>
      <c r="F1071" s="114">
        <f t="shared" si="172"/>
        <v>0</v>
      </c>
      <c r="G1071" s="127">
        <f>+'JRO''s Hours Information'!E2387</f>
        <v>0</v>
      </c>
      <c r="H1071" s="114">
        <f t="shared" si="173"/>
        <v>0</v>
      </c>
      <c r="I1071" s="127">
        <f>+'JRO''s Hours Information'!H2387</f>
        <v>0</v>
      </c>
      <c r="J1071" s="116">
        <f t="shared" si="174"/>
        <v>0</v>
      </c>
      <c r="K1071" s="131">
        <f>+'JRO''s Hours Information'!C2387</f>
        <v>0</v>
      </c>
      <c r="L1071" s="114">
        <f t="shared" si="175"/>
        <v>0</v>
      </c>
      <c r="M1071" s="131">
        <f>+'JRO''s Hours Information'!F2387</f>
        <v>0</v>
      </c>
      <c r="N1071" s="114">
        <f t="shared" si="176"/>
        <v>0</v>
      </c>
      <c r="O1071" s="131">
        <f>+'JRO''s Hours Information'!I2387</f>
        <v>0</v>
      </c>
      <c r="P1071" s="116">
        <f t="shared" si="177"/>
        <v>0</v>
      </c>
      <c r="Q1071" s="92">
        <f>+'JRO''s Hours Information'!D2387</f>
        <v>0</v>
      </c>
      <c r="R1071" s="114">
        <f t="shared" si="178"/>
        <v>0</v>
      </c>
      <c r="S1071" s="92">
        <f>+'JRO''s Hours Information'!G2387</f>
        <v>0</v>
      </c>
      <c r="T1071" s="114">
        <f t="shared" si="179"/>
        <v>0</v>
      </c>
      <c r="U1071" s="89">
        <f>+'JRO''s Hours Information'!J2387</f>
        <v>0</v>
      </c>
      <c r="V1071" s="116">
        <f t="shared" si="180"/>
        <v>0</v>
      </c>
      <c r="W1071" s="114">
        <f t="shared" si="181"/>
        <v>0</v>
      </c>
    </row>
    <row r="1072" spans="1:23" ht="14.85" customHeight="1" x14ac:dyDescent="0.15">
      <c r="A1072" s="176">
        <f>'Employee ROP Information'!A1072</f>
        <v>0</v>
      </c>
      <c r="B1072" s="169">
        <f>+'Employee ROP Information'!C1072</f>
        <v>0</v>
      </c>
      <c r="C1072" s="93">
        <f>+'Employee ROP Information'!M1072</f>
        <v>0</v>
      </c>
      <c r="D1072" s="93">
        <f>+'Employee ROP Information'!N1072</f>
        <v>0</v>
      </c>
      <c r="E1072" s="127">
        <f>+'JRO''s Hours Information'!B2388</f>
        <v>0</v>
      </c>
      <c r="F1072" s="114">
        <f t="shared" si="172"/>
        <v>0</v>
      </c>
      <c r="G1072" s="127">
        <f>+'JRO''s Hours Information'!E2388</f>
        <v>0</v>
      </c>
      <c r="H1072" s="114">
        <f t="shared" si="173"/>
        <v>0</v>
      </c>
      <c r="I1072" s="127">
        <f>+'JRO''s Hours Information'!H2388</f>
        <v>0</v>
      </c>
      <c r="J1072" s="116">
        <f t="shared" si="174"/>
        <v>0</v>
      </c>
      <c r="K1072" s="131">
        <f>+'JRO''s Hours Information'!C2388</f>
        <v>0</v>
      </c>
      <c r="L1072" s="114">
        <f t="shared" si="175"/>
        <v>0</v>
      </c>
      <c r="M1072" s="131">
        <f>+'JRO''s Hours Information'!F2388</f>
        <v>0</v>
      </c>
      <c r="N1072" s="114">
        <f t="shared" si="176"/>
        <v>0</v>
      </c>
      <c r="O1072" s="131">
        <f>+'JRO''s Hours Information'!I2388</f>
        <v>0</v>
      </c>
      <c r="P1072" s="116">
        <f t="shared" si="177"/>
        <v>0</v>
      </c>
      <c r="Q1072" s="92">
        <f>+'JRO''s Hours Information'!D2388</f>
        <v>0</v>
      </c>
      <c r="R1072" s="114">
        <f t="shared" si="178"/>
        <v>0</v>
      </c>
      <c r="S1072" s="92">
        <f>+'JRO''s Hours Information'!G2388</f>
        <v>0</v>
      </c>
      <c r="T1072" s="114">
        <f t="shared" si="179"/>
        <v>0</v>
      </c>
      <c r="U1072" s="89">
        <f>+'JRO''s Hours Information'!J2388</f>
        <v>0</v>
      </c>
      <c r="V1072" s="116">
        <f t="shared" si="180"/>
        <v>0</v>
      </c>
      <c r="W1072" s="114">
        <f t="shared" si="181"/>
        <v>0</v>
      </c>
    </row>
    <row r="1073" spans="1:23" ht="14.85" customHeight="1" x14ac:dyDescent="0.15">
      <c r="A1073" s="176">
        <f>'Employee ROP Information'!A1073</f>
        <v>0</v>
      </c>
      <c r="B1073" s="169">
        <f>+'Employee ROP Information'!C1073</f>
        <v>0</v>
      </c>
      <c r="C1073" s="93">
        <f>+'Employee ROP Information'!M1073</f>
        <v>0</v>
      </c>
      <c r="D1073" s="93">
        <f>+'Employee ROP Information'!N1073</f>
        <v>0</v>
      </c>
      <c r="E1073" s="127">
        <f>+'JRO''s Hours Information'!B2389</f>
        <v>0</v>
      </c>
      <c r="F1073" s="114">
        <f t="shared" si="172"/>
        <v>0</v>
      </c>
      <c r="G1073" s="127">
        <f>+'JRO''s Hours Information'!E2389</f>
        <v>0</v>
      </c>
      <c r="H1073" s="114">
        <f t="shared" si="173"/>
        <v>0</v>
      </c>
      <c r="I1073" s="127">
        <f>+'JRO''s Hours Information'!H2389</f>
        <v>0</v>
      </c>
      <c r="J1073" s="116">
        <f t="shared" si="174"/>
        <v>0</v>
      </c>
      <c r="K1073" s="131">
        <f>+'JRO''s Hours Information'!C2389</f>
        <v>0</v>
      </c>
      <c r="L1073" s="114">
        <f t="shared" si="175"/>
        <v>0</v>
      </c>
      <c r="M1073" s="131">
        <f>+'JRO''s Hours Information'!F2389</f>
        <v>0</v>
      </c>
      <c r="N1073" s="114">
        <f t="shared" si="176"/>
        <v>0</v>
      </c>
      <c r="O1073" s="131">
        <f>+'JRO''s Hours Information'!I2389</f>
        <v>0</v>
      </c>
      <c r="P1073" s="116">
        <f t="shared" si="177"/>
        <v>0</v>
      </c>
      <c r="Q1073" s="92">
        <f>+'JRO''s Hours Information'!D2389</f>
        <v>0</v>
      </c>
      <c r="R1073" s="114">
        <f t="shared" si="178"/>
        <v>0</v>
      </c>
      <c r="S1073" s="92">
        <f>+'JRO''s Hours Information'!G2389</f>
        <v>0</v>
      </c>
      <c r="T1073" s="114">
        <f t="shared" si="179"/>
        <v>0</v>
      </c>
      <c r="U1073" s="89">
        <f>+'JRO''s Hours Information'!J2389</f>
        <v>0</v>
      </c>
      <c r="V1073" s="116">
        <f t="shared" si="180"/>
        <v>0</v>
      </c>
      <c r="W1073" s="114">
        <f t="shared" si="181"/>
        <v>0</v>
      </c>
    </row>
    <row r="1074" spans="1:23" ht="14.85" customHeight="1" x14ac:dyDescent="0.15">
      <c r="A1074" s="176">
        <f>'Employee ROP Information'!A1074</f>
        <v>0</v>
      </c>
      <c r="B1074" s="169">
        <f>+'Employee ROP Information'!C1074</f>
        <v>0</v>
      </c>
      <c r="C1074" s="93">
        <f>+'Employee ROP Information'!M1074</f>
        <v>0</v>
      </c>
      <c r="D1074" s="93">
        <f>+'Employee ROP Information'!N1074</f>
        <v>0</v>
      </c>
      <c r="E1074" s="127">
        <f>+'JRO''s Hours Information'!B2390</f>
        <v>0</v>
      </c>
      <c r="F1074" s="114">
        <f t="shared" si="172"/>
        <v>0</v>
      </c>
      <c r="G1074" s="127">
        <f>+'JRO''s Hours Information'!E2390</f>
        <v>0</v>
      </c>
      <c r="H1074" s="114">
        <f t="shared" si="173"/>
        <v>0</v>
      </c>
      <c r="I1074" s="127">
        <f>+'JRO''s Hours Information'!H2390</f>
        <v>0</v>
      </c>
      <c r="J1074" s="116">
        <f t="shared" si="174"/>
        <v>0</v>
      </c>
      <c r="K1074" s="131">
        <f>+'JRO''s Hours Information'!C2390</f>
        <v>0</v>
      </c>
      <c r="L1074" s="114">
        <f t="shared" si="175"/>
        <v>0</v>
      </c>
      <c r="M1074" s="131">
        <f>+'JRO''s Hours Information'!F2390</f>
        <v>0</v>
      </c>
      <c r="N1074" s="114">
        <f t="shared" si="176"/>
        <v>0</v>
      </c>
      <c r="O1074" s="131">
        <f>+'JRO''s Hours Information'!I2390</f>
        <v>0</v>
      </c>
      <c r="P1074" s="116">
        <f t="shared" si="177"/>
        <v>0</v>
      </c>
      <c r="Q1074" s="92">
        <f>+'JRO''s Hours Information'!D2390</f>
        <v>0</v>
      </c>
      <c r="R1074" s="114">
        <f t="shared" si="178"/>
        <v>0</v>
      </c>
      <c r="S1074" s="92">
        <f>+'JRO''s Hours Information'!G2390</f>
        <v>0</v>
      </c>
      <c r="T1074" s="114">
        <f t="shared" si="179"/>
        <v>0</v>
      </c>
      <c r="U1074" s="89">
        <f>+'JRO''s Hours Information'!J2390</f>
        <v>0</v>
      </c>
      <c r="V1074" s="116">
        <f t="shared" si="180"/>
        <v>0</v>
      </c>
      <c r="W1074" s="114">
        <f t="shared" si="181"/>
        <v>0</v>
      </c>
    </row>
    <row r="1075" spans="1:23" ht="14.85" customHeight="1" x14ac:dyDescent="0.15">
      <c r="A1075" s="176">
        <f>'Employee ROP Information'!A1075</f>
        <v>0</v>
      </c>
      <c r="B1075" s="169">
        <f>+'Employee ROP Information'!C1075</f>
        <v>0</v>
      </c>
      <c r="C1075" s="93">
        <f>+'Employee ROP Information'!M1075</f>
        <v>0</v>
      </c>
      <c r="D1075" s="93">
        <f>+'Employee ROP Information'!N1075</f>
        <v>0</v>
      </c>
      <c r="E1075" s="127">
        <f>+'JRO''s Hours Information'!B2391</f>
        <v>0</v>
      </c>
      <c r="F1075" s="114">
        <f t="shared" si="172"/>
        <v>0</v>
      </c>
      <c r="G1075" s="127">
        <f>+'JRO''s Hours Information'!E2391</f>
        <v>0</v>
      </c>
      <c r="H1075" s="114">
        <f t="shared" si="173"/>
        <v>0</v>
      </c>
      <c r="I1075" s="127">
        <f>+'JRO''s Hours Information'!H2391</f>
        <v>0</v>
      </c>
      <c r="J1075" s="116">
        <f t="shared" si="174"/>
        <v>0</v>
      </c>
      <c r="K1075" s="131">
        <f>+'JRO''s Hours Information'!C2391</f>
        <v>0</v>
      </c>
      <c r="L1075" s="114">
        <f t="shared" si="175"/>
        <v>0</v>
      </c>
      <c r="M1075" s="131">
        <f>+'JRO''s Hours Information'!F2391</f>
        <v>0</v>
      </c>
      <c r="N1075" s="114">
        <f t="shared" si="176"/>
        <v>0</v>
      </c>
      <c r="O1075" s="131">
        <f>+'JRO''s Hours Information'!I2391</f>
        <v>0</v>
      </c>
      <c r="P1075" s="116">
        <f t="shared" si="177"/>
        <v>0</v>
      </c>
      <c r="Q1075" s="92">
        <f>+'JRO''s Hours Information'!D2391</f>
        <v>0</v>
      </c>
      <c r="R1075" s="114">
        <f t="shared" si="178"/>
        <v>0</v>
      </c>
      <c r="S1075" s="92">
        <f>+'JRO''s Hours Information'!G2391</f>
        <v>0</v>
      </c>
      <c r="T1075" s="114">
        <f t="shared" si="179"/>
        <v>0</v>
      </c>
      <c r="U1075" s="89">
        <f>+'JRO''s Hours Information'!J2391</f>
        <v>0</v>
      </c>
      <c r="V1075" s="116">
        <f t="shared" si="180"/>
        <v>0</v>
      </c>
      <c r="W1075" s="114">
        <f t="shared" si="181"/>
        <v>0</v>
      </c>
    </row>
    <row r="1076" spans="1:23" ht="14.85" customHeight="1" x14ac:dyDescent="0.15">
      <c r="A1076" s="176">
        <f>'Employee ROP Information'!A1076</f>
        <v>0</v>
      </c>
      <c r="B1076" s="169">
        <f>+'Employee ROP Information'!C1076</f>
        <v>0</v>
      </c>
      <c r="C1076" s="93">
        <f>+'Employee ROP Information'!M1076</f>
        <v>0</v>
      </c>
      <c r="D1076" s="93">
        <f>+'Employee ROP Information'!N1076</f>
        <v>0</v>
      </c>
      <c r="E1076" s="127">
        <f>+'JRO''s Hours Information'!B2392</f>
        <v>0</v>
      </c>
      <c r="F1076" s="114">
        <f t="shared" si="172"/>
        <v>0</v>
      </c>
      <c r="G1076" s="127">
        <f>+'JRO''s Hours Information'!E2392</f>
        <v>0</v>
      </c>
      <c r="H1076" s="114">
        <f t="shared" si="173"/>
        <v>0</v>
      </c>
      <c r="I1076" s="127">
        <f>+'JRO''s Hours Information'!H2392</f>
        <v>0</v>
      </c>
      <c r="J1076" s="116">
        <f t="shared" si="174"/>
        <v>0</v>
      </c>
      <c r="K1076" s="131">
        <f>+'JRO''s Hours Information'!C2392</f>
        <v>0</v>
      </c>
      <c r="L1076" s="114">
        <f t="shared" si="175"/>
        <v>0</v>
      </c>
      <c r="M1076" s="131">
        <f>+'JRO''s Hours Information'!F2392</f>
        <v>0</v>
      </c>
      <c r="N1076" s="114">
        <f t="shared" si="176"/>
        <v>0</v>
      </c>
      <c r="O1076" s="131">
        <f>+'JRO''s Hours Information'!I2392</f>
        <v>0</v>
      </c>
      <c r="P1076" s="116">
        <f t="shared" si="177"/>
        <v>0</v>
      </c>
      <c r="Q1076" s="92">
        <f>+'JRO''s Hours Information'!D2392</f>
        <v>0</v>
      </c>
      <c r="R1076" s="114">
        <f t="shared" si="178"/>
        <v>0</v>
      </c>
      <c r="S1076" s="92">
        <f>+'JRO''s Hours Information'!G2392</f>
        <v>0</v>
      </c>
      <c r="T1076" s="114">
        <f t="shared" si="179"/>
        <v>0</v>
      </c>
      <c r="U1076" s="89">
        <f>+'JRO''s Hours Information'!J2392</f>
        <v>0</v>
      </c>
      <c r="V1076" s="116">
        <f t="shared" si="180"/>
        <v>0</v>
      </c>
      <c r="W1076" s="114">
        <f t="shared" si="181"/>
        <v>0</v>
      </c>
    </row>
    <row r="1077" spans="1:23" ht="14.85" customHeight="1" x14ac:dyDescent="0.15">
      <c r="A1077" s="176">
        <f>'Employee ROP Information'!A1077</f>
        <v>0</v>
      </c>
      <c r="B1077" s="169">
        <f>+'Employee ROP Information'!C1077</f>
        <v>0</v>
      </c>
      <c r="C1077" s="93">
        <f>+'Employee ROP Information'!M1077</f>
        <v>0</v>
      </c>
      <c r="D1077" s="93">
        <f>+'Employee ROP Information'!N1077</f>
        <v>0</v>
      </c>
      <c r="E1077" s="127">
        <f>+'JRO''s Hours Information'!B2393</f>
        <v>0</v>
      </c>
      <c r="F1077" s="114">
        <f t="shared" si="172"/>
        <v>0</v>
      </c>
      <c r="G1077" s="127">
        <f>+'JRO''s Hours Information'!E2393</f>
        <v>0</v>
      </c>
      <c r="H1077" s="114">
        <f t="shared" si="173"/>
        <v>0</v>
      </c>
      <c r="I1077" s="127">
        <f>+'JRO''s Hours Information'!H2393</f>
        <v>0</v>
      </c>
      <c r="J1077" s="116">
        <f t="shared" si="174"/>
        <v>0</v>
      </c>
      <c r="K1077" s="131">
        <f>+'JRO''s Hours Information'!C2393</f>
        <v>0</v>
      </c>
      <c r="L1077" s="114">
        <f t="shared" si="175"/>
        <v>0</v>
      </c>
      <c r="M1077" s="131">
        <f>+'JRO''s Hours Information'!F2393</f>
        <v>0</v>
      </c>
      <c r="N1077" s="114">
        <f t="shared" si="176"/>
        <v>0</v>
      </c>
      <c r="O1077" s="131">
        <f>+'JRO''s Hours Information'!I2393</f>
        <v>0</v>
      </c>
      <c r="P1077" s="116">
        <f t="shared" si="177"/>
        <v>0</v>
      </c>
      <c r="Q1077" s="92">
        <f>+'JRO''s Hours Information'!D2393</f>
        <v>0</v>
      </c>
      <c r="R1077" s="114">
        <f t="shared" si="178"/>
        <v>0</v>
      </c>
      <c r="S1077" s="92">
        <f>+'JRO''s Hours Information'!G2393</f>
        <v>0</v>
      </c>
      <c r="T1077" s="114">
        <f t="shared" si="179"/>
        <v>0</v>
      </c>
      <c r="U1077" s="89">
        <f>+'JRO''s Hours Information'!J2393</f>
        <v>0</v>
      </c>
      <c r="V1077" s="116">
        <f t="shared" si="180"/>
        <v>0</v>
      </c>
      <c r="W1077" s="114">
        <f t="shared" si="181"/>
        <v>0</v>
      </c>
    </row>
    <row r="1078" spans="1:23" ht="14.85" customHeight="1" x14ac:dyDescent="0.15">
      <c r="A1078" s="176">
        <f>'Employee ROP Information'!A1078</f>
        <v>0</v>
      </c>
      <c r="B1078" s="169">
        <f>+'Employee ROP Information'!C1078</f>
        <v>0</v>
      </c>
      <c r="C1078" s="93">
        <f>+'Employee ROP Information'!M1078</f>
        <v>0</v>
      </c>
      <c r="D1078" s="93">
        <f>+'Employee ROP Information'!N1078</f>
        <v>0</v>
      </c>
      <c r="E1078" s="127">
        <f>+'JRO''s Hours Information'!B2394</f>
        <v>0</v>
      </c>
      <c r="F1078" s="114">
        <f t="shared" si="172"/>
        <v>0</v>
      </c>
      <c r="G1078" s="127">
        <f>+'JRO''s Hours Information'!E2394</f>
        <v>0</v>
      </c>
      <c r="H1078" s="114">
        <f t="shared" si="173"/>
        <v>0</v>
      </c>
      <c r="I1078" s="127">
        <f>+'JRO''s Hours Information'!H2394</f>
        <v>0</v>
      </c>
      <c r="J1078" s="116">
        <f t="shared" si="174"/>
        <v>0</v>
      </c>
      <c r="K1078" s="131">
        <f>+'JRO''s Hours Information'!C2394</f>
        <v>0</v>
      </c>
      <c r="L1078" s="114">
        <f t="shared" si="175"/>
        <v>0</v>
      </c>
      <c r="M1078" s="131">
        <f>+'JRO''s Hours Information'!F2394</f>
        <v>0</v>
      </c>
      <c r="N1078" s="114">
        <f t="shared" si="176"/>
        <v>0</v>
      </c>
      <c r="O1078" s="131">
        <f>+'JRO''s Hours Information'!I2394</f>
        <v>0</v>
      </c>
      <c r="P1078" s="116">
        <f t="shared" si="177"/>
        <v>0</v>
      </c>
      <c r="Q1078" s="92">
        <f>+'JRO''s Hours Information'!D2394</f>
        <v>0</v>
      </c>
      <c r="R1078" s="114">
        <f t="shared" si="178"/>
        <v>0</v>
      </c>
      <c r="S1078" s="92">
        <f>+'JRO''s Hours Information'!G2394</f>
        <v>0</v>
      </c>
      <c r="T1078" s="114">
        <f t="shared" si="179"/>
        <v>0</v>
      </c>
      <c r="U1078" s="89">
        <f>+'JRO''s Hours Information'!J2394</f>
        <v>0</v>
      </c>
      <c r="V1078" s="116">
        <f t="shared" si="180"/>
        <v>0</v>
      </c>
      <c r="W1078" s="114">
        <f t="shared" si="181"/>
        <v>0</v>
      </c>
    </row>
    <row r="1079" spans="1:23" ht="14.85" customHeight="1" x14ac:dyDescent="0.15">
      <c r="A1079" s="176">
        <f>'Employee ROP Information'!A1079</f>
        <v>0</v>
      </c>
      <c r="B1079" s="169">
        <f>+'Employee ROP Information'!C1079</f>
        <v>0</v>
      </c>
      <c r="C1079" s="93">
        <f>+'Employee ROP Information'!M1079</f>
        <v>0</v>
      </c>
      <c r="D1079" s="93">
        <f>+'Employee ROP Information'!N1079</f>
        <v>0</v>
      </c>
      <c r="E1079" s="127">
        <f>+'JRO''s Hours Information'!B2395</f>
        <v>0</v>
      </c>
      <c r="F1079" s="114">
        <f t="shared" si="172"/>
        <v>0</v>
      </c>
      <c r="G1079" s="127">
        <f>+'JRO''s Hours Information'!E2395</f>
        <v>0</v>
      </c>
      <c r="H1079" s="114">
        <f t="shared" si="173"/>
        <v>0</v>
      </c>
      <c r="I1079" s="127">
        <f>+'JRO''s Hours Information'!H2395</f>
        <v>0</v>
      </c>
      <c r="J1079" s="116">
        <f t="shared" si="174"/>
        <v>0</v>
      </c>
      <c r="K1079" s="131">
        <f>+'JRO''s Hours Information'!C2395</f>
        <v>0</v>
      </c>
      <c r="L1079" s="114">
        <f t="shared" si="175"/>
        <v>0</v>
      </c>
      <c r="M1079" s="131">
        <f>+'JRO''s Hours Information'!F2395</f>
        <v>0</v>
      </c>
      <c r="N1079" s="114">
        <f t="shared" si="176"/>
        <v>0</v>
      </c>
      <c r="O1079" s="131">
        <f>+'JRO''s Hours Information'!I2395</f>
        <v>0</v>
      </c>
      <c r="P1079" s="116">
        <f t="shared" si="177"/>
        <v>0</v>
      </c>
      <c r="Q1079" s="92">
        <f>+'JRO''s Hours Information'!D2395</f>
        <v>0</v>
      </c>
      <c r="R1079" s="114">
        <f t="shared" si="178"/>
        <v>0</v>
      </c>
      <c r="S1079" s="92">
        <f>+'JRO''s Hours Information'!G2395</f>
        <v>0</v>
      </c>
      <c r="T1079" s="114">
        <f t="shared" si="179"/>
        <v>0</v>
      </c>
      <c r="U1079" s="89">
        <f>+'JRO''s Hours Information'!J2395</f>
        <v>0</v>
      </c>
      <c r="V1079" s="116">
        <f t="shared" si="180"/>
        <v>0</v>
      </c>
      <c r="W1079" s="114">
        <f t="shared" si="181"/>
        <v>0</v>
      </c>
    </row>
    <row r="1080" spans="1:23" ht="14.85" customHeight="1" x14ac:dyDescent="0.15">
      <c r="A1080" s="176">
        <f>'Employee ROP Information'!A1080</f>
        <v>0</v>
      </c>
      <c r="B1080" s="169">
        <f>+'Employee ROP Information'!C1080</f>
        <v>0</v>
      </c>
      <c r="C1080" s="93">
        <f>+'Employee ROP Information'!M1080</f>
        <v>0</v>
      </c>
      <c r="D1080" s="93">
        <f>+'Employee ROP Information'!N1080</f>
        <v>0</v>
      </c>
      <c r="E1080" s="127">
        <f>+'JRO''s Hours Information'!B2396</f>
        <v>0</v>
      </c>
      <c r="F1080" s="114">
        <f t="shared" si="172"/>
        <v>0</v>
      </c>
      <c r="G1080" s="127">
        <f>+'JRO''s Hours Information'!E2396</f>
        <v>0</v>
      </c>
      <c r="H1080" s="114">
        <f t="shared" si="173"/>
        <v>0</v>
      </c>
      <c r="I1080" s="127">
        <f>+'JRO''s Hours Information'!H2396</f>
        <v>0</v>
      </c>
      <c r="J1080" s="116">
        <f t="shared" si="174"/>
        <v>0</v>
      </c>
      <c r="K1080" s="131">
        <f>+'JRO''s Hours Information'!C2396</f>
        <v>0</v>
      </c>
      <c r="L1080" s="114">
        <f t="shared" si="175"/>
        <v>0</v>
      </c>
      <c r="M1080" s="131">
        <f>+'JRO''s Hours Information'!F2396</f>
        <v>0</v>
      </c>
      <c r="N1080" s="114">
        <f t="shared" si="176"/>
        <v>0</v>
      </c>
      <c r="O1080" s="131">
        <f>+'JRO''s Hours Information'!I2396</f>
        <v>0</v>
      </c>
      <c r="P1080" s="116">
        <f t="shared" si="177"/>
        <v>0</v>
      </c>
      <c r="Q1080" s="92">
        <f>+'JRO''s Hours Information'!D2396</f>
        <v>0</v>
      </c>
      <c r="R1080" s="114">
        <f t="shared" si="178"/>
        <v>0</v>
      </c>
      <c r="S1080" s="92">
        <f>+'JRO''s Hours Information'!G2396</f>
        <v>0</v>
      </c>
      <c r="T1080" s="114">
        <f t="shared" si="179"/>
        <v>0</v>
      </c>
      <c r="U1080" s="89">
        <f>+'JRO''s Hours Information'!J2396</f>
        <v>0</v>
      </c>
      <c r="V1080" s="116">
        <f t="shared" si="180"/>
        <v>0</v>
      </c>
      <c r="W1080" s="114">
        <f t="shared" si="181"/>
        <v>0</v>
      </c>
    </row>
    <row r="1081" spans="1:23" ht="14.85" customHeight="1" x14ac:dyDescent="0.15">
      <c r="A1081" s="176">
        <f>'Employee ROP Information'!A1081</f>
        <v>0</v>
      </c>
      <c r="B1081" s="169">
        <f>+'Employee ROP Information'!C1081</f>
        <v>0</v>
      </c>
      <c r="C1081" s="93">
        <f>+'Employee ROP Information'!M1081</f>
        <v>0</v>
      </c>
      <c r="D1081" s="93">
        <f>+'Employee ROP Information'!N1081</f>
        <v>0</v>
      </c>
      <c r="E1081" s="127">
        <f>+'JRO''s Hours Information'!B2397</f>
        <v>0</v>
      </c>
      <c r="F1081" s="114">
        <f t="shared" si="172"/>
        <v>0</v>
      </c>
      <c r="G1081" s="127">
        <f>+'JRO''s Hours Information'!E2397</f>
        <v>0</v>
      </c>
      <c r="H1081" s="114">
        <f t="shared" si="173"/>
        <v>0</v>
      </c>
      <c r="I1081" s="127">
        <f>+'JRO''s Hours Information'!H2397</f>
        <v>0</v>
      </c>
      <c r="J1081" s="116">
        <f t="shared" si="174"/>
        <v>0</v>
      </c>
      <c r="K1081" s="131">
        <f>+'JRO''s Hours Information'!C2397</f>
        <v>0</v>
      </c>
      <c r="L1081" s="114">
        <f t="shared" si="175"/>
        <v>0</v>
      </c>
      <c r="M1081" s="131">
        <f>+'JRO''s Hours Information'!F2397</f>
        <v>0</v>
      </c>
      <c r="N1081" s="114">
        <f t="shared" si="176"/>
        <v>0</v>
      </c>
      <c r="O1081" s="131">
        <f>+'JRO''s Hours Information'!I2397</f>
        <v>0</v>
      </c>
      <c r="P1081" s="116">
        <f t="shared" si="177"/>
        <v>0</v>
      </c>
      <c r="Q1081" s="92">
        <f>+'JRO''s Hours Information'!D2397</f>
        <v>0</v>
      </c>
      <c r="R1081" s="114">
        <f t="shared" si="178"/>
        <v>0</v>
      </c>
      <c r="S1081" s="92">
        <f>+'JRO''s Hours Information'!G2397</f>
        <v>0</v>
      </c>
      <c r="T1081" s="114">
        <f t="shared" si="179"/>
        <v>0</v>
      </c>
      <c r="U1081" s="89">
        <f>+'JRO''s Hours Information'!J2397</f>
        <v>0</v>
      </c>
      <c r="V1081" s="116">
        <f t="shared" si="180"/>
        <v>0</v>
      </c>
      <c r="W1081" s="114">
        <f t="shared" si="181"/>
        <v>0</v>
      </c>
    </row>
    <row r="1082" spans="1:23" ht="14.85" customHeight="1" x14ac:dyDescent="0.15">
      <c r="A1082" s="176">
        <f>'Employee ROP Information'!A1082</f>
        <v>0</v>
      </c>
      <c r="B1082" s="169">
        <f>+'Employee ROP Information'!C1082</f>
        <v>0</v>
      </c>
      <c r="C1082" s="93">
        <f>+'Employee ROP Information'!M1082</f>
        <v>0</v>
      </c>
      <c r="D1082" s="93">
        <f>+'Employee ROP Information'!N1082</f>
        <v>0</v>
      </c>
      <c r="E1082" s="127">
        <f>+'JRO''s Hours Information'!B2398</f>
        <v>0</v>
      </c>
      <c r="F1082" s="114">
        <f t="shared" si="172"/>
        <v>0</v>
      </c>
      <c r="G1082" s="127">
        <f>+'JRO''s Hours Information'!E2398</f>
        <v>0</v>
      </c>
      <c r="H1082" s="114">
        <f t="shared" si="173"/>
        <v>0</v>
      </c>
      <c r="I1082" s="127">
        <f>+'JRO''s Hours Information'!H2398</f>
        <v>0</v>
      </c>
      <c r="J1082" s="116">
        <f t="shared" si="174"/>
        <v>0</v>
      </c>
      <c r="K1082" s="131">
        <f>+'JRO''s Hours Information'!C2398</f>
        <v>0</v>
      </c>
      <c r="L1082" s="114">
        <f t="shared" si="175"/>
        <v>0</v>
      </c>
      <c r="M1082" s="131">
        <f>+'JRO''s Hours Information'!F2398</f>
        <v>0</v>
      </c>
      <c r="N1082" s="114">
        <f t="shared" si="176"/>
        <v>0</v>
      </c>
      <c r="O1082" s="131">
        <f>+'JRO''s Hours Information'!I2398</f>
        <v>0</v>
      </c>
      <c r="P1082" s="116">
        <f t="shared" si="177"/>
        <v>0</v>
      </c>
      <c r="Q1082" s="92">
        <f>+'JRO''s Hours Information'!D2398</f>
        <v>0</v>
      </c>
      <c r="R1082" s="114">
        <f t="shared" si="178"/>
        <v>0</v>
      </c>
      <c r="S1082" s="92">
        <f>+'JRO''s Hours Information'!G2398</f>
        <v>0</v>
      </c>
      <c r="T1082" s="114">
        <f t="shared" si="179"/>
        <v>0</v>
      </c>
      <c r="U1082" s="89">
        <f>+'JRO''s Hours Information'!J2398</f>
        <v>0</v>
      </c>
      <c r="V1082" s="116">
        <f t="shared" si="180"/>
        <v>0</v>
      </c>
      <c r="W1082" s="114">
        <f t="shared" si="181"/>
        <v>0</v>
      </c>
    </row>
    <row r="1083" spans="1:23" ht="14.85" customHeight="1" x14ac:dyDescent="0.15">
      <c r="A1083" s="176">
        <f>'Employee ROP Information'!A1083</f>
        <v>0</v>
      </c>
      <c r="B1083" s="169">
        <f>+'Employee ROP Information'!C1083</f>
        <v>0</v>
      </c>
      <c r="C1083" s="93">
        <f>+'Employee ROP Information'!M1083</f>
        <v>0</v>
      </c>
      <c r="D1083" s="93">
        <f>+'Employee ROP Information'!N1083</f>
        <v>0</v>
      </c>
      <c r="E1083" s="127">
        <f>+'JRO''s Hours Information'!B2399</f>
        <v>0</v>
      </c>
      <c r="F1083" s="114">
        <f t="shared" si="172"/>
        <v>0</v>
      </c>
      <c r="G1083" s="127">
        <f>+'JRO''s Hours Information'!E2399</f>
        <v>0</v>
      </c>
      <c r="H1083" s="114">
        <f t="shared" si="173"/>
        <v>0</v>
      </c>
      <c r="I1083" s="127">
        <f>+'JRO''s Hours Information'!H2399</f>
        <v>0</v>
      </c>
      <c r="J1083" s="116">
        <f t="shared" si="174"/>
        <v>0</v>
      </c>
      <c r="K1083" s="131">
        <f>+'JRO''s Hours Information'!C2399</f>
        <v>0</v>
      </c>
      <c r="L1083" s="114">
        <f t="shared" si="175"/>
        <v>0</v>
      </c>
      <c r="M1083" s="131">
        <f>+'JRO''s Hours Information'!F2399</f>
        <v>0</v>
      </c>
      <c r="N1083" s="114">
        <f t="shared" si="176"/>
        <v>0</v>
      </c>
      <c r="O1083" s="131">
        <f>+'JRO''s Hours Information'!I2399</f>
        <v>0</v>
      </c>
      <c r="P1083" s="116">
        <f t="shared" si="177"/>
        <v>0</v>
      </c>
      <c r="Q1083" s="92">
        <f>+'JRO''s Hours Information'!D2399</f>
        <v>0</v>
      </c>
      <c r="R1083" s="114">
        <f t="shared" si="178"/>
        <v>0</v>
      </c>
      <c r="S1083" s="92">
        <f>+'JRO''s Hours Information'!G2399</f>
        <v>0</v>
      </c>
      <c r="T1083" s="114">
        <f t="shared" si="179"/>
        <v>0</v>
      </c>
      <c r="U1083" s="89">
        <f>+'JRO''s Hours Information'!J2399</f>
        <v>0</v>
      </c>
      <c r="V1083" s="116">
        <f t="shared" si="180"/>
        <v>0</v>
      </c>
      <c r="W1083" s="114">
        <f t="shared" si="181"/>
        <v>0</v>
      </c>
    </row>
    <row r="1084" spans="1:23" ht="14.85" customHeight="1" x14ac:dyDescent="0.15">
      <c r="A1084" s="176">
        <f>'Employee ROP Information'!A1084</f>
        <v>0</v>
      </c>
      <c r="B1084" s="169">
        <f>+'Employee ROP Information'!C1084</f>
        <v>0</v>
      </c>
      <c r="C1084" s="93">
        <f>+'Employee ROP Information'!M1084</f>
        <v>0</v>
      </c>
      <c r="D1084" s="93">
        <f>+'Employee ROP Information'!N1084</f>
        <v>0</v>
      </c>
      <c r="E1084" s="127">
        <f>+'JRO''s Hours Information'!B2400</f>
        <v>0</v>
      </c>
      <c r="F1084" s="114">
        <f t="shared" si="172"/>
        <v>0</v>
      </c>
      <c r="G1084" s="127">
        <f>+'JRO''s Hours Information'!E2400</f>
        <v>0</v>
      </c>
      <c r="H1084" s="114">
        <f t="shared" si="173"/>
        <v>0</v>
      </c>
      <c r="I1084" s="127">
        <f>+'JRO''s Hours Information'!H2400</f>
        <v>0</v>
      </c>
      <c r="J1084" s="116">
        <f t="shared" si="174"/>
        <v>0</v>
      </c>
      <c r="K1084" s="131">
        <f>+'JRO''s Hours Information'!C2400</f>
        <v>0</v>
      </c>
      <c r="L1084" s="114">
        <f t="shared" si="175"/>
        <v>0</v>
      </c>
      <c r="M1084" s="131">
        <f>+'JRO''s Hours Information'!F2400</f>
        <v>0</v>
      </c>
      <c r="N1084" s="114">
        <f t="shared" si="176"/>
        <v>0</v>
      </c>
      <c r="O1084" s="131">
        <f>+'JRO''s Hours Information'!I2400</f>
        <v>0</v>
      </c>
      <c r="P1084" s="116">
        <f t="shared" si="177"/>
        <v>0</v>
      </c>
      <c r="Q1084" s="92">
        <f>+'JRO''s Hours Information'!D2400</f>
        <v>0</v>
      </c>
      <c r="R1084" s="114">
        <f t="shared" si="178"/>
        <v>0</v>
      </c>
      <c r="S1084" s="92">
        <f>+'JRO''s Hours Information'!G2400</f>
        <v>0</v>
      </c>
      <c r="T1084" s="114">
        <f t="shared" si="179"/>
        <v>0</v>
      </c>
      <c r="U1084" s="89">
        <f>+'JRO''s Hours Information'!J2400</f>
        <v>0</v>
      </c>
      <c r="V1084" s="116">
        <f t="shared" si="180"/>
        <v>0</v>
      </c>
      <c r="W1084" s="114">
        <f t="shared" si="181"/>
        <v>0</v>
      </c>
    </row>
    <row r="1085" spans="1:23" ht="14.85" customHeight="1" x14ac:dyDescent="0.15">
      <c r="A1085" s="176">
        <f>'Employee ROP Information'!A1085</f>
        <v>0</v>
      </c>
      <c r="B1085" s="169">
        <f>+'Employee ROP Information'!C1085</f>
        <v>0</v>
      </c>
      <c r="C1085" s="93">
        <f>+'Employee ROP Information'!M1085</f>
        <v>0</v>
      </c>
      <c r="D1085" s="93">
        <f>+'Employee ROP Information'!N1085</f>
        <v>0</v>
      </c>
      <c r="E1085" s="127">
        <f>+'JRO''s Hours Information'!B2401</f>
        <v>0</v>
      </c>
      <c r="F1085" s="114">
        <f t="shared" si="172"/>
        <v>0</v>
      </c>
      <c r="G1085" s="127">
        <f>+'JRO''s Hours Information'!E2401</f>
        <v>0</v>
      </c>
      <c r="H1085" s="114">
        <f t="shared" si="173"/>
        <v>0</v>
      </c>
      <c r="I1085" s="127">
        <f>+'JRO''s Hours Information'!H2401</f>
        <v>0</v>
      </c>
      <c r="J1085" s="116">
        <f t="shared" si="174"/>
        <v>0</v>
      </c>
      <c r="K1085" s="131">
        <f>+'JRO''s Hours Information'!C2401</f>
        <v>0</v>
      </c>
      <c r="L1085" s="114">
        <f t="shared" si="175"/>
        <v>0</v>
      </c>
      <c r="M1085" s="131">
        <f>+'JRO''s Hours Information'!F2401</f>
        <v>0</v>
      </c>
      <c r="N1085" s="114">
        <f t="shared" si="176"/>
        <v>0</v>
      </c>
      <c r="O1085" s="131">
        <f>+'JRO''s Hours Information'!I2401</f>
        <v>0</v>
      </c>
      <c r="P1085" s="116">
        <f t="shared" si="177"/>
        <v>0</v>
      </c>
      <c r="Q1085" s="92">
        <f>+'JRO''s Hours Information'!D2401</f>
        <v>0</v>
      </c>
      <c r="R1085" s="114">
        <f t="shared" si="178"/>
        <v>0</v>
      </c>
      <c r="S1085" s="92">
        <f>+'JRO''s Hours Information'!G2401</f>
        <v>0</v>
      </c>
      <c r="T1085" s="114">
        <f t="shared" si="179"/>
        <v>0</v>
      </c>
      <c r="U1085" s="89">
        <f>+'JRO''s Hours Information'!J2401</f>
        <v>0</v>
      </c>
      <c r="V1085" s="116">
        <f t="shared" si="180"/>
        <v>0</v>
      </c>
      <c r="W1085" s="114">
        <f t="shared" si="181"/>
        <v>0</v>
      </c>
    </row>
    <row r="1086" spans="1:23" ht="14.85" customHeight="1" x14ac:dyDescent="0.15">
      <c r="A1086" s="176">
        <f>'Employee ROP Information'!A1086</f>
        <v>0</v>
      </c>
      <c r="B1086" s="169">
        <f>+'Employee ROP Information'!C1086</f>
        <v>0</v>
      </c>
      <c r="C1086" s="93">
        <f>+'Employee ROP Information'!M1086</f>
        <v>0</v>
      </c>
      <c r="D1086" s="93">
        <f>+'Employee ROP Information'!N1086</f>
        <v>0</v>
      </c>
      <c r="E1086" s="127">
        <f>+'JRO''s Hours Information'!B2402</f>
        <v>0</v>
      </c>
      <c r="F1086" s="114">
        <f t="shared" si="172"/>
        <v>0</v>
      </c>
      <c r="G1086" s="127">
        <f>+'JRO''s Hours Information'!E2402</f>
        <v>0</v>
      </c>
      <c r="H1086" s="114">
        <f t="shared" si="173"/>
        <v>0</v>
      </c>
      <c r="I1086" s="127">
        <f>+'JRO''s Hours Information'!H2402</f>
        <v>0</v>
      </c>
      <c r="J1086" s="116">
        <f t="shared" si="174"/>
        <v>0</v>
      </c>
      <c r="K1086" s="131">
        <f>+'JRO''s Hours Information'!C2402</f>
        <v>0</v>
      </c>
      <c r="L1086" s="114">
        <f t="shared" si="175"/>
        <v>0</v>
      </c>
      <c r="M1086" s="131">
        <f>+'JRO''s Hours Information'!F2402</f>
        <v>0</v>
      </c>
      <c r="N1086" s="114">
        <f t="shared" si="176"/>
        <v>0</v>
      </c>
      <c r="O1086" s="131">
        <f>+'JRO''s Hours Information'!I2402</f>
        <v>0</v>
      </c>
      <c r="P1086" s="116">
        <f t="shared" si="177"/>
        <v>0</v>
      </c>
      <c r="Q1086" s="92">
        <f>+'JRO''s Hours Information'!D2402</f>
        <v>0</v>
      </c>
      <c r="R1086" s="114">
        <f t="shared" si="178"/>
        <v>0</v>
      </c>
      <c r="S1086" s="92">
        <f>+'JRO''s Hours Information'!G2402</f>
        <v>0</v>
      </c>
      <c r="T1086" s="114">
        <f t="shared" si="179"/>
        <v>0</v>
      </c>
      <c r="U1086" s="89">
        <f>+'JRO''s Hours Information'!J2402</f>
        <v>0</v>
      </c>
      <c r="V1086" s="116">
        <f t="shared" si="180"/>
        <v>0</v>
      </c>
      <c r="W1086" s="114">
        <f t="shared" si="181"/>
        <v>0</v>
      </c>
    </row>
    <row r="1087" spans="1:23" ht="14.85" customHeight="1" x14ac:dyDescent="0.15">
      <c r="A1087" s="176">
        <f>'Employee ROP Information'!A1087</f>
        <v>0</v>
      </c>
      <c r="B1087" s="169">
        <f>+'Employee ROP Information'!C1087</f>
        <v>0</v>
      </c>
      <c r="C1087" s="93">
        <f>+'Employee ROP Information'!M1087</f>
        <v>0</v>
      </c>
      <c r="D1087" s="93">
        <f>+'Employee ROP Information'!N1087</f>
        <v>0</v>
      </c>
      <c r="E1087" s="127">
        <f>+'JRO''s Hours Information'!B2403</f>
        <v>0</v>
      </c>
      <c r="F1087" s="114">
        <f t="shared" si="172"/>
        <v>0</v>
      </c>
      <c r="G1087" s="127">
        <f>+'JRO''s Hours Information'!E2403</f>
        <v>0</v>
      </c>
      <c r="H1087" s="114">
        <f t="shared" si="173"/>
        <v>0</v>
      </c>
      <c r="I1087" s="127">
        <f>+'JRO''s Hours Information'!H2403</f>
        <v>0</v>
      </c>
      <c r="J1087" s="116">
        <f t="shared" si="174"/>
        <v>0</v>
      </c>
      <c r="K1087" s="131">
        <f>+'JRO''s Hours Information'!C2403</f>
        <v>0</v>
      </c>
      <c r="L1087" s="114">
        <f t="shared" si="175"/>
        <v>0</v>
      </c>
      <c r="M1087" s="131">
        <f>+'JRO''s Hours Information'!F2403</f>
        <v>0</v>
      </c>
      <c r="N1087" s="114">
        <f t="shared" si="176"/>
        <v>0</v>
      </c>
      <c r="O1087" s="131">
        <f>+'JRO''s Hours Information'!I2403</f>
        <v>0</v>
      </c>
      <c r="P1087" s="116">
        <f t="shared" si="177"/>
        <v>0</v>
      </c>
      <c r="Q1087" s="92">
        <f>+'JRO''s Hours Information'!D2403</f>
        <v>0</v>
      </c>
      <c r="R1087" s="114">
        <f t="shared" si="178"/>
        <v>0</v>
      </c>
      <c r="S1087" s="92">
        <f>+'JRO''s Hours Information'!G2403</f>
        <v>0</v>
      </c>
      <c r="T1087" s="114">
        <f t="shared" si="179"/>
        <v>0</v>
      </c>
      <c r="U1087" s="89">
        <f>+'JRO''s Hours Information'!J2403</f>
        <v>0</v>
      </c>
      <c r="V1087" s="116">
        <f t="shared" si="180"/>
        <v>0</v>
      </c>
      <c r="W1087" s="114">
        <f t="shared" si="181"/>
        <v>0</v>
      </c>
    </row>
    <row r="1088" spans="1:23" ht="14.85" customHeight="1" x14ac:dyDescent="0.15">
      <c r="A1088" s="176">
        <f>'Employee ROP Information'!A1088</f>
        <v>0</v>
      </c>
      <c r="B1088" s="169">
        <f>+'Employee ROP Information'!C1088</f>
        <v>0</v>
      </c>
      <c r="C1088" s="93">
        <f>+'Employee ROP Information'!M1088</f>
        <v>0</v>
      </c>
      <c r="D1088" s="93">
        <f>+'Employee ROP Information'!N1088</f>
        <v>0</v>
      </c>
      <c r="E1088" s="127">
        <f>+'JRO''s Hours Information'!B2404</f>
        <v>0</v>
      </c>
      <c r="F1088" s="114">
        <f t="shared" si="172"/>
        <v>0</v>
      </c>
      <c r="G1088" s="127">
        <f>+'JRO''s Hours Information'!E2404</f>
        <v>0</v>
      </c>
      <c r="H1088" s="114">
        <f t="shared" si="173"/>
        <v>0</v>
      </c>
      <c r="I1088" s="127">
        <f>+'JRO''s Hours Information'!H2404</f>
        <v>0</v>
      </c>
      <c r="J1088" s="116">
        <f t="shared" si="174"/>
        <v>0</v>
      </c>
      <c r="K1088" s="131">
        <f>+'JRO''s Hours Information'!C2404</f>
        <v>0</v>
      </c>
      <c r="L1088" s="114">
        <f t="shared" si="175"/>
        <v>0</v>
      </c>
      <c r="M1088" s="131">
        <f>+'JRO''s Hours Information'!F2404</f>
        <v>0</v>
      </c>
      <c r="N1088" s="114">
        <f t="shared" si="176"/>
        <v>0</v>
      </c>
      <c r="O1088" s="131">
        <f>+'JRO''s Hours Information'!I2404</f>
        <v>0</v>
      </c>
      <c r="P1088" s="116">
        <f t="shared" si="177"/>
        <v>0</v>
      </c>
      <c r="Q1088" s="92">
        <f>+'JRO''s Hours Information'!D2404</f>
        <v>0</v>
      </c>
      <c r="R1088" s="114">
        <f t="shared" si="178"/>
        <v>0</v>
      </c>
      <c r="S1088" s="92">
        <f>+'JRO''s Hours Information'!G2404</f>
        <v>0</v>
      </c>
      <c r="T1088" s="114">
        <f t="shared" si="179"/>
        <v>0</v>
      </c>
      <c r="U1088" s="89">
        <f>+'JRO''s Hours Information'!J2404</f>
        <v>0</v>
      </c>
      <c r="V1088" s="116">
        <f t="shared" si="180"/>
        <v>0</v>
      </c>
      <c r="W1088" s="114">
        <f t="shared" si="181"/>
        <v>0</v>
      </c>
    </row>
    <row r="1089" spans="1:23" ht="14.85" customHeight="1" x14ac:dyDescent="0.15">
      <c r="A1089" s="176">
        <f>'Employee ROP Information'!A1089</f>
        <v>0</v>
      </c>
      <c r="B1089" s="169">
        <f>+'Employee ROP Information'!C1089</f>
        <v>0</v>
      </c>
      <c r="C1089" s="93">
        <f>+'Employee ROP Information'!M1089</f>
        <v>0</v>
      </c>
      <c r="D1089" s="93">
        <f>+'Employee ROP Information'!N1089</f>
        <v>0</v>
      </c>
      <c r="E1089" s="127">
        <f>+'JRO''s Hours Information'!B2405</f>
        <v>0</v>
      </c>
      <c r="F1089" s="114">
        <f t="shared" si="172"/>
        <v>0</v>
      </c>
      <c r="G1089" s="127">
        <f>+'JRO''s Hours Information'!E2405</f>
        <v>0</v>
      </c>
      <c r="H1089" s="114">
        <f t="shared" si="173"/>
        <v>0</v>
      </c>
      <c r="I1089" s="127">
        <f>+'JRO''s Hours Information'!H2405</f>
        <v>0</v>
      </c>
      <c r="J1089" s="116">
        <f t="shared" si="174"/>
        <v>0</v>
      </c>
      <c r="K1089" s="131">
        <f>+'JRO''s Hours Information'!C2405</f>
        <v>0</v>
      </c>
      <c r="L1089" s="114">
        <f t="shared" si="175"/>
        <v>0</v>
      </c>
      <c r="M1089" s="131">
        <f>+'JRO''s Hours Information'!F2405</f>
        <v>0</v>
      </c>
      <c r="N1089" s="114">
        <f t="shared" si="176"/>
        <v>0</v>
      </c>
      <c r="O1089" s="131">
        <f>+'JRO''s Hours Information'!I2405</f>
        <v>0</v>
      </c>
      <c r="P1089" s="116">
        <f t="shared" si="177"/>
        <v>0</v>
      </c>
      <c r="Q1089" s="92">
        <f>+'JRO''s Hours Information'!D2405</f>
        <v>0</v>
      </c>
      <c r="R1089" s="114">
        <f t="shared" si="178"/>
        <v>0</v>
      </c>
      <c r="S1089" s="92">
        <f>+'JRO''s Hours Information'!G2405</f>
        <v>0</v>
      </c>
      <c r="T1089" s="114">
        <f t="shared" si="179"/>
        <v>0</v>
      </c>
      <c r="U1089" s="89">
        <f>+'JRO''s Hours Information'!J2405</f>
        <v>0</v>
      </c>
      <c r="V1089" s="116">
        <f t="shared" si="180"/>
        <v>0</v>
      </c>
      <c r="W1089" s="114">
        <f t="shared" si="181"/>
        <v>0</v>
      </c>
    </row>
    <row r="1090" spans="1:23" ht="14.85" customHeight="1" x14ac:dyDescent="0.15">
      <c r="A1090" s="176">
        <f>'Employee ROP Information'!A1090</f>
        <v>0</v>
      </c>
      <c r="B1090" s="169">
        <f>+'Employee ROP Information'!C1090</f>
        <v>0</v>
      </c>
      <c r="C1090" s="93">
        <f>+'Employee ROP Information'!M1090</f>
        <v>0</v>
      </c>
      <c r="D1090" s="93">
        <f>+'Employee ROP Information'!N1090</f>
        <v>0</v>
      </c>
      <c r="E1090" s="127">
        <f>+'JRO''s Hours Information'!B2406</f>
        <v>0</v>
      </c>
      <c r="F1090" s="114">
        <f t="shared" si="172"/>
        <v>0</v>
      </c>
      <c r="G1090" s="127">
        <f>+'JRO''s Hours Information'!E2406</f>
        <v>0</v>
      </c>
      <c r="H1090" s="114">
        <f t="shared" si="173"/>
        <v>0</v>
      </c>
      <c r="I1090" s="127">
        <f>+'JRO''s Hours Information'!H2406</f>
        <v>0</v>
      </c>
      <c r="J1090" s="116">
        <f t="shared" si="174"/>
        <v>0</v>
      </c>
      <c r="K1090" s="131">
        <f>+'JRO''s Hours Information'!C2406</f>
        <v>0</v>
      </c>
      <c r="L1090" s="114">
        <f t="shared" si="175"/>
        <v>0</v>
      </c>
      <c r="M1090" s="131">
        <f>+'JRO''s Hours Information'!F2406</f>
        <v>0</v>
      </c>
      <c r="N1090" s="114">
        <f t="shared" si="176"/>
        <v>0</v>
      </c>
      <c r="O1090" s="131">
        <f>+'JRO''s Hours Information'!I2406</f>
        <v>0</v>
      </c>
      <c r="P1090" s="116">
        <f t="shared" si="177"/>
        <v>0</v>
      </c>
      <c r="Q1090" s="92">
        <f>+'JRO''s Hours Information'!D2406</f>
        <v>0</v>
      </c>
      <c r="R1090" s="114">
        <f t="shared" si="178"/>
        <v>0</v>
      </c>
      <c r="S1090" s="92">
        <f>+'JRO''s Hours Information'!G2406</f>
        <v>0</v>
      </c>
      <c r="T1090" s="114">
        <f t="shared" si="179"/>
        <v>0</v>
      </c>
      <c r="U1090" s="89">
        <f>+'JRO''s Hours Information'!J2406</f>
        <v>0</v>
      </c>
      <c r="V1090" s="116">
        <f t="shared" si="180"/>
        <v>0</v>
      </c>
      <c r="W1090" s="114">
        <f t="shared" si="181"/>
        <v>0</v>
      </c>
    </row>
    <row r="1091" spans="1:23" ht="14.85" customHeight="1" x14ac:dyDescent="0.15">
      <c r="A1091" s="176">
        <f>'Employee ROP Information'!A1091</f>
        <v>0</v>
      </c>
      <c r="B1091" s="169">
        <f>+'Employee ROP Information'!C1091</f>
        <v>0</v>
      </c>
      <c r="C1091" s="93">
        <f>+'Employee ROP Information'!M1091</f>
        <v>0</v>
      </c>
      <c r="D1091" s="93">
        <f>+'Employee ROP Information'!N1091</f>
        <v>0</v>
      </c>
      <c r="E1091" s="127">
        <f>+'JRO''s Hours Information'!B2407</f>
        <v>0</v>
      </c>
      <c r="F1091" s="114">
        <f t="shared" si="172"/>
        <v>0</v>
      </c>
      <c r="G1091" s="127">
        <f>+'JRO''s Hours Information'!E2407</f>
        <v>0</v>
      </c>
      <c r="H1091" s="114">
        <f t="shared" si="173"/>
        <v>0</v>
      </c>
      <c r="I1091" s="127">
        <f>+'JRO''s Hours Information'!H2407</f>
        <v>0</v>
      </c>
      <c r="J1091" s="116">
        <f t="shared" si="174"/>
        <v>0</v>
      </c>
      <c r="K1091" s="131">
        <f>+'JRO''s Hours Information'!C2407</f>
        <v>0</v>
      </c>
      <c r="L1091" s="114">
        <f t="shared" si="175"/>
        <v>0</v>
      </c>
      <c r="M1091" s="131">
        <f>+'JRO''s Hours Information'!F2407</f>
        <v>0</v>
      </c>
      <c r="N1091" s="114">
        <f t="shared" si="176"/>
        <v>0</v>
      </c>
      <c r="O1091" s="131">
        <f>+'JRO''s Hours Information'!I2407</f>
        <v>0</v>
      </c>
      <c r="P1091" s="116">
        <f t="shared" si="177"/>
        <v>0</v>
      </c>
      <c r="Q1091" s="92">
        <f>+'JRO''s Hours Information'!D2407</f>
        <v>0</v>
      </c>
      <c r="R1091" s="114">
        <f t="shared" si="178"/>
        <v>0</v>
      </c>
      <c r="S1091" s="92">
        <f>+'JRO''s Hours Information'!G2407</f>
        <v>0</v>
      </c>
      <c r="T1091" s="114">
        <f t="shared" si="179"/>
        <v>0</v>
      </c>
      <c r="U1091" s="89">
        <f>+'JRO''s Hours Information'!J2407</f>
        <v>0</v>
      </c>
      <c r="V1091" s="116">
        <f t="shared" si="180"/>
        <v>0</v>
      </c>
      <c r="W1091" s="114">
        <f t="shared" si="181"/>
        <v>0</v>
      </c>
    </row>
    <row r="1092" spans="1:23" ht="14.85" customHeight="1" x14ac:dyDescent="0.15">
      <c r="A1092" s="176">
        <f>'Employee ROP Information'!A1092</f>
        <v>0</v>
      </c>
      <c r="B1092" s="169">
        <f>+'Employee ROP Information'!C1092</f>
        <v>0</v>
      </c>
      <c r="C1092" s="93">
        <f>+'Employee ROP Information'!M1092</f>
        <v>0</v>
      </c>
      <c r="D1092" s="93">
        <f>+'Employee ROP Information'!N1092</f>
        <v>0</v>
      </c>
      <c r="E1092" s="127">
        <f>+'JRO''s Hours Information'!B2408</f>
        <v>0</v>
      </c>
      <c r="F1092" s="114">
        <f t="shared" si="172"/>
        <v>0</v>
      </c>
      <c r="G1092" s="127">
        <f>+'JRO''s Hours Information'!E2408</f>
        <v>0</v>
      </c>
      <c r="H1092" s="114">
        <f t="shared" si="173"/>
        <v>0</v>
      </c>
      <c r="I1092" s="127">
        <f>+'JRO''s Hours Information'!H2408</f>
        <v>0</v>
      </c>
      <c r="J1092" s="116">
        <f t="shared" si="174"/>
        <v>0</v>
      </c>
      <c r="K1092" s="131">
        <f>+'JRO''s Hours Information'!C2408</f>
        <v>0</v>
      </c>
      <c r="L1092" s="114">
        <f t="shared" si="175"/>
        <v>0</v>
      </c>
      <c r="M1092" s="131">
        <f>+'JRO''s Hours Information'!F2408</f>
        <v>0</v>
      </c>
      <c r="N1092" s="114">
        <f t="shared" si="176"/>
        <v>0</v>
      </c>
      <c r="O1092" s="131">
        <f>+'JRO''s Hours Information'!I2408</f>
        <v>0</v>
      </c>
      <c r="P1092" s="116">
        <f t="shared" si="177"/>
        <v>0</v>
      </c>
      <c r="Q1092" s="92">
        <f>+'JRO''s Hours Information'!D2408</f>
        <v>0</v>
      </c>
      <c r="R1092" s="114">
        <f t="shared" si="178"/>
        <v>0</v>
      </c>
      <c r="S1092" s="92">
        <f>+'JRO''s Hours Information'!G2408</f>
        <v>0</v>
      </c>
      <c r="T1092" s="114">
        <f t="shared" si="179"/>
        <v>0</v>
      </c>
      <c r="U1092" s="89">
        <f>+'JRO''s Hours Information'!J2408</f>
        <v>0</v>
      </c>
      <c r="V1092" s="116">
        <f t="shared" si="180"/>
        <v>0</v>
      </c>
      <c r="W1092" s="114">
        <f t="shared" si="181"/>
        <v>0</v>
      </c>
    </row>
    <row r="1093" spans="1:23" ht="14.85" customHeight="1" x14ac:dyDescent="0.15">
      <c r="A1093" s="176">
        <f>'Employee ROP Information'!A1093</f>
        <v>0</v>
      </c>
      <c r="B1093" s="169">
        <f>+'Employee ROP Information'!C1093</f>
        <v>0</v>
      </c>
      <c r="C1093" s="93">
        <f>+'Employee ROP Information'!M1093</f>
        <v>0</v>
      </c>
      <c r="D1093" s="93">
        <f>+'Employee ROP Information'!N1093</f>
        <v>0</v>
      </c>
      <c r="E1093" s="127">
        <f>+'JRO''s Hours Information'!B2409</f>
        <v>0</v>
      </c>
      <c r="F1093" s="114">
        <f t="shared" si="172"/>
        <v>0</v>
      </c>
      <c r="G1093" s="127">
        <f>+'JRO''s Hours Information'!E2409</f>
        <v>0</v>
      </c>
      <c r="H1093" s="114">
        <f t="shared" si="173"/>
        <v>0</v>
      </c>
      <c r="I1093" s="127">
        <f>+'JRO''s Hours Information'!H2409</f>
        <v>0</v>
      </c>
      <c r="J1093" s="116">
        <f t="shared" si="174"/>
        <v>0</v>
      </c>
      <c r="K1093" s="131">
        <f>+'JRO''s Hours Information'!C2409</f>
        <v>0</v>
      </c>
      <c r="L1093" s="114">
        <f t="shared" si="175"/>
        <v>0</v>
      </c>
      <c r="M1093" s="131">
        <f>+'JRO''s Hours Information'!F2409</f>
        <v>0</v>
      </c>
      <c r="N1093" s="114">
        <f t="shared" si="176"/>
        <v>0</v>
      </c>
      <c r="O1093" s="131">
        <f>+'JRO''s Hours Information'!I2409</f>
        <v>0</v>
      </c>
      <c r="P1093" s="116">
        <f t="shared" si="177"/>
        <v>0</v>
      </c>
      <c r="Q1093" s="92">
        <f>+'JRO''s Hours Information'!D2409</f>
        <v>0</v>
      </c>
      <c r="R1093" s="114">
        <f t="shared" si="178"/>
        <v>0</v>
      </c>
      <c r="S1093" s="92">
        <f>+'JRO''s Hours Information'!G2409</f>
        <v>0</v>
      </c>
      <c r="T1093" s="114">
        <f t="shared" si="179"/>
        <v>0</v>
      </c>
      <c r="U1093" s="89">
        <f>+'JRO''s Hours Information'!J2409</f>
        <v>0</v>
      </c>
      <c r="V1093" s="116">
        <f t="shared" si="180"/>
        <v>0</v>
      </c>
      <c r="W1093" s="114">
        <f t="shared" si="181"/>
        <v>0</v>
      </c>
    </row>
    <row r="1094" spans="1:23" ht="14.85" customHeight="1" x14ac:dyDescent="0.15">
      <c r="A1094" s="176">
        <f>'Employee ROP Information'!A1094</f>
        <v>0</v>
      </c>
      <c r="B1094" s="169">
        <f>+'Employee ROP Information'!C1094</f>
        <v>0</v>
      </c>
      <c r="C1094" s="93">
        <f>+'Employee ROP Information'!M1094</f>
        <v>0</v>
      </c>
      <c r="D1094" s="93">
        <f>+'Employee ROP Information'!N1094</f>
        <v>0</v>
      </c>
      <c r="E1094" s="127">
        <f>+'JRO''s Hours Information'!B2410</f>
        <v>0</v>
      </c>
      <c r="F1094" s="114">
        <f t="shared" si="172"/>
        <v>0</v>
      </c>
      <c r="G1094" s="127">
        <f>+'JRO''s Hours Information'!E2410</f>
        <v>0</v>
      </c>
      <c r="H1094" s="114">
        <f t="shared" si="173"/>
        <v>0</v>
      </c>
      <c r="I1094" s="127">
        <f>+'JRO''s Hours Information'!H2410</f>
        <v>0</v>
      </c>
      <c r="J1094" s="116">
        <f t="shared" si="174"/>
        <v>0</v>
      </c>
      <c r="K1094" s="131">
        <f>+'JRO''s Hours Information'!C2410</f>
        <v>0</v>
      </c>
      <c r="L1094" s="114">
        <f t="shared" si="175"/>
        <v>0</v>
      </c>
      <c r="M1094" s="131">
        <f>+'JRO''s Hours Information'!F2410</f>
        <v>0</v>
      </c>
      <c r="N1094" s="114">
        <f t="shared" si="176"/>
        <v>0</v>
      </c>
      <c r="O1094" s="131">
        <f>+'JRO''s Hours Information'!I2410</f>
        <v>0</v>
      </c>
      <c r="P1094" s="116">
        <f t="shared" si="177"/>
        <v>0</v>
      </c>
      <c r="Q1094" s="92">
        <f>+'JRO''s Hours Information'!D2410</f>
        <v>0</v>
      </c>
      <c r="R1094" s="114">
        <f t="shared" si="178"/>
        <v>0</v>
      </c>
      <c r="S1094" s="92">
        <f>+'JRO''s Hours Information'!G2410</f>
        <v>0</v>
      </c>
      <c r="T1094" s="114">
        <f t="shared" si="179"/>
        <v>0</v>
      </c>
      <c r="U1094" s="89">
        <f>+'JRO''s Hours Information'!J2410</f>
        <v>0</v>
      </c>
      <c r="V1094" s="116">
        <f t="shared" si="180"/>
        <v>0</v>
      </c>
      <c r="W1094" s="114">
        <f t="shared" si="181"/>
        <v>0</v>
      </c>
    </row>
    <row r="1095" spans="1:23" ht="14.85" customHeight="1" x14ac:dyDescent="0.15">
      <c r="A1095" s="176">
        <f>'Employee ROP Information'!A1095</f>
        <v>0</v>
      </c>
      <c r="B1095" s="169">
        <f>+'Employee ROP Information'!C1095</f>
        <v>0</v>
      </c>
      <c r="C1095" s="93">
        <f>+'Employee ROP Information'!M1095</f>
        <v>0</v>
      </c>
      <c r="D1095" s="93">
        <f>+'Employee ROP Information'!N1095</f>
        <v>0</v>
      </c>
      <c r="E1095" s="127">
        <f>+'JRO''s Hours Information'!B2411</f>
        <v>0</v>
      </c>
      <c r="F1095" s="114">
        <f t="shared" si="172"/>
        <v>0</v>
      </c>
      <c r="G1095" s="127">
        <f>+'JRO''s Hours Information'!E2411</f>
        <v>0</v>
      </c>
      <c r="H1095" s="114">
        <f t="shared" si="173"/>
        <v>0</v>
      </c>
      <c r="I1095" s="127">
        <f>+'JRO''s Hours Information'!H2411</f>
        <v>0</v>
      </c>
      <c r="J1095" s="116">
        <f t="shared" si="174"/>
        <v>0</v>
      </c>
      <c r="K1095" s="131">
        <f>+'JRO''s Hours Information'!C2411</f>
        <v>0</v>
      </c>
      <c r="L1095" s="114">
        <f t="shared" si="175"/>
        <v>0</v>
      </c>
      <c r="M1095" s="131">
        <f>+'JRO''s Hours Information'!F2411</f>
        <v>0</v>
      </c>
      <c r="N1095" s="114">
        <f t="shared" si="176"/>
        <v>0</v>
      </c>
      <c r="O1095" s="131">
        <f>+'JRO''s Hours Information'!I2411</f>
        <v>0</v>
      </c>
      <c r="P1095" s="116">
        <f t="shared" si="177"/>
        <v>0</v>
      </c>
      <c r="Q1095" s="92">
        <f>+'JRO''s Hours Information'!D2411</f>
        <v>0</v>
      </c>
      <c r="R1095" s="114">
        <f t="shared" si="178"/>
        <v>0</v>
      </c>
      <c r="S1095" s="92">
        <f>+'JRO''s Hours Information'!G2411</f>
        <v>0</v>
      </c>
      <c r="T1095" s="114">
        <f t="shared" si="179"/>
        <v>0</v>
      </c>
      <c r="U1095" s="89">
        <f>+'JRO''s Hours Information'!J2411</f>
        <v>0</v>
      </c>
      <c r="V1095" s="116">
        <f t="shared" si="180"/>
        <v>0</v>
      </c>
      <c r="W1095" s="114">
        <f t="shared" si="181"/>
        <v>0</v>
      </c>
    </row>
    <row r="1096" spans="1:23" ht="14.85" customHeight="1" x14ac:dyDescent="0.15">
      <c r="A1096" s="176">
        <f>'Employee ROP Information'!A1096</f>
        <v>0</v>
      </c>
      <c r="B1096" s="169">
        <f>+'Employee ROP Information'!C1096</f>
        <v>0</v>
      </c>
      <c r="C1096" s="93">
        <f>+'Employee ROP Information'!M1096</f>
        <v>0</v>
      </c>
      <c r="D1096" s="93">
        <f>+'Employee ROP Information'!N1096</f>
        <v>0</v>
      </c>
      <c r="E1096" s="127">
        <f>+'JRO''s Hours Information'!B2412</f>
        <v>0</v>
      </c>
      <c r="F1096" s="114">
        <f t="shared" si="172"/>
        <v>0</v>
      </c>
      <c r="G1096" s="127">
        <f>+'JRO''s Hours Information'!E2412</f>
        <v>0</v>
      </c>
      <c r="H1096" s="114">
        <f t="shared" si="173"/>
        <v>0</v>
      </c>
      <c r="I1096" s="127">
        <f>+'JRO''s Hours Information'!H2412</f>
        <v>0</v>
      </c>
      <c r="J1096" s="116">
        <f t="shared" si="174"/>
        <v>0</v>
      </c>
      <c r="K1096" s="131">
        <f>+'JRO''s Hours Information'!C2412</f>
        <v>0</v>
      </c>
      <c r="L1096" s="114">
        <f t="shared" si="175"/>
        <v>0</v>
      </c>
      <c r="M1096" s="131">
        <f>+'JRO''s Hours Information'!F2412</f>
        <v>0</v>
      </c>
      <c r="N1096" s="114">
        <f t="shared" si="176"/>
        <v>0</v>
      </c>
      <c r="O1096" s="131">
        <f>+'JRO''s Hours Information'!I2412</f>
        <v>0</v>
      </c>
      <c r="P1096" s="116">
        <f t="shared" si="177"/>
        <v>0</v>
      </c>
      <c r="Q1096" s="92">
        <f>+'JRO''s Hours Information'!D2412</f>
        <v>0</v>
      </c>
      <c r="R1096" s="114">
        <f t="shared" si="178"/>
        <v>0</v>
      </c>
      <c r="S1096" s="92">
        <f>+'JRO''s Hours Information'!G2412</f>
        <v>0</v>
      </c>
      <c r="T1096" s="114">
        <f t="shared" si="179"/>
        <v>0</v>
      </c>
      <c r="U1096" s="89">
        <f>+'JRO''s Hours Information'!J2412</f>
        <v>0</v>
      </c>
      <c r="V1096" s="116">
        <f t="shared" si="180"/>
        <v>0</v>
      </c>
      <c r="W1096" s="114">
        <f t="shared" si="181"/>
        <v>0</v>
      </c>
    </row>
    <row r="1097" spans="1:23" ht="14.85" customHeight="1" x14ac:dyDescent="0.15">
      <c r="A1097" s="176">
        <f>'Employee ROP Information'!A1097</f>
        <v>0</v>
      </c>
      <c r="B1097" s="169">
        <f>+'Employee ROP Information'!C1097</f>
        <v>0</v>
      </c>
      <c r="C1097" s="93">
        <f>+'Employee ROP Information'!M1097</f>
        <v>0</v>
      </c>
      <c r="D1097" s="93">
        <f>+'Employee ROP Information'!N1097</f>
        <v>0</v>
      </c>
      <c r="E1097" s="127">
        <f>+'JRO''s Hours Information'!B2413</f>
        <v>0</v>
      </c>
      <c r="F1097" s="114">
        <f t="shared" si="172"/>
        <v>0</v>
      </c>
      <c r="G1097" s="127">
        <f>+'JRO''s Hours Information'!E2413</f>
        <v>0</v>
      </c>
      <c r="H1097" s="114">
        <f t="shared" si="173"/>
        <v>0</v>
      </c>
      <c r="I1097" s="127">
        <f>+'JRO''s Hours Information'!H2413</f>
        <v>0</v>
      </c>
      <c r="J1097" s="116">
        <f t="shared" si="174"/>
        <v>0</v>
      </c>
      <c r="K1097" s="131">
        <f>+'JRO''s Hours Information'!C2413</f>
        <v>0</v>
      </c>
      <c r="L1097" s="114">
        <f t="shared" si="175"/>
        <v>0</v>
      </c>
      <c r="M1097" s="131">
        <f>+'JRO''s Hours Information'!F2413</f>
        <v>0</v>
      </c>
      <c r="N1097" s="114">
        <f t="shared" si="176"/>
        <v>0</v>
      </c>
      <c r="O1097" s="131">
        <f>+'JRO''s Hours Information'!I2413</f>
        <v>0</v>
      </c>
      <c r="P1097" s="116">
        <f t="shared" si="177"/>
        <v>0</v>
      </c>
      <c r="Q1097" s="92">
        <f>+'JRO''s Hours Information'!D2413</f>
        <v>0</v>
      </c>
      <c r="R1097" s="114">
        <f t="shared" si="178"/>
        <v>0</v>
      </c>
      <c r="S1097" s="92">
        <f>+'JRO''s Hours Information'!G2413</f>
        <v>0</v>
      </c>
      <c r="T1097" s="114">
        <f t="shared" si="179"/>
        <v>0</v>
      </c>
      <c r="U1097" s="89">
        <f>+'JRO''s Hours Information'!J2413</f>
        <v>0</v>
      </c>
      <c r="V1097" s="116">
        <f t="shared" si="180"/>
        <v>0</v>
      </c>
      <c r="W1097" s="114">
        <f t="shared" si="181"/>
        <v>0</v>
      </c>
    </row>
    <row r="1098" spans="1:23" ht="14.85" customHeight="1" x14ac:dyDescent="0.15">
      <c r="A1098" s="176">
        <f>'Employee ROP Information'!A1098</f>
        <v>0</v>
      </c>
      <c r="B1098" s="169">
        <f>+'Employee ROP Information'!C1098</f>
        <v>0</v>
      </c>
      <c r="C1098" s="93">
        <f>+'Employee ROP Information'!M1098</f>
        <v>0</v>
      </c>
      <c r="D1098" s="93">
        <f>+'Employee ROP Information'!N1098</f>
        <v>0</v>
      </c>
      <c r="E1098" s="127">
        <f>+'JRO''s Hours Information'!B2414</f>
        <v>0</v>
      </c>
      <c r="F1098" s="114">
        <f t="shared" si="172"/>
        <v>0</v>
      </c>
      <c r="G1098" s="127">
        <f>+'JRO''s Hours Information'!E2414</f>
        <v>0</v>
      </c>
      <c r="H1098" s="114">
        <f t="shared" si="173"/>
        <v>0</v>
      </c>
      <c r="I1098" s="127">
        <f>+'JRO''s Hours Information'!H2414</f>
        <v>0</v>
      </c>
      <c r="J1098" s="116">
        <f t="shared" si="174"/>
        <v>0</v>
      </c>
      <c r="K1098" s="131">
        <f>+'JRO''s Hours Information'!C2414</f>
        <v>0</v>
      </c>
      <c r="L1098" s="114">
        <f t="shared" si="175"/>
        <v>0</v>
      </c>
      <c r="M1098" s="131">
        <f>+'JRO''s Hours Information'!F2414</f>
        <v>0</v>
      </c>
      <c r="N1098" s="114">
        <f t="shared" si="176"/>
        <v>0</v>
      </c>
      <c r="O1098" s="131">
        <f>+'JRO''s Hours Information'!I2414</f>
        <v>0</v>
      </c>
      <c r="P1098" s="116">
        <f t="shared" si="177"/>
        <v>0</v>
      </c>
      <c r="Q1098" s="92">
        <f>+'JRO''s Hours Information'!D2414</f>
        <v>0</v>
      </c>
      <c r="R1098" s="114">
        <f t="shared" si="178"/>
        <v>0</v>
      </c>
      <c r="S1098" s="92">
        <f>+'JRO''s Hours Information'!G2414</f>
        <v>0</v>
      </c>
      <c r="T1098" s="114">
        <f t="shared" si="179"/>
        <v>0</v>
      </c>
      <c r="U1098" s="89">
        <f>+'JRO''s Hours Information'!J2414</f>
        <v>0</v>
      </c>
      <c r="V1098" s="116">
        <f t="shared" si="180"/>
        <v>0</v>
      </c>
      <c r="W1098" s="114">
        <f t="shared" si="181"/>
        <v>0</v>
      </c>
    </row>
    <row r="1099" spans="1:23" ht="14.85" customHeight="1" x14ac:dyDescent="0.15">
      <c r="A1099" s="176">
        <f>'Employee ROP Information'!A1099</f>
        <v>0</v>
      </c>
      <c r="B1099" s="169">
        <f>+'Employee ROP Information'!C1099</f>
        <v>0</v>
      </c>
      <c r="C1099" s="93">
        <f>+'Employee ROP Information'!M1099</f>
        <v>0</v>
      </c>
      <c r="D1099" s="93">
        <f>+'Employee ROP Information'!N1099</f>
        <v>0</v>
      </c>
      <c r="E1099" s="127">
        <f>+'JRO''s Hours Information'!B2415</f>
        <v>0</v>
      </c>
      <c r="F1099" s="114">
        <f t="shared" si="172"/>
        <v>0</v>
      </c>
      <c r="G1099" s="127">
        <f>+'JRO''s Hours Information'!E2415</f>
        <v>0</v>
      </c>
      <c r="H1099" s="114">
        <f t="shared" si="173"/>
        <v>0</v>
      </c>
      <c r="I1099" s="127">
        <f>+'JRO''s Hours Information'!H2415</f>
        <v>0</v>
      </c>
      <c r="J1099" s="116">
        <f t="shared" si="174"/>
        <v>0</v>
      </c>
      <c r="K1099" s="131">
        <f>+'JRO''s Hours Information'!C2415</f>
        <v>0</v>
      </c>
      <c r="L1099" s="114">
        <f t="shared" si="175"/>
        <v>0</v>
      </c>
      <c r="M1099" s="131">
        <f>+'JRO''s Hours Information'!F2415</f>
        <v>0</v>
      </c>
      <c r="N1099" s="114">
        <f t="shared" si="176"/>
        <v>0</v>
      </c>
      <c r="O1099" s="131">
        <f>+'JRO''s Hours Information'!I2415</f>
        <v>0</v>
      </c>
      <c r="P1099" s="116">
        <f t="shared" si="177"/>
        <v>0</v>
      </c>
      <c r="Q1099" s="92">
        <f>+'JRO''s Hours Information'!D2415</f>
        <v>0</v>
      </c>
      <c r="R1099" s="114">
        <f t="shared" si="178"/>
        <v>0</v>
      </c>
      <c r="S1099" s="92">
        <f>+'JRO''s Hours Information'!G2415</f>
        <v>0</v>
      </c>
      <c r="T1099" s="114">
        <f t="shared" si="179"/>
        <v>0</v>
      </c>
      <c r="U1099" s="89">
        <f>+'JRO''s Hours Information'!J2415</f>
        <v>0</v>
      </c>
      <c r="V1099" s="116">
        <f t="shared" si="180"/>
        <v>0</v>
      </c>
      <c r="W1099" s="114">
        <f t="shared" si="181"/>
        <v>0</v>
      </c>
    </row>
    <row r="1100" spans="1:23" ht="14.85" customHeight="1" x14ac:dyDescent="0.15">
      <c r="A1100" s="176">
        <f>'Employee ROP Information'!A1100</f>
        <v>0</v>
      </c>
      <c r="B1100" s="169">
        <f>+'Employee ROP Information'!C1100</f>
        <v>0</v>
      </c>
      <c r="C1100" s="93">
        <f>+'Employee ROP Information'!M1100</f>
        <v>0</v>
      </c>
      <c r="D1100" s="93">
        <f>+'Employee ROP Information'!N1100</f>
        <v>0</v>
      </c>
      <c r="E1100" s="127">
        <f>+'JRO''s Hours Information'!B2416</f>
        <v>0</v>
      </c>
      <c r="F1100" s="114">
        <f t="shared" si="172"/>
        <v>0</v>
      </c>
      <c r="G1100" s="127">
        <f>+'JRO''s Hours Information'!E2416</f>
        <v>0</v>
      </c>
      <c r="H1100" s="114">
        <f t="shared" si="173"/>
        <v>0</v>
      </c>
      <c r="I1100" s="127">
        <f>+'JRO''s Hours Information'!H2416</f>
        <v>0</v>
      </c>
      <c r="J1100" s="116">
        <f t="shared" si="174"/>
        <v>0</v>
      </c>
      <c r="K1100" s="131">
        <f>+'JRO''s Hours Information'!C2416</f>
        <v>0</v>
      </c>
      <c r="L1100" s="114">
        <f t="shared" si="175"/>
        <v>0</v>
      </c>
      <c r="M1100" s="131">
        <f>+'JRO''s Hours Information'!F2416</f>
        <v>0</v>
      </c>
      <c r="N1100" s="114">
        <f t="shared" si="176"/>
        <v>0</v>
      </c>
      <c r="O1100" s="131">
        <f>+'JRO''s Hours Information'!I2416</f>
        <v>0</v>
      </c>
      <c r="P1100" s="116">
        <f t="shared" si="177"/>
        <v>0</v>
      </c>
      <c r="Q1100" s="92">
        <f>+'JRO''s Hours Information'!D2416</f>
        <v>0</v>
      </c>
      <c r="R1100" s="114">
        <f t="shared" si="178"/>
        <v>0</v>
      </c>
      <c r="S1100" s="92">
        <f>+'JRO''s Hours Information'!G2416</f>
        <v>0</v>
      </c>
      <c r="T1100" s="114">
        <f t="shared" si="179"/>
        <v>0</v>
      </c>
      <c r="U1100" s="89">
        <f>+'JRO''s Hours Information'!J2416</f>
        <v>0</v>
      </c>
      <c r="V1100" s="116">
        <f t="shared" si="180"/>
        <v>0</v>
      </c>
      <c r="W1100" s="114">
        <f t="shared" si="181"/>
        <v>0</v>
      </c>
    </row>
    <row r="1101" spans="1:23" ht="14.85" customHeight="1" x14ac:dyDescent="0.15">
      <c r="A1101" s="176">
        <f>'Employee ROP Information'!A1101</f>
        <v>0</v>
      </c>
      <c r="B1101" s="169">
        <f>+'Employee ROP Information'!C1101</f>
        <v>0</v>
      </c>
      <c r="C1101" s="93">
        <f>+'Employee ROP Information'!M1101</f>
        <v>0</v>
      </c>
      <c r="D1101" s="93">
        <f>+'Employee ROP Information'!N1101</f>
        <v>0</v>
      </c>
      <c r="E1101" s="127">
        <f>+'JRO''s Hours Information'!B2417</f>
        <v>0</v>
      </c>
      <c r="F1101" s="114">
        <f t="shared" si="172"/>
        <v>0</v>
      </c>
      <c r="G1101" s="127">
        <f>+'JRO''s Hours Information'!E2417</f>
        <v>0</v>
      </c>
      <c r="H1101" s="114">
        <f t="shared" si="173"/>
        <v>0</v>
      </c>
      <c r="I1101" s="127">
        <f>+'JRO''s Hours Information'!H2417</f>
        <v>0</v>
      </c>
      <c r="J1101" s="116">
        <f t="shared" si="174"/>
        <v>0</v>
      </c>
      <c r="K1101" s="131">
        <f>+'JRO''s Hours Information'!C2417</f>
        <v>0</v>
      </c>
      <c r="L1101" s="114">
        <f t="shared" si="175"/>
        <v>0</v>
      </c>
      <c r="M1101" s="131">
        <f>+'JRO''s Hours Information'!F2417</f>
        <v>0</v>
      </c>
      <c r="N1101" s="114">
        <f t="shared" si="176"/>
        <v>0</v>
      </c>
      <c r="O1101" s="131">
        <f>+'JRO''s Hours Information'!I2417</f>
        <v>0</v>
      </c>
      <c r="P1101" s="116">
        <f t="shared" si="177"/>
        <v>0</v>
      </c>
      <c r="Q1101" s="92">
        <f>+'JRO''s Hours Information'!D2417</f>
        <v>0</v>
      </c>
      <c r="R1101" s="114">
        <f t="shared" si="178"/>
        <v>0</v>
      </c>
      <c r="S1101" s="92">
        <f>+'JRO''s Hours Information'!G2417</f>
        <v>0</v>
      </c>
      <c r="T1101" s="114">
        <f t="shared" si="179"/>
        <v>0</v>
      </c>
      <c r="U1101" s="89">
        <f>+'JRO''s Hours Information'!J2417</f>
        <v>0</v>
      </c>
      <c r="V1101" s="116">
        <f t="shared" si="180"/>
        <v>0</v>
      </c>
      <c r="W1101" s="114">
        <f t="shared" si="181"/>
        <v>0</v>
      </c>
    </row>
    <row r="1102" spans="1:23" ht="14.85" customHeight="1" x14ac:dyDescent="0.15">
      <c r="A1102" s="176">
        <f>'Employee ROP Information'!A1102</f>
        <v>0</v>
      </c>
      <c r="B1102" s="169">
        <f>+'Employee ROP Information'!C1102</f>
        <v>0</v>
      </c>
      <c r="C1102" s="93">
        <f>+'Employee ROP Information'!M1102</f>
        <v>0</v>
      </c>
      <c r="D1102" s="93">
        <f>+'Employee ROP Information'!N1102</f>
        <v>0</v>
      </c>
      <c r="E1102" s="127">
        <f>+'JRO''s Hours Information'!B2418</f>
        <v>0</v>
      </c>
      <c r="F1102" s="114">
        <f t="shared" si="172"/>
        <v>0</v>
      </c>
      <c r="G1102" s="127">
        <f>+'JRO''s Hours Information'!E2418</f>
        <v>0</v>
      </c>
      <c r="H1102" s="114">
        <f t="shared" si="173"/>
        <v>0</v>
      </c>
      <c r="I1102" s="127">
        <f>+'JRO''s Hours Information'!H2418</f>
        <v>0</v>
      </c>
      <c r="J1102" s="116">
        <f t="shared" si="174"/>
        <v>0</v>
      </c>
      <c r="K1102" s="131">
        <f>+'JRO''s Hours Information'!C2418</f>
        <v>0</v>
      </c>
      <c r="L1102" s="114">
        <f t="shared" si="175"/>
        <v>0</v>
      </c>
      <c r="M1102" s="131">
        <f>+'JRO''s Hours Information'!F2418</f>
        <v>0</v>
      </c>
      <c r="N1102" s="114">
        <f t="shared" si="176"/>
        <v>0</v>
      </c>
      <c r="O1102" s="131">
        <f>+'JRO''s Hours Information'!I2418</f>
        <v>0</v>
      </c>
      <c r="P1102" s="116">
        <f t="shared" si="177"/>
        <v>0</v>
      </c>
      <c r="Q1102" s="92">
        <f>+'JRO''s Hours Information'!D2418</f>
        <v>0</v>
      </c>
      <c r="R1102" s="114">
        <f t="shared" si="178"/>
        <v>0</v>
      </c>
      <c r="S1102" s="92">
        <f>+'JRO''s Hours Information'!G2418</f>
        <v>0</v>
      </c>
      <c r="T1102" s="114">
        <f t="shared" si="179"/>
        <v>0</v>
      </c>
      <c r="U1102" s="89">
        <f>+'JRO''s Hours Information'!J2418</f>
        <v>0</v>
      </c>
      <c r="V1102" s="116">
        <f t="shared" si="180"/>
        <v>0</v>
      </c>
      <c r="W1102" s="114">
        <f t="shared" si="181"/>
        <v>0</v>
      </c>
    </row>
    <row r="1103" spans="1:23" ht="14.85" customHeight="1" x14ac:dyDescent="0.15">
      <c r="A1103" s="176">
        <f>'Employee ROP Information'!A1103</f>
        <v>0</v>
      </c>
      <c r="B1103" s="169">
        <f>+'Employee ROP Information'!C1103</f>
        <v>0</v>
      </c>
      <c r="C1103" s="93">
        <f>+'Employee ROP Information'!M1103</f>
        <v>0</v>
      </c>
      <c r="D1103" s="93">
        <f>+'Employee ROP Information'!N1103</f>
        <v>0</v>
      </c>
      <c r="E1103" s="127">
        <f>+'JRO''s Hours Information'!B2419</f>
        <v>0</v>
      </c>
      <c r="F1103" s="114">
        <f t="shared" si="172"/>
        <v>0</v>
      </c>
      <c r="G1103" s="127">
        <f>+'JRO''s Hours Information'!E2419</f>
        <v>0</v>
      </c>
      <c r="H1103" s="114">
        <f t="shared" si="173"/>
        <v>0</v>
      </c>
      <c r="I1103" s="127">
        <f>+'JRO''s Hours Information'!H2419</f>
        <v>0</v>
      </c>
      <c r="J1103" s="116">
        <f t="shared" si="174"/>
        <v>0</v>
      </c>
      <c r="K1103" s="131">
        <f>+'JRO''s Hours Information'!C2419</f>
        <v>0</v>
      </c>
      <c r="L1103" s="114">
        <f t="shared" si="175"/>
        <v>0</v>
      </c>
      <c r="M1103" s="131">
        <f>+'JRO''s Hours Information'!F2419</f>
        <v>0</v>
      </c>
      <c r="N1103" s="114">
        <f t="shared" si="176"/>
        <v>0</v>
      </c>
      <c r="O1103" s="131">
        <f>+'JRO''s Hours Information'!I2419</f>
        <v>0</v>
      </c>
      <c r="P1103" s="116">
        <f t="shared" si="177"/>
        <v>0</v>
      </c>
      <c r="Q1103" s="92">
        <f>+'JRO''s Hours Information'!D2419</f>
        <v>0</v>
      </c>
      <c r="R1103" s="114">
        <f t="shared" si="178"/>
        <v>0</v>
      </c>
      <c r="S1103" s="92">
        <f>+'JRO''s Hours Information'!G2419</f>
        <v>0</v>
      </c>
      <c r="T1103" s="114">
        <f t="shared" si="179"/>
        <v>0</v>
      </c>
      <c r="U1103" s="89">
        <f>+'JRO''s Hours Information'!J2419</f>
        <v>0</v>
      </c>
      <c r="V1103" s="116">
        <f t="shared" si="180"/>
        <v>0</v>
      </c>
      <c r="W1103" s="114">
        <f t="shared" si="181"/>
        <v>0</v>
      </c>
    </row>
    <row r="1104" spans="1:23" ht="14.85" customHeight="1" x14ac:dyDescent="0.15">
      <c r="A1104" s="176">
        <f>'Employee ROP Information'!A1104</f>
        <v>0</v>
      </c>
      <c r="B1104" s="169">
        <f>+'Employee ROP Information'!C1104</f>
        <v>0</v>
      </c>
      <c r="C1104" s="93">
        <f>+'Employee ROP Information'!M1104</f>
        <v>0</v>
      </c>
      <c r="D1104" s="93">
        <f>+'Employee ROP Information'!N1104</f>
        <v>0</v>
      </c>
      <c r="E1104" s="127">
        <f>+'JRO''s Hours Information'!B2420</f>
        <v>0</v>
      </c>
      <c r="F1104" s="114">
        <f t="shared" si="172"/>
        <v>0</v>
      </c>
      <c r="G1104" s="127">
        <f>+'JRO''s Hours Information'!E2420</f>
        <v>0</v>
      </c>
      <c r="H1104" s="114">
        <f t="shared" si="173"/>
        <v>0</v>
      </c>
      <c r="I1104" s="127">
        <f>+'JRO''s Hours Information'!H2420</f>
        <v>0</v>
      </c>
      <c r="J1104" s="116">
        <f t="shared" si="174"/>
        <v>0</v>
      </c>
      <c r="K1104" s="131">
        <f>+'JRO''s Hours Information'!C2420</f>
        <v>0</v>
      </c>
      <c r="L1104" s="114">
        <f t="shared" si="175"/>
        <v>0</v>
      </c>
      <c r="M1104" s="131">
        <f>+'JRO''s Hours Information'!F2420</f>
        <v>0</v>
      </c>
      <c r="N1104" s="114">
        <f t="shared" si="176"/>
        <v>0</v>
      </c>
      <c r="O1104" s="131">
        <f>+'JRO''s Hours Information'!I2420</f>
        <v>0</v>
      </c>
      <c r="P1104" s="116">
        <f t="shared" si="177"/>
        <v>0</v>
      </c>
      <c r="Q1104" s="92">
        <f>+'JRO''s Hours Information'!D2420</f>
        <v>0</v>
      </c>
      <c r="R1104" s="114">
        <f t="shared" si="178"/>
        <v>0</v>
      </c>
      <c r="S1104" s="92">
        <f>+'JRO''s Hours Information'!G2420</f>
        <v>0</v>
      </c>
      <c r="T1104" s="114">
        <f t="shared" si="179"/>
        <v>0</v>
      </c>
      <c r="U1104" s="89">
        <f>+'JRO''s Hours Information'!J2420</f>
        <v>0</v>
      </c>
      <c r="V1104" s="116">
        <f t="shared" si="180"/>
        <v>0</v>
      </c>
      <c r="W1104" s="114">
        <f t="shared" si="181"/>
        <v>0</v>
      </c>
    </row>
    <row r="1105" spans="1:23" ht="14.85" customHeight="1" x14ac:dyDescent="0.15">
      <c r="A1105" s="176">
        <f>'Employee ROP Information'!A1105</f>
        <v>0</v>
      </c>
      <c r="B1105" s="169">
        <f>+'Employee ROP Information'!C1105</f>
        <v>0</v>
      </c>
      <c r="C1105" s="93">
        <f>+'Employee ROP Information'!M1105</f>
        <v>0</v>
      </c>
      <c r="D1105" s="93">
        <f>+'Employee ROP Information'!N1105</f>
        <v>0</v>
      </c>
      <c r="E1105" s="127">
        <f>+'JRO''s Hours Information'!B2421</f>
        <v>0</v>
      </c>
      <c r="F1105" s="114">
        <f t="shared" si="172"/>
        <v>0</v>
      </c>
      <c r="G1105" s="127">
        <f>+'JRO''s Hours Information'!E2421</f>
        <v>0</v>
      </c>
      <c r="H1105" s="114">
        <f t="shared" si="173"/>
        <v>0</v>
      </c>
      <c r="I1105" s="127">
        <f>+'JRO''s Hours Information'!H2421</f>
        <v>0</v>
      </c>
      <c r="J1105" s="116">
        <f t="shared" si="174"/>
        <v>0</v>
      </c>
      <c r="K1105" s="131">
        <f>+'JRO''s Hours Information'!C2421</f>
        <v>0</v>
      </c>
      <c r="L1105" s="114">
        <f t="shared" si="175"/>
        <v>0</v>
      </c>
      <c r="M1105" s="131">
        <f>+'JRO''s Hours Information'!F2421</f>
        <v>0</v>
      </c>
      <c r="N1105" s="114">
        <f t="shared" si="176"/>
        <v>0</v>
      </c>
      <c r="O1105" s="131">
        <f>+'JRO''s Hours Information'!I2421</f>
        <v>0</v>
      </c>
      <c r="P1105" s="116">
        <f t="shared" si="177"/>
        <v>0</v>
      </c>
      <c r="Q1105" s="92">
        <f>+'JRO''s Hours Information'!D2421</f>
        <v>0</v>
      </c>
      <c r="R1105" s="114">
        <f t="shared" si="178"/>
        <v>0</v>
      </c>
      <c r="S1105" s="92">
        <f>+'JRO''s Hours Information'!G2421</f>
        <v>0</v>
      </c>
      <c r="T1105" s="114">
        <f t="shared" si="179"/>
        <v>0</v>
      </c>
      <c r="U1105" s="89">
        <f>+'JRO''s Hours Information'!J2421</f>
        <v>0</v>
      </c>
      <c r="V1105" s="116">
        <f t="shared" si="180"/>
        <v>0</v>
      </c>
      <c r="W1105" s="114">
        <f t="shared" si="181"/>
        <v>0</v>
      </c>
    </row>
    <row r="1106" spans="1:23" ht="14.85" customHeight="1" x14ac:dyDescent="0.15">
      <c r="A1106" s="176">
        <f>'Employee ROP Information'!A1106</f>
        <v>0</v>
      </c>
      <c r="B1106" s="169">
        <f>+'Employee ROP Information'!C1106</f>
        <v>0</v>
      </c>
      <c r="C1106" s="93">
        <f>+'Employee ROP Information'!M1106</f>
        <v>0</v>
      </c>
      <c r="D1106" s="93">
        <f>+'Employee ROP Information'!N1106</f>
        <v>0</v>
      </c>
      <c r="E1106" s="127">
        <f>+'JRO''s Hours Information'!B2422</f>
        <v>0</v>
      </c>
      <c r="F1106" s="114">
        <f t="shared" si="172"/>
        <v>0</v>
      </c>
      <c r="G1106" s="127">
        <f>+'JRO''s Hours Information'!E2422</f>
        <v>0</v>
      </c>
      <c r="H1106" s="114">
        <f t="shared" si="173"/>
        <v>0</v>
      </c>
      <c r="I1106" s="127">
        <f>+'JRO''s Hours Information'!H2422</f>
        <v>0</v>
      </c>
      <c r="J1106" s="116">
        <f t="shared" si="174"/>
        <v>0</v>
      </c>
      <c r="K1106" s="131">
        <f>+'JRO''s Hours Information'!C2422</f>
        <v>0</v>
      </c>
      <c r="L1106" s="114">
        <f t="shared" si="175"/>
        <v>0</v>
      </c>
      <c r="M1106" s="131">
        <f>+'JRO''s Hours Information'!F2422</f>
        <v>0</v>
      </c>
      <c r="N1106" s="114">
        <f t="shared" si="176"/>
        <v>0</v>
      </c>
      <c r="O1106" s="131">
        <f>+'JRO''s Hours Information'!I2422</f>
        <v>0</v>
      </c>
      <c r="P1106" s="116">
        <f t="shared" si="177"/>
        <v>0</v>
      </c>
      <c r="Q1106" s="92">
        <f>+'JRO''s Hours Information'!D2422</f>
        <v>0</v>
      </c>
      <c r="R1106" s="114">
        <f t="shared" si="178"/>
        <v>0</v>
      </c>
      <c r="S1106" s="92">
        <f>+'JRO''s Hours Information'!G2422</f>
        <v>0</v>
      </c>
      <c r="T1106" s="114">
        <f t="shared" si="179"/>
        <v>0</v>
      </c>
      <c r="U1106" s="89">
        <f>+'JRO''s Hours Information'!J2422</f>
        <v>0</v>
      </c>
      <c r="V1106" s="116">
        <f t="shared" si="180"/>
        <v>0</v>
      </c>
      <c r="W1106" s="114">
        <f t="shared" si="181"/>
        <v>0</v>
      </c>
    </row>
    <row r="1107" spans="1:23" ht="14.85" customHeight="1" x14ac:dyDescent="0.15">
      <c r="A1107" s="176">
        <f>'Employee ROP Information'!A1107</f>
        <v>0</v>
      </c>
      <c r="B1107" s="169">
        <f>+'Employee ROP Information'!C1107</f>
        <v>0</v>
      </c>
      <c r="C1107" s="93">
        <f>+'Employee ROP Information'!M1107</f>
        <v>0</v>
      </c>
      <c r="D1107" s="93">
        <f>+'Employee ROP Information'!N1107</f>
        <v>0</v>
      </c>
      <c r="E1107" s="127">
        <f>+'JRO''s Hours Information'!B2423</f>
        <v>0</v>
      </c>
      <c r="F1107" s="114">
        <f t="shared" si="172"/>
        <v>0</v>
      </c>
      <c r="G1107" s="127">
        <f>+'JRO''s Hours Information'!E2423</f>
        <v>0</v>
      </c>
      <c r="H1107" s="114">
        <f t="shared" si="173"/>
        <v>0</v>
      </c>
      <c r="I1107" s="127">
        <f>+'JRO''s Hours Information'!H2423</f>
        <v>0</v>
      </c>
      <c r="J1107" s="116">
        <f t="shared" si="174"/>
        <v>0</v>
      </c>
      <c r="K1107" s="131">
        <f>+'JRO''s Hours Information'!C2423</f>
        <v>0</v>
      </c>
      <c r="L1107" s="114">
        <f t="shared" si="175"/>
        <v>0</v>
      </c>
      <c r="M1107" s="131">
        <f>+'JRO''s Hours Information'!F2423</f>
        <v>0</v>
      </c>
      <c r="N1107" s="114">
        <f t="shared" si="176"/>
        <v>0</v>
      </c>
      <c r="O1107" s="131">
        <f>+'JRO''s Hours Information'!I2423</f>
        <v>0</v>
      </c>
      <c r="P1107" s="116">
        <f t="shared" si="177"/>
        <v>0</v>
      </c>
      <c r="Q1107" s="92">
        <f>+'JRO''s Hours Information'!D2423</f>
        <v>0</v>
      </c>
      <c r="R1107" s="114">
        <f t="shared" si="178"/>
        <v>0</v>
      </c>
      <c r="S1107" s="92">
        <f>+'JRO''s Hours Information'!G2423</f>
        <v>0</v>
      </c>
      <c r="T1107" s="114">
        <f t="shared" si="179"/>
        <v>0</v>
      </c>
      <c r="U1107" s="89">
        <f>+'JRO''s Hours Information'!J2423</f>
        <v>0</v>
      </c>
      <c r="V1107" s="116">
        <f t="shared" si="180"/>
        <v>0</v>
      </c>
      <c r="W1107" s="114">
        <f t="shared" si="181"/>
        <v>0</v>
      </c>
    </row>
    <row r="1108" spans="1:23" ht="14.85" customHeight="1" x14ac:dyDescent="0.15">
      <c r="A1108" s="176">
        <f>'Employee ROP Information'!A1108</f>
        <v>0</v>
      </c>
      <c r="B1108" s="169">
        <f>+'Employee ROP Information'!C1108</f>
        <v>0</v>
      </c>
      <c r="C1108" s="93">
        <f>+'Employee ROP Information'!M1108</f>
        <v>0</v>
      </c>
      <c r="D1108" s="93">
        <f>+'Employee ROP Information'!N1108</f>
        <v>0</v>
      </c>
      <c r="E1108" s="127">
        <f>+'JRO''s Hours Information'!B2424</f>
        <v>0</v>
      </c>
      <c r="F1108" s="114">
        <f t="shared" si="172"/>
        <v>0</v>
      </c>
      <c r="G1108" s="127">
        <f>+'JRO''s Hours Information'!E2424</f>
        <v>0</v>
      </c>
      <c r="H1108" s="114">
        <f t="shared" si="173"/>
        <v>0</v>
      </c>
      <c r="I1108" s="127">
        <f>+'JRO''s Hours Information'!H2424</f>
        <v>0</v>
      </c>
      <c r="J1108" s="116">
        <f t="shared" si="174"/>
        <v>0</v>
      </c>
      <c r="K1108" s="131">
        <f>+'JRO''s Hours Information'!C2424</f>
        <v>0</v>
      </c>
      <c r="L1108" s="114">
        <f t="shared" si="175"/>
        <v>0</v>
      </c>
      <c r="M1108" s="131">
        <f>+'JRO''s Hours Information'!F2424</f>
        <v>0</v>
      </c>
      <c r="N1108" s="114">
        <f t="shared" si="176"/>
        <v>0</v>
      </c>
      <c r="O1108" s="131">
        <f>+'JRO''s Hours Information'!I2424</f>
        <v>0</v>
      </c>
      <c r="P1108" s="116">
        <f t="shared" si="177"/>
        <v>0</v>
      </c>
      <c r="Q1108" s="92">
        <f>+'JRO''s Hours Information'!D2424</f>
        <v>0</v>
      </c>
      <c r="R1108" s="114">
        <f t="shared" si="178"/>
        <v>0</v>
      </c>
      <c r="S1108" s="92">
        <f>+'JRO''s Hours Information'!G2424</f>
        <v>0</v>
      </c>
      <c r="T1108" s="114">
        <f t="shared" si="179"/>
        <v>0</v>
      </c>
      <c r="U1108" s="89">
        <f>+'JRO''s Hours Information'!J2424</f>
        <v>0</v>
      </c>
      <c r="V1108" s="116">
        <f t="shared" si="180"/>
        <v>0</v>
      </c>
      <c r="W1108" s="114">
        <f t="shared" si="181"/>
        <v>0</v>
      </c>
    </row>
    <row r="1109" spans="1:23" ht="14.85" customHeight="1" x14ac:dyDescent="0.15">
      <c r="A1109" s="176">
        <f>'Employee ROP Information'!A1109</f>
        <v>0</v>
      </c>
      <c r="B1109" s="169">
        <f>+'Employee ROP Information'!C1109</f>
        <v>0</v>
      </c>
      <c r="C1109" s="93">
        <f>+'Employee ROP Information'!M1109</f>
        <v>0</v>
      </c>
      <c r="D1109" s="93">
        <f>+'Employee ROP Information'!N1109</f>
        <v>0</v>
      </c>
      <c r="E1109" s="127">
        <f>+'JRO''s Hours Information'!B2425</f>
        <v>0</v>
      </c>
      <c r="F1109" s="114">
        <f t="shared" si="172"/>
        <v>0</v>
      </c>
      <c r="G1109" s="127">
        <f>+'JRO''s Hours Information'!E2425</f>
        <v>0</v>
      </c>
      <c r="H1109" s="114">
        <f t="shared" si="173"/>
        <v>0</v>
      </c>
      <c r="I1109" s="127">
        <f>+'JRO''s Hours Information'!H2425</f>
        <v>0</v>
      </c>
      <c r="J1109" s="116">
        <f t="shared" si="174"/>
        <v>0</v>
      </c>
      <c r="K1109" s="131">
        <f>+'JRO''s Hours Information'!C2425</f>
        <v>0</v>
      </c>
      <c r="L1109" s="114">
        <f t="shared" si="175"/>
        <v>0</v>
      </c>
      <c r="M1109" s="131">
        <f>+'JRO''s Hours Information'!F2425</f>
        <v>0</v>
      </c>
      <c r="N1109" s="114">
        <f t="shared" si="176"/>
        <v>0</v>
      </c>
      <c r="O1109" s="131">
        <f>+'JRO''s Hours Information'!I2425</f>
        <v>0</v>
      </c>
      <c r="P1109" s="116">
        <f t="shared" si="177"/>
        <v>0</v>
      </c>
      <c r="Q1109" s="92">
        <f>+'JRO''s Hours Information'!D2425</f>
        <v>0</v>
      </c>
      <c r="R1109" s="114">
        <f t="shared" si="178"/>
        <v>0</v>
      </c>
      <c r="S1109" s="92">
        <f>+'JRO''s Hours Information'!G2425</f>
        <v>0</v>
      </c>
      <c r="T1109" s="114">
        <f t="shared" si="179"/>
        <v>0</v>
      </c>
      <c r="U1109" s="89">
        <f>+'JRO''s Hours Information'!J2425</f>
        <v>0</v>
      </c>
      <c r="V1109" s="116">
        <f t="shared" si="180"/>
        <v>0</v>
      </c>
      <c r="W1109" s="114">
        <f t="shared" si="181"/>
        <v>0</v>
      </c>
    </row>
    <row r="1110" spans="1:23" ht="14.85" customHeight="1" x14ac:dyDescent="0.15">
      <c r="A1110" s="176">
        <f>'Employee ROP Information'!A1110</f>
        <v>0</v>
      </c>
      <c r="B1110" s="169">
        <f>+'Employee ROP Information'!C1110</f>
        <v>0</v>
      </c>
      <c r="C1110" s="93">
        <f>+'Employee ROP Information'!M1110</f>
        <v>0</v>
      </c>
      <c r="D1110" s="93">
        <f>+'Employee ROP Information'!N1110</f>
        <v>0</v>
      </c>
      <c r="E1110" s="127">
        <f>+'JRO''s Hours Information'!B2426</f>
        <v>0</v>
      </c>
      <c r="F1110" s="114">
        <f t="shared" si="172"/>
        <v>0</v>
      </c>
      <c r="G1110" s="127">
        <f>+'JRO''s Hours Information'!E2426</f>
        <v>0</v>
      </c>
      <c r="H1110" s="114">
        <f t="shared" si="173"/>
        <v>0</v>
      </c>
      <c r="I1110" s="127">
        <f>+'JRO''s Hours Information'!H2426</f>
        <v>0</v>
      </c>
      <c r="J1110" s="116">
        <f t="shared" si="174"/>
        <v>0</v>
      </c>
      <c r="K1110" s="131">
        <f>+'JRO''s Hours Information'!C2426</f>
        <v>0</v>
      </c>
      <c r="L1110" s="114">
        <f t="shared" si="175"/>
        <v>0</v>
      </c>
      <c r="M1110" s="131">
        <f>+'JRO''s Hours Information'!F2426</f>
        <v>0</v>
      </c>
      <c r="N1110" s="114">
        <f t="shared" si="176"/>
        <v>0</v>
      </c>
      <c r="O1110" s="131">
        <f>+'JRO''s Hours Information'!I2426</f>
        <v>0</v>
      </c>
      <c r="P1110" s="116">
        <f t="shared" si="177"/>
        <v>0</v>
      </c>
      <c r="Q1110" s="92">
        <f>+'JRO''s Hours Information'!D2426</f>
        <v>0</v>
      </c>
      <c r="R1110" s="114">
        <f t="shared" si="178"/>
        <v>0</v>
      </c>
      <c r="S1110" s="92">
        <f>+'JRO''s Hours Information'!G2426</f>
        <v>0</v>
      </c>
      <c r="T1110" s="114">
        <f t="shared" si="179"/>
        <v>0</v>
      </c>
      <c r="U1110" s="89">
        <f>+'JRO''s Hours Information'!J2426</f>
        <v>0</v>
      </c>
      <c r="V1110" s="116">
        <f t="shared" si="180"/>
        <v>0</v>
      </c>
      <c r="W1110" s="114">
        <f t="shared" si="181"/>
        <v>0</v>
      </c>
    </row>
    <row r="1111" spans="1:23" ht="14.85" customHeight="1" x14ac:dyDescent="0.15">
      <c r="A1111" s="176">
        <f>'Employee ROP Information'!A1111</f>
        <v>0</v>
      </c>
      <c r="B1111" s="169">
        <f>+'Employee ROP Information'!C1111</f>
        <v>0</v>
      </c>
      <c r="C1111" s="93">
        <f>+'Employee ROP Information'!M1111</f>
        <v>0</v>
      </c>
      <c r="D1111" s="93">
        <f>+'Employee ROP Information'!N1111</f>
        <v>0</v>
      </c>
      <c r="E1111" s="127">
        <f>+'JRO''s Hours Information'!B2427</f>
        <v>0</v>
      </c>
      <c r="F1111" s="114">
        <f t="shared" si="172"/>
        <v>0</v>
      </c>
      <c r="G1111" s="127">
        <f>+'JRO''s Hours Information'!E2427</f>
        <v>0</v>
      </c>
      <c r="H1111" s="114">
        <f t="shared" si="173"/>
        <v>0</v>
      </c>
      <c r="I1111" s="127">
        <f>+'JRO''s Hours Information'!H2427</f>
        <v>0</v>
      </c>
      <c r="J1111" s="116">
        <f t="shared" si="174"/>
        <v>0</v>
      </c>
      <c r="K1111" s="131">
        <f>+'JRO''s Hours Information'!C2427</f>
        <v>0</v>
      </c>
      <c r="L1111" s="114">
        <f t="shared" si="175"/>
        <v>0</v>
      </c>
      <c r="M1111" s="131">
        <f>+'JRO''s Hours Information'!F2427</f>
        <v>0</v>
      </c>
      <c r="N1111" s="114">
        <f t="shared" si="176"/>
        <v>0</v>
      </c>
      <c r="O1111" s="131">
        <f>+'JRO''s Hours Information'!I2427</f>
        <v>0</v>
      </c>
      <c r="P1111" s="116">
        <f t="shared" si="177"/>
        <v>0</v>
      </c>
      <c r="Q1111" s="92">
        <f>+'JRO''s Hours Information'!D2427</f>
        <v>0</v>
      </c>
      <c r="R1111" s="114">
        <f t="shared" si="178"/>
        <v>0</v>
      </c>
      <c r="S1111" s="92">
        <f>+'JRO''s Hours Information'!G2427</f>
        <v>0</v>
      </c>
      <c r="T1111" s="114">
        <f t="shared" si="179"/>
        <v>0</v>
      </c>
      <c r="U1111" s="89">
        <f>+'JRO''s Hours Information'!J2427</f>
        <v>0</v>
      </c>
      <c r="V1111" s="116">
        <f t="shared" si="180"/>
        <v>0</v>
      </c>
      <c r="W1111" s="114">
        <f t="shared" si="181"/>
        <v>0</v>
      </c>
    </row>
    <row r="1112" spans="1:23" ht="14.85" customHeight="1" x14ac:dyDescent="0.15">
      <c r="A1112" s="176">
        <f>'Employee ROP Information'!A1112</f>
        <v>0</v>
      </c>
      <c r="B1112" s="169">
        <f>+'Employee ROP Information'!C1112</f>
        <v>0</v>
      </c>
      <c r="C1112" s="93">
        <f>+'Employee ROP Information'!M1112</f>
        <v>0</v>
      </c>
      <c r="D1112" s="93">
        <f>+'Employee ROP Information'!N1112</f>
        <v>0</v>
      </c>
      <c r="E1112" s="127">
        <f>+'JRO''s Hours Information'!B2428</f>
        <v>0</v>
      </c>
      <c r="F1112" s="114">
        <f t="shared" si="172"/>
        <v>0</v>
      </c>
      <c r="G1112" s="127">
        <f>+'JRO''s Hours Information'!E2428</f>
        <v>0</v>
      </c>
      <c r="H1112" s="114">
        <f t="shared" si="173"/>
        <v>0</v>
      </c>
      <c r="I1112" s="127">
        <f>+'JRO''s Hours Information'!H2428</f>
        <v>0</v>
      </c>
      <c r="J1112" s="116">
        <f t="shared" si="174"/>
        <v>0</v>
      </c>
      <c r="K1112" s="131">
        <f>+'JRO''s Hours Information'!C2428</f>
        <v>0</v>
      </c>
      <c r="L1112" s="114">
        <f t="shared" si="175"/>
        <v>0</v>
      </c>
      <c r="M1112" s="131">
        <f>+'JRO''s Hours Information'!F2428</f>
        <v>0</v>
      </c>
      <c r="N1112" s="114">
        <f t="shared" si="176"/>
        <v>0</v>
      </c>
      <c r="O1112" s="131">
        <f>+'JRO''s Hours Information'!I2428</f>
        <v>0</v>
      </c>
      <c r="P1112" s="116">
        <f t="shared" si="177"/>
        <v>0</v>
      </c>
      <c r="Q1112" s="92">
        <f>+'JRO''s Hours Information'!D2428</f>
        <v>0</v>
      </c>
      <c r="R1112" s="114">
        <f t="shared" si="178"/>
        <v>0</v>
      </c>
      <c r="S1112" s="92">
        <f>+'JRO''s Hours Information'!G2428</f>
        <v>0</v>
      </c>
      <c r="T1112" s="114">
        <f t="shared" si="179"/>
        <v>0</v>
      </c>
      <c r="U1112" s="89">
        <f>+'JRO''s Hours Information'!J2428</f>
        <v>0</v>
      </c>
      <c r="V1112" s="116">
        <f t="shared" si="180"/>
        <v>0</v>
      </c>
      <c r="W1112" s="114">
        <f t="shared" si="181"/>
        <v>0</v>
      </c>
    </row>
    <row r="1113" spans="1:23" ht="14.85" customHeight="1" x14ac:dyDescent="0.15">
      <c r="A1113" s="176">
        <f>'Employee ROP Information'!A1113</f>
        <v>0</v>
      </c>
      <c r="B1113" s="169">
        <f>+'Employee ROP Information'!C1113</f>
        <v>0</v>
      </c>
      <c r="C1113" s="93">
        <f>+'Employee ROP Information'!M1113</f>
        <v>0</v>
      </c>
      <c r="D1113" s="93">
        <f>+'Employee ROP Information'!N1113</f>
        <v>0</v>
      </c>
      <c r="E1113" s="127">
        <f>+'JRO''s Hours Information'!B2429</f>
        <v>0</v>
      </c>
      <c r="F1113" s="114">
        <f t="shared" si="172"/>
        <v>0</v>
      </c>
      <c r="G1113" s="127">
        <f>+'JRO''s Hours Information'!E2429</f>
        <v>0</v>
      </c>
      <c r="H1113" s="114">
        <f t="shared" si="173"/>
        <v>0</v>
      </c>
      <c r="I1113" s="127">
        <f>+'JRO''s Hours Information'!H2429</f>
        <v>0</v>
      </c>
      <c r="J1113" s="116">
        <f t="shared" si="174"/>
        <v>0</v>
      </c>
      <c r="K1113" s="131">
        <f>+'JRO''s Hours Information'!C2429</f>
        <v>0</v>
      </c>
      <c r="L1113" s="114">
        <f t="shared" si="175"/>
        <v>0</v>
      </c>
      <c r="M1113" s="131">
        <f>+'JRO''s Hours Information'!F2429</f>
        <v>0</v>
      </c>
      <c r="N1113" s="114">
        <f t="shared" si="176"/>
        <v>0</v>
      </c>
      <c r="O1113" s="131">
        <f>+'JRO''s Hours Information'!I2429</f>
        <v>0</v>
      </c>
      <c r="P1113" s="116">
        <f t="shared" si="177"/>
        <v>0</v>
      </c>
      <c r="Q1113" s="92">
        <f>+'JRO''s Hours Information'!D2429</f>
        <v>0</v>
      </c>
      <c r="R1113" s="114">
        <f t="shared" si="178"/>
        <v>0</v>
      </c>
      <c r="S1113" s="92">
        <f>+'JRO''s Hours Information'!G2429</f>
        <v>0</v>
      </c>
      <c r="T1113" s="114">
        <f t="shared" si="179"/>
        <v>0</v>
      </c>
      <c r="U1113" s="89">
        <f>+'JRO''s Hours Information'!J2429</f>
        <v>0</v>
      </c>
      <c r="V1113" s="116">
        <f t="shared" si="180"/>
        <v>0</v>
      </c>
      <c r="W1113" s="114">
        <f t="shared" si="181"/>
        <v>0</v>
      </c>
    </row>
    <row r="1114" spans="1:23" ht="14.85" customHeight="1" x14ac:dyDescent="0.15">
      <c r="A1114" s="176">
        <f>'Employee ROP Information'!A1114</f>
        <v>0</v>
      </c>
      <c r="B1114" s="169">
        <f>+'Employee ROP Information'!C1114</f>
        <v>0</v>
      </c>
      <c r="C1114" s="93">
        <f>+'Employee ROP Information'!M1114</f>
        <v>0</v>
      </c>
      <c r="D1114" s="93">
        <f>+'Employee ROP Information'!N1114</f>
        <v>0</v>
      </c>
      <c r="E1114" s="127">
        <f>+'JRO''s Hours Information'!B2430</f>
        <v>0</v>
      </c>
      <c r="F1114" s="114">
        <f t="shared" si="172"/>
        <v>0</v>
      </c>
      <c r="G1114" s="127">
        <f>+'JRO''s Hours Information'!E2430</f>
        <v>0</v>
      </c>
      <c r="H1114" s="114">
        <f t="shared" si="173"/>
        <v>0</v>
      </c>
      <c r="I1114" s="127">
        <f>+'JRO''s Hours Information'!H2430</f>
        <v>0</v>
      </c>
      <c r="J1114" s="116">
        <f t="shared" si="174"/>
        <v>0</v>
      </c>
      <c r="K1114" s="131">
        <f>+'JRO''s Hours Information'!C2430</f>
        <v>0</v>
      </c>
      <c r="L1114" s="114">
        <f t="shared" si="175"/>
        <v>0</v>
      </c>
      <c r="M1114" s="131">
        <f>+'JRO''s Hours Information'!F2430</f>
        <v>0</v>
      </c>
      <c r="N1114" s="114">
        <f t="shared" si="176"/>
        <v>0</v>
      </c>
      <c r="O1114" s="131">
        <f>+'JRO''s Hours Information'!I2430</f>
        <v>0</v>
      </c>
      <c r="P1114" s="116">
        <f t="shared" si="177"/>
        <v>0</v>
      </c>
      <c r="Q1114" s="92">
        <f>+'JRO''s Hours Information'!D2430</f>
        <v>0</v>
      </c>
      <c r="R1114" s="114">
        <f t="shared" si="178"/>
        <v>0</v>
      </c>
      <c r="S1114" s="92">
        <f>+'JRO''s Hours Information'!G2430</f>
        <v>0</v>
      </c>
      <c r="T1114" s="114">
        <f t="shared" si="179"/>
        <v>0</v>
      </c>
      <c r="U1114" s="89">
        <f>+'JRO''s Hours Information'!J2430</f>
        <v>0</v>
      </c>
      <c r="V1114" s="116">
        <f t="shared" si="180"/>
        <v>0</v>
      </c>
      <c r="W1114" s="114">
        <f t="shared" si="181"/>
        <v>0</v>
      </c>
    </row>
    <row r="1115" spans="1:23" ht="14.85" customHeight="1" x14ac:dyDescent="0.15">
      <c r="A1115" s="176">
        <f>'Employee ROP Information'!A1115</f>
        <v>0</v>
      </c>
      <c r="B1115" s="169">
        <f>+'Employee ROP Information'!C1115</f>
        <v>0</v>
      </c>
      <c r="C1115" s="93">
        <f>+'Employee ROP Information'!M1115</f>
        <v>0</v>
      </c>
      <c r="D1115" s="93">
        <f>+'Employee ROP Information'!N1115</f>
        <v>0</v>
      </c>
      <c r="E1115" s="127">
        <f>+'JRO''s Hours Information'!B2431</f>
        <v>0</v>
      </c>
      <c r="F1115" s="114">
        <f t="shared" si="172"/>
        <v>0</v>
      </c>
      <c r="G1115" s="127">
        <f>+'JRO''s Hours Information'!E2431</f>
        <v>0</v>
      </c>
      <c r="H1115" s="114">
        <f t="shared" si="173"/>
        <v>0</v>
      </c>
      <c r="I1115" s="127">
        <f>+'JRO''s Hours Information'!H2431</f>
        <v>0</v>
      </c>
      <c r="J1115" s="116">
        <f t="shared" si="174"/>
        <v>0</v>
      </c>
      <c r="K1115" s="131">
        <f>+'JRO''s Hours Information'!C2431</f>
        <v>0</v>
      </c>
      <c r="L1115" s="114">
        <f t="shared" si="175"/>
        <v>0</v>
      </c>
      <c r="M1115" s="131">
        <f>+'JRO''s Hours Information'!F2431</f>
        <v>0</v>
      </c>
      <c r="N1115" s="114">
        <f t="shared" si="176"/>
        <v>0</v>
      </c>
      <c r="O1115" s="131">
        <f>+'JRO''s Hours Information'!I2431</f>
        <v>0</v>
      </c>
      <c r="P1115" s="116">
        <f t="shared" si="177"/>
        <v>0</v>
      </c>
      <c r="Q1115" s="92">
        <f>+'JRO''s Hours Information'!D2431</f>
        <v>0</v>
      </c>
      <c r="R1115" s="114">
        <f t="shared" si="178"/>
        <v>0</v>
      </c>
      <c r="S1115" s="92">
        <f>+'JRO''s Hours Information'!G2431</f>
        <v>0</v>
      </c>
      <c r="T1115" s="114">
        <f t="shared" si="179"/>
        <v>0</v>
      </c>
      <c r="U1115" s="89">
        <f>+'JRO''s Hours Information'!J2431</f>
        <v>0</v>
      </c>
      <c r="V1115" s="116">
        <f t="shared" si="180"/>
        <v>0</v>
      </c>
      <c r="W1115" s="114">
        <f t="shared" si="181"/>
        <v>0</v>
      </c>
    </row>
    <row r="1116" spans="1:23" ht="14.85" customHeight="1" x14ac:dyDescent="0.15">
      <c r="A1116" s="176">
        <f>'Employee ROP Information'!A1116</f>
        <v>0</v>
      </c>
      <c r="B1116" s="169">
        <f>+'Employee ROP Information'!C1116</f>
        <v>0</v>
      </c>
      <c r="C1116" s="93">
        <f>+'Employee ROP Information'!M1116</f>
        <v>0</v>
      </c>
      <c r="D1116" s="93">
        <f>+'Employee ROP Information'!N1116</f>
        <v>0</v>
      </c>
      <c r="E1116" s="127">
        <f>+'JRO''s Hours Information'!B2432</f>
        <v>0</v>
      </c>
      <c r="F1116" s="114">
        <f t="shared" si="172"/>
        <v>0</v>
      </c>
      <c r="G1116" s="127">
        <f>+'JRO''s Hours Information'!E2432</f>
        <v>0</v>
      </c>
      <c r="H1116" s="114">
        <f t="shared" si="173"/>
        <v>0</v>
      </c>
      <c r="I1116" s="127">
        <f>+'JRO''s Hours Information'!H2432</f>
        <v>0</v>
      </c>
      <c r="J1116" s="116">
        <f t="shared" si="174"/>
        <v>0</v>
      </c>
      <c r="K1116" s="131">
        <f>+'JRO''s Hours Information'!C2432</f>
        <v>0</v>
      </c>
      <c r="L1116" s="114">
        <f t="shared" si="175"/>
        <v>0</v>
      </c>
      <c r="M1116" s="131">
        <f>+'JRO''s Hours Information'!F2432</f>
        <v>0</v>
      </c>
      <c r="N1116" s="114">
        <f t="shared" si="176"/>
        <v>0</v>
      </c>
      <c r="O1116" s="131">
        <f>+'JRO''s Hours Information'!I2432</f>
        <v>0</v>
      </c>
      <c r="P1116" s="116">
        <f t="shared" si="177"/>
        <v>0</v>
      </c>
      <c r="Q1116" s="92">
        <f>+'JRO''s Hours Information'!D2432</f>
        <v>0</v>
      </c>
      <c r="R1116" s="114">
        <f t="shared" si="178"/>
        <v>0</v>
      </c>
      <c r="S1116" s="92">
        <f>+'JRO''s Hours Information'!G2432</f>
        <v>0</v>
      </c>
      <c r="T1116" s="114">
        <f t="shared" si="179"/>
        <v>0</v>
      </c>
      <c r="U1116" s="89">
        <f>+'JRO''s Hours Information'!J2432</f>
        <v>0</v>
      </c>
      <c r="V1116" s="116">
        <f t="shared" si="180"/>
        <v>0</v>
      </c>
      <c r="W1116" s="114">
        <f t="shared" si="181"/>
        <v>0</v>
      </c>
    </row>
    <row r="1117" spans="1:23" ht="14.85" customHeight="1" x14ac:dyDescent="0.15">
      <c r="A1117" s="176">
        <f>'Employee ROP Information'!A1117</f>
        <v>0</v>
      </c>
      <c r="B1117" s="169">
        <f>+'Employee ROP Information'!C1117</f>
        <v>0</v>
      </c>
      <c r="C1117" s="93">
        <f>+'Employee ROP Information'!M1117</f>
        <v>0</v>
      </c>
      <c r="D1117" s="93">
        <f>+'Employee ROP Information'!N1117</f>
        <v>0</v>
      </c>
      <c r="E1117" s="127">
        <f>+'JRO''s Hours Information'!B2433</f>
        <v>0</v>
      </c>
      <c r="F1117" s="114">
        <f t="shared" si="172"/>
        <v>0</v>
      </c>
      <c r="G1117" s="127">
        <f>+'JRO''s Hours Information'!E2433</f>
        <v>0</v>
      </c>
      <c r="H1117" s="114">
        <f t="shared" si="173"/>
        <v>0</v>
      </c>
      <c r="I1117" s="127">
        <f>+'JRO''s Hours Information'!H2433</f>
        <v>0</v>
      </c>
      <c r="J1117" s="116">
        <f t="shared" si="174"/>
        <v>0</v>
      </c>
      <c r="K1117" s="131">
        <f>+'JRO''s Hours Information'!C2433</f>
        <v>0</v>
      </c>
      <c r="L1117" s="114">
        <f t="shared" si="175"/>
        <v>0</v>
      </c>
      <c r="M1117" s="131">
        <f>+'JRO''s Hours Information'!F2433</f>
        <v>0</v>
      </c>
      <c r="N1117" s="114">
        <f t="shared" si="176"/>
        <v>0</v>
      </c>
      <c r="O1117" s="131">
        <f>+'JRO''s Hours Information'!I2433</f>
        <v>0</v>
      </c>
      <c r="P1117" s="116">
        <f t="shared" si="177"/>
        <v>0</v>
      </c>
      <c r="Q1117" s="92">
        <f>+'JRO''s Hours Information'!D2433</f>
        <v>0</v>
      </c>
      <c r="R1117" s="114">
        <f t="shared" si="178"/>
        <v>0</v>
      </c>
      <c r="S1117" s="92">
        <f>+'JRO''s Hours Information'!G2433</f>
        <v>0</v>
      </c>
      <c r="T1117" s="114">
        <f t="shared" si="179"/>
        <v>0</v>
      </c>
      <c r="U1117" s="89">
        <f>+'JRO''s Hours Information'!J2433</f>
        <v>0</v>
      </c>
      <c r="V1117" s="116">
        <f t="shared" si="180"/>
        <v>0</v>
      </c>
      <c r="W1117" s="114">
        <f t="shared" si="181"/>
        <v>0</v>
      </c>
    </row>
    <row r="1118" spans="1:23" ht="14.85" customHeight="1" x14ac:dyDescent="0.15">
      <c r="A1118" s="176">
        <f>'Employee ROP Information'!A1118</f>
        <v>0</v>
      </c>
      <c r="B1118" s="169">
        <f>+'Employee ROP Information'!C1118</f>
        <v>0</v>
      </c>
      <c r="C1118" s="93">
        <f>+'Employee ROP Information'!M1118</f>
        <v>0</v>
      </c>
      <c r="D1118" s="93">
        <f>+'Employee ROP Information'!N1118</f>
        <v>0</v>
      </c>
      <c r="E1118" s="127">
        <f>+'JRO''s Hours Information'!B2434</f>
        <v>0</v>
      </c>
      <c r="F1118" s="114">
        <f t="shared" si="172"/>
        <v>0</v>
      </c>
      <c r="G1118" s="127">
        <f>+'JRO''s Hours Information'!E2434</f>
        <v>0</v>
      </c>
      <c r="H1118" s="114">
        <f t="shared" si="173"/>
        <v>0</v>
      </c>
      <c r="I1118" s="127">
        <f>+'JRO''s Hours Information'!H2434</f>
        <v>0</v>
      </c>
      <c r="J1118" s="116">
        <f t="shared" si="174"/>
        <v>0</v>
      </c>
      <c r="K1118" s="131">
        <f>+'JRO''s Hours Information'!C2434</f>
        <v>0</v>
      </c>
      <c r="L1118" s="114">
        <f t="shared" si="175"/>
        <v>0</v>
      </c>
      <c r="M1118" s="131">
        <f>+'JRO''s Hours Information'!F2434</f>
        <v>0</v>
      </c>
      <c r="N1118" s="114">
        <f t="shared" si="176"/>
        <v>0</v>
      </c>
      <c r="O1118" s="131">
        <f>+'JRO''s Hours Information'!I2434</f>
        <v>0</v>
      </c>
      <c r="P1118" s="116">
        <f t="shared" si="177"/>
        <v>0</v>
      </c>
      <c r="Q1118" s="92">
        <f>+'JRO''s Hours Information'!D2434</f>
        <v>0</v>
      </c>
      <c r="R1118" s="114">
        <f t="shared" si="178"/>
        <v>0</v>
      </c>
      <c r="S1118" s="92">
        <f>+'JRO''s Hours Information'!G2434</f>
        <v>0</v>
      </c>
      <c r="T1118" s="114">
        <f t="shared" si="179"/>
        <v>0</v>
      </c>
      <c r="U1118" s="89">
        <f>+'JRO''s Hours Information'!J2434</f>
        <v>0</v>
      </c>
      <c r="V1118" s="116">
        <f t="shared" si="180"/>
        <v>0</v>
      </c>
      <c r="W1118" s="114">
        <f t="shared" si="181"/>
        <v>0</v>
      </c>
    </row>
    <row r="1119" spans="1:23" ht="14.85" customHeight="1" x14ac:dyDescent="0.15">
      <c r="A1119" s="176">
        <f>'Employee ROP Information'!A1119</f>
        <v>0</v>
      </c>
      <c r="B1119" s="169">
        <f>+'Employee ROP Information'!C1119</f>
        <v>0</v>
      </c>
      <c r="C1119" s="93">
        <f>+'Employee ROP Information'!M1119</f>
        <v>0</v>
      </c>
      <c r="D1119" s="93">
        <f>+'Employee ROP Information'!N1119</f>
        <v>0</v>
      </c>
      <c r="E1119" s="127">
        <f>+'JRO''s Hours Information'!B2435</f>
        <v>0</v>
      </c>
      <c r="F1119" s="114">
        <f t="shared" si="172"/>
        <v>0</v>
      </c>
      <c r="G1119" s="127">
        <f>+'JRO''s Hours Information'!E2435</f>
        <v>0</v>
      </c>
      <c r="H1119" s="114">
        <f t="shared" si="173"/>
        <v>0</v>
      </c>
      <c r="I1119" s="127">
        <f>+'JRO''s Hours Information'!H2435</f>
        <v>0</v>
      </c>
      <c r="J1119" s="116">
        <f t="shared" si="174"/>
        <v>0</v>
      </c>
      <c r="K1119" s="131">
        <f>+'JRO''s Hours Information'!C2435</f>
        <v>0</v>
      </c>
      <c r="L1119" s="114">
        <f t="shared" si="175"/>
        <v>0</v>
      </c>
      <c r="M1119" s="131">
        <f>+'JRO''s Hours Information'!F2435</f>
        <v>0</v>
      </c>
      <c r="N1119" s="114">
        <f t="shared" si="176"/>
        <v>0</v>
      </c>
      <c r="O1119" s="131">
        <f>+'JRO''s Hours Information'!I2435</f>
        <v>0</v>
      </c>
      <c r="P1119" s="116">
        <f t="shared" si="177"/>
        <v>0</v>
      </c>
      <c r="Q1119" s="92">
        <f>+'JRO''s Hours Information'!D2435</f>
        <v>0</v>
      </c>
      <c r="R1119" s="114">
        <f t="shared" si="178"/>
        <v>0</v>
      </c>
      <c r="S1119" s="92">
        <f>+'JRO''s Hours Information'!G2435</f>
        <v>0</v>
      </c>
      <c r="T1119" s="114">
        <f t="shared" si="179"/>
        <v>0</v>
      </c>
      <c r="U1119" s="89">
        <f>+'JRO''s Hours Information'!J2435</f>
        <v>0</v>
      </c>
      <c r="V1119" s="116">
        <f t="shared" si="180"/>
        <v>0</v>
      </c>
      <c r="W1119" s="114">
        <f t="shared" si="181"/>
        <v>0</v>
      </c>
    </row>
    <row r="1120" spans="1:23" ht="14.85" customHeight="1" x14ac:dyDescent="0.15">
      <c r="A1120" s="176">
        <f>'Employee ROP Information'!A1120</f>
        <v>0</v>
      </c>
      <c r="B1120" s="169">
        <f>+'Employee ROP Information'!C1120</f>
        <v>0</v>
      </c>
      <c r="C1120" s="93">
        <f>+'Employee ROP Information'!M1120</f>
        <v>0</v>
      </c>
      <c r="D1120" s="93">
        <f>+'Employee ROP Information'!N1120</f>
        <v>0</v>
      </c>
      <c r="E1120" s="127">
        <f>+'JRO''s Hours Information'!B2436</f>
        <v>0</v>
      </c>
      <c r="F1120" s="114">
        <f t="shared" si="172"/>
        <v>0</v>
      </c>
      <c r="G1120" s="127">
        <f>+'JRO''s Hours Information'!E2436</f>
        <v>0</v>
      </c>
      <c r="H1120" s="114">
        <f t="shared" si="173"/>
        <v>0</v>
      </c>
      <c r="I1120" s="127">
        <f>+'JRO''s Hours Information'!H2436</f>
        <v>0</v>
      </c>
      <c r="J1120" s="116">
        <f t="shared" si="174"/>
        <v>0</v>
      </c>
      <c r="K1120" s="131">
        <f>+'JRO''s Hours Information'!C2436</f>
        <v>0</v>
      </c>
      <c r="L1120" s="114">
        <f t="shared" si="175"/>
        <v>0</v>
      </c>
      <c r="M1120" s="131">
        <f>+'JRO''s Hours Information'!F2436</f>
        <v>0</v>
      </c>
      <c r="N1120" s="114">
        <f t="shared" si="176"/>
        <v>0</v>
      </c>
      <c r="O1120" s="131">
        <f>+'JRO''s Hours Information'!I2436</f>
        <v>0</v>
      </c>
      <c r="P1120" s="116">
        <f t="shared" si="177"/>
        <v>0</v>
      </c>
      <c r="Q1120" s="92">
        <f>+'JRO''s Hours Information'!D2436</f>
        <v>0</v>
      </c>
      <c r="R1120" s="114">
        <f t="shared" si="178"/>
        <v>0</v>
      </c>
      <c r="S1120" s="92">
        <f>+'JRO''s Hours Information'!G2436</f>
        <v>0</v>
      </c>
      <c r="T1120" s="114">
        <f t="shared" si="179"/>
        <v>0</v>
      </c>
      <c r="U1120" s="89">
        <f>+'JRO''s Hours Information'!J2436</f>
        <v>0</v>
      </c>
      <c r="V1120" s="116">
        <f t="shared" si="180"/>
        <v>0</v>
      </c>
      <c r="W1120" s="114">
        <f t="shared" si="181"/>
        <v>0</v>
      </c>
    </row>
    <row r="1121" spans="1:23" ht="14.85" customHeight="1" x14ac:dyDescent="0.15">
      <c r="A1121" s="176">
        <f>'Employee ROP Information'!A1121</f>
        <v>0</v>
      </c>
      <c r="B1121" s="169">
        <f>+'Employee ROP Information'!C1121</f>
        <v>0</v>
      </c>
      <c r="C1121" s="93">
        <f>+'Employee ROP Information'!M1121</f>
        <v>0</v>
      </c>
      <c r="D1121" s="93">
        <f>+'Employee ROP Information'!N1121</f>
        <v>0</v>
      </c>
      <c r="E1121" s="127">
        <f>+'JRO''s Hours Information'!B2437</f>
        <v>0</v>
      </c>
      <c r="F1121" s="114">
        <f t="shared" si="172"/>
        <v>0</v>
      </c>
      <c r="G1121" s="127">
        <f>+'JRO''s Hours Information'!E2437</f>
        <v>0</v>
      </c>
      <c r="H1121" s="114">
        <f t="shared" si="173"/>
        <v>0</v>
      </c>
      <c r="I1121" s="127">
        <f>+'JRO''s Hours Information'!H2437</f>
        <v>0</v>
      </c>
      <c r="J1121" s="116">
        <f t="shared" si="174"/>
        <v>0</v>
      </c>
      <c r="K1121" s="131">
        <f>+'JRO''s Hours Information'!C2437</f>
        <v>0</v>
      </c>
      <c r="L1121" s="114">
        <f t="shared" si="175"/>
        <v>0</v>
      </c>
      <c r="M1121" s="131">
        <f>+'JRO''s Hours Information'!F2437</f>
        <v>0</v>
      </c>
      <c r="N1121" s="114">
        <f t="shared" si="176"/>
        <v>0</v>
      </c>
      <c r="O1121" s="131">
        <f>+'JRO''s Hours Information'!I2437</f>
        <v>0</v>
      </c>
      <c r="P1121" s="116">
        <f t="shared" si="177"/>
        <v>0</v>
      </c>
      <c r="Q1121" s="92">
        <f>+'JRO''s Hours Information'!D2437</f>
        <v>0</v>
      </c>
      <c r="R1121" s="114">
        <f t="shared" si="178"/>
        <v>0</v>
      </c>
      <c r="S1121" s="92">
        <f>+'JRO''s Hours Information'!G2437</f>
        <v>0</v>
      </c>
      <c r="T1121" s="114">
        <f t="shared" si="179"/>
        <v>0</v>
      </c>
      <c r="U1121" s="89">
        <f>+'JRO''s Hours Information'!J2437</f>
        <v>0</v>
      </c>
      <c r="V1121" s="116">
        <f t="shared" si="180"/>
        <v>0</v>
      </c>
      <c r="W1121" s="114">
        <f t="shared" si="181"/>
        <v>0</v>
      </c>
    </row>
    <row r="1122" spans="1:23" ht="14.85" customHeight="1" x14ac:dyDescent="0.15">
      <c r="A1122" s="176">
        <f>'Employee ROP Information'!A1122</f>
        <v>0</v>
      </c>
      <c r="B1122" s="169">
        <f>+'Employee ROP Information'!C1122</f>
        <v>0</v>
      </c>
      <c r="C1122" s="93">
        <f>+'Employee ROP Information'!M1122</f>
        <v>0</v>
      </c>
      <c r="D1122" s="93">
        <f>+'Employee ROP Information'!N1122</f>
        <v>0</v>
      </c>
      <c r="E1122" s="127">
        <f>+'JRO''s Hours Information'!B2438</f>
        <v>0</v>
      </c>
      <c r="F1122" s="114">
        <f t="shared" ref="F1122:F1185" si="182">C1122*E1122</f>
        <v>0</v>
      </c>
      <c r="G1122" s="127">
        <f>+'JRO''s Hours Information'!E2438</f>
        <v>0</v>
      </c>
      <c r="H1122" s="114">
        <f t="shared" ref="H1122:H1185" si="183">D1122*G1122</f>
        <v>0</v>
      </c>
      <c r="I1122" s="127">
        <f>+'JRO''s Hours Information'!H2438</f>
        <v>0</v>
      </c>
      <c r="J1122" s="116">
        <f t="shared" ref="J1122:J1185" si="184">D1122*I1122</f>
        <v>0</v>
      </c>
      <c r="K1122" s="131">
        <f>+'JRO''s Hours Information'!C2438</f>
        <v>0</v>
      </c>
      <c r="L1122" s="114">
        <f t="shared" ref="L1122:L1185" si="185">C1122*K1122</f>
        <v>0</v>
      </c>
      <c r="M1122" s="131">
        <f>+'JRO''s Hours Information'!F2438</f>
        <v>0</v>
      </c>
      <c r="N1122" s="114">
        <f t="shared" ref="N1122:N1185" si="186">D1122*M1122</f>
        <v>0</v>
      </c>
      <c r="O1122" s="131">
        <f>+'JRO''s Hours Information'!I2438</f>
        <v>0</v>
      </c>
      <c r="P1122" s="116">
        <f t="shared" ref="P1122:P1185" si="187">D1122*O1122</f>
        <v>0</v>
      </c>
      <c r="Q1122" s="92">
        <f>+'JRO''s Hours Information'!D2438</f>
        <v>0</v>
      </c>
      <c r="R1122" s="114">
        <f t="shared" ref="R1122:R1185" si="188">C1122*Q1122</f>
        <v>0</v>
      </c>
      <c r="S1122" s="92">
        <f>+'JRO''s Hours Information'!G2438</f>
        <v>0</v>
      </c>
      <c r="T1122" s="114">
        <f t="shared" ref="T1122:T1185" si="189">D1122*S1122</f>
        <v>0</v>
      </c>
      <c r="U1122" s="89">
        <f>+'JRO''s Hours Information'!J2438</f>
        <v>0</v>
      </c>
      <c r="V1122" s="116">
        <f t="shared" ref="V1122:V1185" si="190">D1122*U1122</f>
        <v>0</v>
      </c>
      <c r="W1122" s="114">
        <f t="shared" ref="W1122:W1185" si="191">F1122+H1122+J1122</f>
        <v>0</v>
      </c>
    </row>
    <row r="1123" spans="1:23" ht="14.85" customHeight="1" x14ac:dyDescent="0.15">
      <c r="A1123" s="176">
        <f>'Employee ROP Information'!A1123</f>
        <v>0</v>
      </c>
      <c r="B1123" s="169">
        <f>+'Employee ROP Information'!C1123</f>
        <v>0</v>
      </c>
      <c r="C1123" s="93">
        <f>+'Employee ROP Information'!M1123</f>
        <v>0</v>
      </c>
      <c r="D1123" s="93">
        <f>+'Employee ROP Information'!N1123</f>
        <v>0</v>
      </c>
      <c r="E1123" s="127">
        <f>+'JRO''s Hours Information'!B2439</f>
        <v>0</v>
      </c>
      <c r="F1123" s="114">
        <f t="shared" si="182"/>
        <v>0</v>
      </c>
      <c r="G1123" s="127">
        <f>+'JRO''s Hours Information'!E2439</f>
        <v>0</v>
      </c>
      <c r="H1123" s="114">
        <f t="shared" si="183"/>
        <v>0</v>
      </c>
      <c r="I1123" s="127">
        <f>+'JRO''s Hours Information'!H2439</f>
        <v>0</v>
      </c>
      <c r="J1123" s="116">
        <f t="shared" si="184"/>
        <v>0</v>
      </c>
      <c r="K1123" s="131">
        <f>+'JRO''s Hours Information'!C2439</f>
        <v>0</v>
      </c>
      <c r="L1123" s="114">
        <f t="shared" si="185"/>
        <v>0</v>
      </c>
      <c r="M1123" s="131">
        <f>+'JRO''s Hours Information'!F2439</f>
        <v>0</v>
      </c>
      <c r="N1123" s="114">
        <f t="shared" si="186"/>
        <v>0</v>
      </c>
      <c r="O1123" s="131">
        <f>+'JRO''s Hours Information'!I2439</f>
        <v>0</v>
      </c>
      <c r="P1123" s="116">
        <f t="shared" si="187"/>
        <v>0</v>
      </c>
      <c r="Q1123" s="92">
        <f>+'JRO''s Hours Information'!D2439</f>
        <v>0</v>
      </c>
      <c r="R1123" s="114">
        <f t="shared" si="188"/>
        <v>0</v>
      </c>
      <c r="S1123" s="92">
        <f>+'JRO''s Hours Information'!G2439</f>
        <v>0</v>
      </c>
      <c r="T1123" s="114">
        <f t="shared" si="189"/>
        <v>0</v>
      </c>
      <c r="U1123" s="89">
        <f>+'JRO''s Hours Information'!J2439</f>
        <v>0</v>
      </c>
      <c r="V1123" s="116">
        <f t="shared" si="190"/>
        <v>0</v>
      </c>
      <c r="W1123" s="114">
        <f t="shared" si="191"/>
        <v>0</v>
      </c>
    </row>
    <row r="1124" spans="1:23" ht="14.85" customHeight="1" x14ac:dyDescent="0.15">
      <c r="A1124" s="176">
        <f>'Employee ROP Information'!A1124</f>
        <v>0</v>
      </c>
      <c r="B1124" s="169">
        <f>+'Employee ROP Information'!C1124</f>
        <v>0</v>
      </c>
      <c r="C1124" s="93">
        <f>+'Employee ROP Information'!M1124</f>
        <v>0</v>
      </c>
      <c r="D1124" s="93">
        <f>+'Employee ROP Information'!N1124</f>
        <v>0</v>
      </c>
      <c r="E1124" s="127">
        <f>+'JRO''s Hours Information'!B2440</f>
        <v>0</v>
      </c>
      <c r="F1124" s="114">
        <f t="shared" si="182"/>
        <v>0</v>
      </c>
      <c r="G1124" s="127">
        <f>+'JRO''s Hours Information'!E2440</f>
        <v>0</v>
      </c>
      <c r="H1124" s="114">
        <f t="shared" si="183"/>
        <v>0</v>
      </c>
      <c r="I1124" s="127">
        <f>+'JRO''s Hours Information'!H2440</f>
        <v>0</v>
      </c>
      <c r="J1124" s="116">
        <f t="shared" si="184"/>
        <v>0</v>
      </c>
      <c r="K1124" s="131">
        <f>+'JRO''s Hours Information'!C2440</f>
        <v>0</v>
      </c>
      <c r="L1124" s="114">
        <f t="shared" si="185"/>
        <v>0</v>
      </c>
      <c r="M1124" s="131">
        <f>+'JRO''s Hours Information'!F2440</f>
        <v>0</v>
      </c>
      <c r="N1124" s="114">
        <f t="shared" si="186"/>
        <v>0</v>
      </c>
      <c r="O1124" s="131">
        <f>+'JRO''s Hours Information'!I2440</f>
        <v>0</v>
      </c>
      <c r="P1124" s="116">
        <f t="shared" si="187"/>
        <v>0</v>
      </c>
      <c r="Q1124" s="92">
        <f>+'JRO''s Hours Information'!D2440</f>
        <v>0</v>
      </c>
      <c r="R1124" s="114">
        <f t="shared" si="188"/>
        <v>0</v>
      </c>
      <c r="S1124" s="92">
        <f>+'JRO''s Hours Information'!G2440</f>
        <v>0</v>
      </c>
      <c r="T1124" s="114">
        <f t="shared" si="189"/>
        <v>0</v>
      </c>
      <c r="U1124" s="89">
        <f>+'JRO''s Hours Information'!J2440</f>
        <v>0</v>
      </c>
      <c r="V1124" s="116">
        <f t="shared" si="190"/>
        <v>0</v>
      </c>
      <c r="W1124" s="114">
        <f t="shared" si="191"/>
        <v>0</v>
      </c>
    </row>
    <row r="1125" spans="1:23" ht="14.85" customHeight="1" x14ac:dyDescent="0.15">
      <c r="A1125" s="176">
        <f>'Employee ROP Information'!A1125</f>
        <v>0</v>
      </c>
      <c r="B1125" s="169">
        <f>+'Employee ROP Information'!C1125</f>
        <v>0</v>
      </c>
      <c r="C1125" s="93">
        <f>+'Employee ROP Information'!M1125</f>
        <v>0</v>
      </c>
      <c r="D1125" s="93">
        <f>+'Employee ROP Information'!N1125</f>
        <v>0</v>
      </c>
      <c r="E1125" s="127">
        <f>+'JRO''s Hours Information'!B2441</f>
        <v>0</v>
      </c>
      <c r="F1125" s="114">
        <f t="shared" si="182"/>
        <v>0</v>
      </c>
      <c r="G1125" s="127">
        <f>+'JRO''s Hours Information'!E2441</f>
        <v>0</v>
      </c>
      <c r="H1125" s="114">
        <f t="shared" si="183"/>
        <v>0</v>
      </c>
      <c r="I1125" s="127">
        <f>+'JRO''s Hours Information'!H2441</f>
        <v>0</v>
      </c>
      <c r="J1125" s="116">
        <f t="shared" si="184"/>
        <v>0</v>
      </c>
      <c r="K1125" s="131">
        <f>+'JRO''s Hours Information'!C2441</f>
        <v>0</v>
      </c>
      <c r="L1125" s="114">
        <f t="shared" si="185"/>
        <v>0</v>
      </c>
      <c r="M1125" s="131">
        <f>+'JRO''s Hours Information'!F2441</f>
        <v>0</v>
      </c>
      <c r="N1125" s="114">
        <f t="shared" si="186"/>
        <v>0</v>
      </c>
      <c r="O1125" s="131">
        <f>+'JRO''s Hours Information'!I2441</f>
        <v>0</v>
      </c>
      <c r="P1125" s="116">
        <f t="shared" si="187"/>
        <v>0</v>
      </c>
      <c r="Q1125" s="92">
        <f>+'JRO''s Hours Information'!D2441</f>
        <v>0</v>
      </c>
      <c r="R1125" s="114">
        <f t="shared" si="188"/>
        <v>0</v>
      </c>
      <c r="S1125" s="92">
        <f>+'JRO''s Hours Information'!G2441</f>
        <v>0</v>
      </c>
      <c r="T1125" s="114">
        <f t="shared" si="189"/>
        <v>0</v>
      </c>
      <c r="U1125" s="89">
        <f>+'JRO''s Hours Information'!J2441</f>
        <v>0</v>
      </c>
      <c r="V1125" s="116">
        <f t="shared" si="190"/>
        <v>0</v>
      </c>
      <c r="W1125" s="114">
        <f t="shared" si="191"/>
        <v>0</v>
      </c>
    </row>
    <row r="1126" spans="1:23" ht="14.85" customHeight="1" x14ac:dyDescent="0.15">
      <c r="A1126" s="176">
        <f>'Employee ROP Information'!A1126</f>
        <v>0</v>
      </c>
      <c r="B1126" s="169">
        <f>+'Employee ROP Information'!C1126</f>
        <v>0</v>
      </c>
      <c r="C1126" s="93">
        <f>+'Employee ROP Information'!M1126</f>
        <v>0</v>
      </c>
      <c r="D1126" s="93">
        <f>+'Employee ROP Information'!N1126</f>
        <v>0</v>
      </c>
      <c r="E1126" s="127">
        <f>+'JRO''s Hours Information'!B2442</f>
        <v>0</v>
      </c>
      <c r="F1126" s="114">
        <f t="shared" si="182"/>
        <v>0</v>
      </c>
      <c r="G1126" s="127">
        <f>+'JRO''s Hours Information'!E2442</f>
        <v>0</v>
      </c>
      <c r="H1126" s="114">
        <f t="shared" si="183"/>
        <v>0</v>
      </c>
      <c r="I1126" s="127">
        <f>+'JRO''s Hours Information'!H2442</f>
        <v>0</v>
      </c>
      <c r="J1126" s="116">
        <f t="shared" si="184"/>
        <v>0</v>
      </c>
      <c r="K1126" s="131">
        <f>+'JRO''s Hours Information'!C2442</f>
        <v>0</v>
      </c>
      <c r="L1126" s="114">
        <f t="shared" si="185"/>
        <v>0</v>
      </c>
      <c r="M1126" s="131">
        <f>+'JRO''s Hours Information'!F2442</f>
        <v>0</v>
      </c>
      <c r="N1126" s="114">
        <f t="shared" si="186"/>
        <v>0</v>
      </c>
      <c r="O1126" s="131">
        <f>+'JRO''s Hours Information'!I2442</f>
        <v>0</v>
      </c>
      <c r="P1126" s="116">
        <f t="shared" si="187"/>
        <v>0</v>
      </c>
      <c r="Q1126" s="92">
        <f>+'JRO''s Hours Information'!D2442</f>
        <v>0</v>
      </c>
      <c r="R1126" s="114">
        <f t="shared" si="188"/>
        <v>0</v>
      </c>
      <c r="S1126" s="92">
        <f>+'JRO''s Hours Information'!G2442</f>
        <v>0</v>
      </c>
      <c r="T1126" s="114">
        <f t="shared" si="189"/>
        <v>0</v>
      </c>
      <c r="U1126" s="89">
        <f>+'JRO''s Hours Information'!J2442</f>
        <v>0</v>
      </c>
      <c r="V1126" s="116">
        <f t="shared" si="190"/>
        <v>0</v>
      </c>
      <c r="W1126" s="114">
        <f t="shared" si="191"/>
        <v>0</v>
      </c>
    </row>
    <row r="1127" spans="1:23" ht="14.85" customHeight="1" x14ac:dyDescent="0.15">
      <c r="A1127" s="176">
        <f>'Employee ROP Information'!A1127</f>
        <v>0</v>
      </c>
      <c r="B1127" s="169">
        <f>+'Employee ROP Information'!C1127</f>
        <v>0</v>
      </c>
      <c r="C1127" s="93">
        <f>+'Employee ROP Information'!M1127</f>
        <v>0</v>
      </c>
      <c r="D1127" s="93">
        <f>+'Employee ROP Information'!N1127</f>
        <v>0</v>
      </c>
      <c r="E1127" s="127">
        <f>+'JRO''s Hours Information'!B2443</f>
        <v>0</v>
      </c>
      <c r="F1127" s="114">
        <f t="shared" si="182"/>
        <v>0</v>
      </c>
      <c r="G1127" s="127">
        <f>+'JRO''s Hours Information'!E2443</f>
        <v>0</v>
      </c>
      <c r="H1127" s="114">
        <f t="shared" si="183"/>
        <v>0</v>
      </c>
      <c r="I1127" s="127">
        <f>+'JRO''s Hours Information'!H2443</f>
        <v>0</v>
      </c>
      <c r="J1127" s="116">
        <f t="shared" si="184"/>
        <v>0</v>
      </c>
      <c r="K1127" s="131">
        <f>+'JRO''s Hours Information'!C2443</f>
        <v>0</v>
      </c>
      <c r="L1127" s="114">
        <f t="shared" si="185"/>
        <v>0</v>
      </c>
      <c r="M1127" s="131">
        <f>+'JRO''s Hours Information'!F2443</f>
        <v>0</v>
      </c>
      <c r="N1127" s="114">
        <f t="shared" si="186"/>
        <v>0</v>
      </c>
      <c r="O1127" s="131">
        <f>+'JRO''s Hours Information'!I2443</f>
        <v>0</v>
      </c>
      <c r="P1127" s="116">
        <f t="shared" si="187"/>
        <v>0</v>
      </c>
      <c r="Q1127" s="92">
        <f>+'JRO''s Hours Information'!D2443</f>
        <v>0</v>
      </c>
      <c r="R1127" s="114">
        <f t="shared" si="188"/>
        <v>0</v>
      </c>
      <c r="S1127" s="92">
        <f>+'JRO''s Hours Information'!G2443</f>
        <v>0</v>
      </c>
      <c r="T1127" s="114">
        <f t="shared" si="189"/>
        <v>0</v>
      </c>
      <c r="U1127" s="89">
        <f>+'JRO''s Hours Information'!J2443</f>
        <v>0</v>
      </c>
      <c r="V1127" s="116">
        <f t="shared" si="190"/>
        <v>0</v>
      </c>
      <c r="W1127" s="114">
        <f t="shared" si="191"/>
        <v>0</v>
      </c>
    </row>
    <row r="1128" spans="1:23" ht="14.85" customHeight="1" x14ac:dyDescent="0.15">
      <c r="A1128" s="176">
        <f>'Employee ROP Information'!A1128</f>
        <v>0</v>
      </c>
      <c r="B1128" s="169">
        <f>+'Employee ROP Information'!C1128</f>
        <v>0</v>
      </c>
      <c r="C1128" s="93">
        <f>+'Employee ROP Information'!M1128</f>
        <v>0</v>
      </c>
      <c r="D1128" s="93">
        <f>+'Employee ROP Information'!N1128</f>
        <v>0</v>
      </c>
      <c r="E1128" s="127">
        <f>+'JRO''s Hours Information'!B2444</f>
        <v>0</v>
      </c>
      <c r="F1128" s="114">
        <f t="shared" si="182"/>
        <v>0</v>
      </c>
      <c r="G1128" s="127">
        <f>+'JRO''s Hours Information'!E2444</f>
        <v>0</v>
      </c>
      <c r="H1128" s="114">
        <f t="shared" si="183"/>
        <v>0</v>
      </c>
      <c r="I1128" s="127">
        <f>+'JRO''s Hours Information'!H2444</f>
        <v>0</v>
      </c>
      <c r="J1128" s="116">
        <f t="shared" si="184"/>
        <v>0</v>
      </c>
      <c r="K1128" s="131">
        <f>+'JRO''s Hours Information'!C2444</f>
        <v>0</v>
      </c>
      <c r="L1128" s="114">
        <f t="shared" si="185"/>
        <v>0</v>
      </c>
      <c r="M1128" s="131">
        <f>+'JRO''s Hours Information'!F2444</f>
        <v>0</v>
      </c>
      <c r="N1128" s="114">
        <f t="shared" si="186"/>
        <v>0</v>
      </c>
      <c r="O1128" s="131">
        <f>+'JRO''s Hours Information'!I2444</f>
        <v>0</v>
      </c>
      <c r="P1128" s="116">
        <f t="shared" si="187"/>
        <v>0</v>
      </c>
      <c r="Q1128" s="92">
        <f>+'JRO''s Hours Information'!D2444</f>
        <v>0</v>
      </c>
      <c r="R1128" s="114">
        <f t="shared" si="188"/>
        <v>0</v>
      </c>
      <c r="S1128" s="92">
        <f>+'JRO''s Hours Information'!G2444</f>
        <v>0</v>
      </c>
      <c r="T1128" s="114">
        <f t="shared" si="189"/>
        <v>0</v>
      </c>
      <c r="U1128" s="89">
        <f>+'JRO''s Hours Information'!J2444</f>
        <v>0</v>
      </c>
      <c r="V1128" s="116">
        <f t="shared" si="190"/>
        <v>0</v>
      </c>
      <c r="W1128" s="114">
        <f t="shared" si="191"/>
        <v>0</v>
      </c>
    </row>
    <row r="1129" spans="1:23" ht="14.85" customHeight="1" x14ac:dyDescent="0.15">
      <c r="A1129" s="176">
        <f>'Employee ROP Information'!A1129</f>
        <v>0</v>
      </c>
      <c r="B1129" s="169">
        <f>+'Employee ROP Information'!C1129</f>
        <v>0</v>
      </c>
      <c r="C1129" s="93">
        <f>+'Employee ROP Information'!M1129</f>
        <v>0</v>
      </c>
      <c r="D1129" s="93">
        <f>+'Employee ROP Information'!N1129</f>
        <v>0</v>
      </c>
      <c r="E1129" s="127">
        <f>+'JRO''s Hours Information'!B2445</f>
        <v>0</v>
      </c>
      <c r="F1129" s="114">
        <f t="shared" si="182"/>
        <v>0</v>
      </c>
      <c r="G1129" s="127">
        <f>+'JRO''s Hours Information'!E2445</f>
        <v>0</v>
      </c>
      <c r="H1129" s="114">
        <f t="shared" si="183"/>
        <v>0</v>
      </c>
      <c r="I1129" s="127">
        <f>+'JRO''s Hours Information'!H2445</f>
        <v>0</v>
      </c>
      <c r="J1129" s="116">
        <f t="shared" si="184"/>
        <v>0</v>
      </c>
      <c r="K1129" s="131">
        <f>+'JRO''s Hours Information'!C2445</f>
        <v>0</v>
      </c>
      <c r="L1129" s="114">
        <f t="shared" si="185"/>
        <v>0</v>
      </c>
      <c r="M1129" s="131">
        <f>+'JRO''s Hours Information'!F2445</f>
        <v>0</v>
      </c>
      <c r="N1129" s="114">
        <f t="shared" si="186"/>
        <v>0</v>
      </c>
      <c r="O1129" s="131">
        <f>+'JRO''s Hours Information'!I2445</f>
        <v>0</v>
      </c>
      <c r="P1129" s="116">
        <f t="shared" si="187"/>
        <v>0</v>
      </c>
      <c r="Q1129" s="92">
        <f>+'JRO''s Hours Information'!D2445</f>
        <v>0</v>
      </c>
      <c r="R1129" s="114">
        <f t="shared" si="188"/>
        <v>0</v>
      </c>
      <c r="S1129" s="92">
        <f>+'JRO''s Hours Information'!G2445</f>
        <v>0</v>
      </c>
      <c r="T1129" s="114">
        <f t="shared" si="189"/>
        <v>0</v>
      </c>
      <c r="U1129" s="89">
        <f>+'JRO''s Hours Information'!J2445</f>
        <v>0</v>
      </c>
      <c r="V1129" s="116">
        <f t="shared" si="190"/>
        <v>0</v>
      </c>
      <c r="W1129" s="114">
        <f t="shared" si="191"/>
        <v>0</v>
      </c>
    </row>
    <row r="1130" spans="1:23" ht="14.85" customHeight="1" x14ac:dyDescent="0.15">
      <c r="A1130" s="176">
        <f>'Employee ROP Information'!A1130</f>
        <v>0</v>
      </c>
      <c r="B1130" s="169">
        <f>+'Employee ROP Information'!C1130</f>
        <v>0</v>
      </c>
      <c r="C1130" s="93">
        <f>+'Employee ROP Information'!M1130</f>
        <v>0</v>
      </c>
      <c r="D1130" s="93">
        <f>+'Employee ROP Information'!N1130</f>
        <v>0</v>
      </c>
      <c r="E1130" s="127">
        <f>+'JRO''s Hours Information'!B2446</f>
        <v>0</v>
      </c>
      <c r="F1130" s="114">
        <f t="shared" si="182"/>
        <v>0</v>
      </c>
      <c r="G1130" s="127">
        <f>+'JRO''s Hours Information'!E2446</f>
        <v>0</v>
      </c>
      <c r="H1130" s="114">
        <f t="shared" si="183"/>
        <v>0</v>
      </c>
      <c r="I1130" s="127">
        <f>+'JRO''s Hours Information'!H2446</f>
        <v>0</v>
      </c>
      <c r="J1130" s="116">
        <f t="shared" si="184"/>
        <v>0</v>
      </c>
      <c r="K1130" s="131">
        <f>+'JRO''s Hours Information'!C2446</f>
        <v>0</v>
      </c>
      <c r="L1130" s="114">
        <f t="shared" si="185"/>
        <v>0</v>
      </c>
      <c r="M1130" s="131">
        <f>+'JRO''s Hours Information'!F2446</f>
        <v>0</v>
      </c>
      <c r="N1130" s="114">
        <f t="shared" si="186"/>
        <v>0</v>
      </c>
      <c r="O1130" s="131">
        <f>+'JRO''s Hours Information'!I2446</f>
        <v>0</v>
      </c>
      <c r="P1130" s="116">
        <f t="shared" si="187"/>
        <v>0</v>
      </c>
      <c r="Q1130" s="92">
        <f>+'JRO''s Hours Information'!D2446</f>
        <v>0</v>
      </c>
      <c r="R1130" s="114">
        <f t="shared" si="188"/>
        <v>0</v>
      </c>
      <c r="S1130" s="92">
        <f>+'JRO''s Hours Information'!G2446</f>
        <v>0</v>
      </c>
      <c r="T1130" s="114">
        <f t="shared" si="189"/>
        <v>0</v>
      </c>
      <c r="U1130" s="89">
        <f>+'JRO''s Hours Information'!J2446</f>
        <v>0</v>
      </c>
      <c r="V1130" s="116">
        <f t="shared" si="190"/>
        <v>0</v>
      </c>
      <c r="W1130" s="114">
        <f t="shared" si="191"/>
        <v>0</v>
      </c>
    </row>
    <row r="1131" spans="1:23" ht="14.85" customHeight="1" x14ac:dyDescent="0.15">
      <c r="A1131" s="176">
        <f>'Employee ROP Information'!A1131</f>
        <v>0</v>
      </c>
      <c r="B1131" s="169">
        <f>+'Employee ROP Information'!C1131</f>
        <v>0</v>
      </c>
      <c r="C1131" s="93">
        <f>+'Employee ROP Information'!M1131</f>
        <v>0</v>
      </c>
      <c r="D1131" s="93">
        <f>+'Employee ROP Information'!N1131</f>
        <v>0</v>
      </c>
      <c r="E1131" s="127">
        <f>+'JRO''s Hours Information'!B2447</f>
        <v>0</v>
      </c>
      <c r="F1131" s="114">
        <f t="shared" si="182"/>
        <v>0</v>
      </c>
      <c r="G1131" s="127">
        <f>+'JRO''s Hours Information'!E2447</f>
        <v>0</v>
      </c>
      <c r="H1131" s="114">
        <f t="shared" si="183"/>
        <v>0</v>
      </c>
      <c r="I1131" s="127">
        <f>+'JRO''s Hours Information'!H2447</f>
        <v>0</v>
      </c>
      <c r="J1131" s="116">
        <f t="shared" si="184"/>
        <v>0</v>
      </c>
      <c r="K1131" s="131">
        <f>+'JRO''s Hours Information'!C2447</f>
        <v>0</v>
      </c>
      <c r="L1131" s="114">
        <f t="shared" si="185"/>
        <v>0</v>
      </c>
      <c r="M1131" s="131">
        <f>+'JRO''s Hours Information'!F2447</f>
        <v>0</v>
      </c>
      <c r="N1131" s="114">
        <f t="shared" si="186"/>
        <v>0</v>
      </c>
      <c r="O1131" s="131">
        <f>+'JRO''s Hours Information'!I2447</f>
        <v>0</v>
      </c>
      <c r="P1131" s="116">
        <f t="shared" si="187"/>
        <v>0</v>
      </c>
      <c r="Q1131" s="92">
        <f>+'JRO''s Hours Information'!D2447</f>
        <v>0</v>
      </c>
      <c r="R1131" s="114">
        <f t="shared" si="188"/>
        <v>0</v>
      </c>
      <c r="S1131" s="92">
        <f>+'JRO''s Hours Information'!G2447</f>
        <v>0</v>
      </c>
      <c r="T1131" s="114">
        <f t="shared" si="189"/>
        <v>0</v>
      </c>
      <c r="U1131" s="89">
        <f>+'JRO''s Hours Information'!J2447</f>
        <v>0</v>
      </c>
      <c r="V1131" s="116">
        <f t="shared" si="190"/>
        <v>0</v>
      </c>
      <c r="W1131" s="114">
        <f t="shared" si="191"/>
        <v>0</v>
      </c>
    </row>
    <row r="1132" spans="1:23" ht="14.85" customHeight="1" x14ac:dyDescent="0.15">
      <c r="A1132" s="176">
        <f>'Employee ROP Information'!A1132</f>
        <v>0</v>
      </c>
      <c r="B1132" s="169">
        <f>+'Employee ROP Information'!C1132</f>
        <v>0</v>
      </c>
      <c r="C1132" s="93">
        <f>+'Employee ROP Information'!M1132</f>
        <v>0</v>
      </c>
      <c r="D1132" s="93">
        <f>+'Employee ROP Information'!N1132</f>
        <v>0</v>
      </c>
      <c r="E1132" s="127">
        <f>+'JRO''s Hours Information'!B2448</f>
        <v>0</v>
      </c>
      <c r="F1132" s="114">
        <f t="shared" si="182"/>
        <v>0</v>
      </c>
      <c r="G1132" s="127">
        <f>+'JRO''s Hours Information'!E2448</f>
        <v>0</v>
      </c>
      <c r="H1132" s="114">
        <f t="shared" si="183"/>
        <v>0</v>
      </c>
      <c r="I1132" s="127">
        <f>+'JRO''s Hours Information'!H2448</f>
        <v>0</v>
      </c>
      <c r="J1132" s="116">
        <f t="shared" si="184"/>
        <v>0</v>
      </c>
      <c r="K1132" s="131">
        <f>+'JRO''s Hours Information'!C2448</f>
        <v>0</v>
      </c>
      <c r="L1132" s="114">
        <f t="shared" si="185"/>
        <v>0</v>
      </c>
      <c r="M1132" s="131">
        <f>+'JRO''s Hours Information'!F2448</f>
        <v>0</v>
      </c>
      <c r="N1132" s="114">
        <f t="shared" si="186"/>
        <v>0</v>
      </c>
      <c r="O1132" s="131">
        <f>+'JRO''s Hours Information'!I2448</f>
        <v>0</v>
      </c>
      <c r="P1132" s="116">
        <f t="shared" si="187"/>
        <v>0</v>
      </c>
      <c r="Q1132" s="92">
        <f>+'JRO''s Hours Information'!D2448</f>
        <v>0</v>
      </c>
      <c r="R1132" s="114">
        <f t="shared" si="188"/>
        <v>0</v>
      </c>
      <c r="S1132" s="92">
        <f>+'JRO''s Hours Information'!G2448</f>
        <v>0</v>
      </c>
      <c r="T1132" s="114">
        <f t="shared" si="189"/>
        <v>0</v>
      </c>
      <c r="U1132" s="89">
        <f>+'JRO''s Hours Information'!J2448</f>
        <v>0</v>
      </c>
      <c r="V1132" s="116">
        <f t="shared" si="190"/>
        <v>0</v>
      </c>
      <c r="W1132" s="114">
        <f t="shared" si="191"/>
        <v>0</v>
      </c>
    </row>
    <row r="1133" spans="1:23" ht="14.85" customHeight="1" x14ac:dyDescent="0.15">
      <c r="A1133" s="176">
        <f>'Employee ROP Information'!A1133</f>
        <v>0</v>
      </c>
      <c r="B1133" s="169">
        <f>+'Employee ROP Information'!C1133</f>
        <v>0</v>
      </c>
      <c r="C1133" s="93">
        <f>+'Employee ROP Information'!M1133</f>
        <v>0</v>
      </c>
      <c r="D1133" s="93">
        <f>+'Employee ROP Information'!N1133</f>
        <v>0</v>
      </c>
      <c r="E1133" s="127">
        <f>+'JRO''s Hours Information'!B2449</f>
        <v>0</v>
      </c>
      <c r="F1133" s="114">
        <f t="shared" si="182"/>
        <v>0</v>
      </c>
      <c r="G1133" s="127">
        <f>+'JRO''s Hours Information'!E2449</f>
        <v>0</v>
      </c>
      <c r="H1133" s="114">
        <f t="shared" si="183"/>
        <v>0</v>
      </c>
      <c r="I1133" s="127">
        <f>+'JRO''s Hours Information'!H2449</f>
        <v>0</v>
      </c>
      <c r="J1133" s="116">
        <f t="shared" si="184"/>
        <v>0</v>
      </c>
      <c r="K1133" s="131">
        <f>+'JRO''s Hours Information'!C2449</f>
        <v>0</v>
      </c>
      <c r="L1133" s="114">
        <f t="shared" si="185"/>
        <v>0</v>
      </c>
      <c r="M1133" s="131">
        <f>+'JRO''s Hours Information'!F2449</f>
        <v>0</v>
      </c>
      <c r="N1133" s="114">
        <f t="shared" si="186"/>
        <v>0</v>
      </c>
      <c r="O1133" s="131">
        <f>+'JRO''s Hours Information'!I2449</f>
        <v>0</v>
      </c>
      <c r="P1133" s="116">
        <f t="shared" si="187"/>
        <v>0</v>
      </c>
      <c r="Q1133" s="92">
        <f>+'JRO''s Hours Information'!D2449</f>
        <v>0</v>
      </c>
      <c r="R1133" s="114">
        <f t="shared" si="188"/>
        <v>0</v>
      </c>
      <c r="S1133" s="92">
        <f>+'JRO''s Hours Information'!G2449</f>
        <v>0</v>
      </c>
      <c r="T1133" s="114">
        <f t="shared" si="189"/>
        <v>0</v>
      </c>
      <c r="U1133" s="89">
        <f>+'JRO''s Hours Information'!J2449</f>
        <v>0</v>
      </c>
      <c r="V1133" s="116">
        <f t="shared" si="190"/>
        <v>0</v>
      </c>
      <c r="W1133" s="114">
        <f t="shared" si="191"/>
        <v>0</v>
      </c>
    </row>
    <row r="1134" spans="1:23" ht="14.85" customHeight="1" x14ac:dyDescent="0.15">
      <c r="A1134" s="176">
        <f>'Employee ROP Information'!A1134</f>
        <v>0</v>
      </c>
      <c r="B1134" s="169">
        <f>+'Employee ROP Information'!C1134</f>
        <v>0</v>
      </c>
      <c r="C1134" s="93">
        <f>+'Employee ROP Information'!M1134</f>
        <v>0</v>
      </c>
      <c r="D1134" s="93">
        <f>+'Employee ROP Information'!N1134</f>
        <v>0</v>
      </c>
      <c r="E1134" s="127">
        <f>+'JRO''s Hours Information'!B2450</f>
        <v>0</v>
      </c>
      <c r="F1134" s="114">
        <f t="shared" si="182"/>
        <v>0</v>
      </c>
      <c r="G1134" s="127">
        <f>+'JRO''s Hours Information'!E2450</f>
        <v>0</v>
      </c>
      <c r="H1134" s="114">
        <f t="shared" si="183"/>
        <v>0</v>
      </c>
      <c r="I1134" s="127">
        <f>+'JRO''s Hours Information'!H2450</f>
        <v>0</v>
      </c>
      <c r="J1134" s="116">
        <f t="shared" si="184"/>
        <v>0</v>
      </c>
      <c r="K1134" s="131">
        <f>+'JRO''s Hours Information'!C2450</f>
        <v>0</v>
      </c>
      <c r="L1134" s="114">
        <f t="shared" si="185"/>
        <v>0</v>
      </c>
      <c r="M1134" s="131">
        <f>+'JRO''s Hours Information'!F2450</f>
        <v>0</v>
      </c>
      <c r="N1134" s="114">
        <f t="shared" si="186"/>
        <v>0</v>
      </c>
      <c r="O1134" s="131">
        <f>+'JRO''s Hours Information'!I2450</f>
        <v>0</v>
      </c>
      <c r="P1134" s="116">
        <f t="shared" si="187"/>
        <v>0</v>
      </c>
      <c r="Q1134" s="92">
        <f>+'JRO''s Hours Information'!D2450</f>
        <v>0</v>
      </c>
      <c r="R1134" s="114">
        <f t="shared" si="188"/>
        <v>0</v>
      </c>
      <c r="S1134" s="92">
        <f>+'JRO''s Hours Information'!G2450</f>
        <v>0</v>
      </c>
      <c r="T1134" s="114">
        <f t="shared" si="189"/>
        <v>0</v>
      </c>
      <c r="U1134" s="89">
        <f>+'JRO''s Hours Information'!J2450</f>
        <v>0</v>
      </c>
      <c r="V1134" s="116">
        <f t="shared" si="190"/>
        <v>0</v>
      </c>
      <c r="W1134" s="114">
        <f t="shared" si="191"/>
        <v>0</v>
      </c>
    </row>
    <row r="1135" spans="1:23" ht="14.85" customHeight="1" x14ac:dyDescent="0.15">
      <c r="A1135" s="176">
        <f>'Employee ROP Information'!A1135</f>
        <v>0</v>
      </c>
      <c r="B1135" s="169">
        <f>+'Employee ROP Information'!C1135</f>
        <v>0</v>
      </c>
      <c r="C1135" s="93">
        <f>+'Employee ROP Information'!M1135</f>
        <v>0</v>
      </c>
      <c r="D1135" s="93">
        <f>+'Employee ROP Information'!N1135</f>
        <v>0</v>
      </c>
      <c r="E1135" s="127">
        <f>+'JRO''s Hours Information'!B2451</f>
        <v>0</v>
      </c>
      <c r="F1135" s="114">
        <f t="shared" si="182"/>
        <v>0</v>
      </c>
      <c r="G1135" s="127">
        <f>+'JRO''s Hours Information'!E2451</f>
        <v>0</v>
      </c>
      <c r="H1135" s="114">
        <f t="shared" si="183"/>
        <v>0</v>
      </c>
      <c r="I1135" s="127">
        <f>+'JRO''s Hours Information'!H2451</f>
        <v>0</v>
      </c>
      <c r="J1135" s="116">
        <f t="shared" si="184"/>
        <v>0</v>
      </c>
      <c r="K1135" s="131">
        <f>+'JRO''s Hours Information'!C2451</f>
        <v>0</v>
      </c>
      <c r="L1135" s="114">
        <f t="shared" si="185"/>
        <v>0</v>
      </c>
      <c r="M1135" s="131">
        <f>+'JRO''s Hours Information'!F2451</f>
        <v>0</v>
      </c>
      <c r="N1135" s="114">
        <f t="shared" si="186"/>
        <v>0</v>
      </c>
      <c r="O1135" s="131">
        <f>+'JRO''s Hours Information'!I2451</f>
        <v>0</v>
      </c>
      <c r="P1135" s="116">
        <f t="shared" si="187"/>
        <v>0</v>
      </c>
      <c r="Q1135" s="92">
        <f>+'JRO''s Hours Information'!D2451</f>
        <v>0</v>
      </c>
      <c r="R1135" s="114">
        <f t="shared" si="188"/>
        <v>0</v>
      </c>
      <c r="S1135" s="92">
        <f>+'JRO''s Hours Information'!G2451</f>
        <v>0</v>
      </c>
      <c r="T1135" s="114">
        <f t="shared" si="189"/>
        <v>0</v>
      </c>
      <c r="U1135" s="89">
        <f>+'JRO''s Hours Information'!J2451</f>
        <v>0</v>
      </c>
      <c r="V1135" s="116">
        <f t="shared" si="190"/>
        <v>0</v>
      </c>
      <c r="W1135" s="114">
        <f t="shared" si="191"/>
        <v>0</v>
      </c>
    </row>
    <row r="1136" spans="1:23" ht="14.85" customHeight="1" x14ac:dyDescent="0.15">
      <c r="A1136" s="176">
        <f>'Employee ROP Information'!A1136</f>
        <v>0</v>
      </c>
      <c r="B1136" s="169">
        <f>+'Employee ROP Information'!C1136</f>
        <v>0</v>
      </c>
      <c r="C1136" s="93">
        <f>+'Employee ROP Information'!M1136</f>
        <v>0</v>
      </c>
      <c r="D1136" s="93">
        <f>+'Employee ROP Information'!N1136</f>
        <v>0</v>
      </c>
      <c r="E1136" s="127">
        <f>+'JRO''s Hours Information'!B2452</f>
        <v>0</v>
      </c>
      <c r="F1136" s="114">
        <f t="shared" si="182"/>
        <v>0</v>
      </c>
      <c r="G1136" s="127">
        <f>+'JRO''s Hours Information'!E2452</f>
        <v>0</v>
      </c>
      <c r="H1136" s="114">
        <f t="shared" si="183"/>
        <v>0</v>
      </c>
      <c r="I1136" s="127">
        <f>+'JRO''s Hours Information'!H2452</f>
        <v>0</v>
      </c>
      <c r="J1136" s="116">
        <f t="shared" si="184"/>
        <v>0</v>
      </c>
      <c r="K1136" s="131">
        <f>+'JRO''s Hours Information'!C2452</f>
        <v>0</v>
      </c>
      <c r="L1136" s="114">
        <f t="shared" si="185"/>
        <v>0</v>
      </c>
      <c r="M1136" s="131">
        <f>+'JRO''s Hours Information'!F2452</f>
        <v>0</v>
      </c>
      <c r="N1136" s="114">
        <f t="shared" si="186"/>
        <v>0</v>
      </c>
      <c r="O1136" s="131">
        <f>+'JRO''s Hours Information'!I2452</f>
        <v>0</v>
      </c>
      <c r="P1136" s="116">
        <f t="shared" si="187"/>
        <v>0</v>
      </c>
      <c r="Q1136" s="92">
        <f>+'JRO''s Hours Information'!D2452</f>
        <v>0</v>
      </c>
      <c r="R1136" s="114">
        <f t="shared" si="188"/>
        <v>0</v>
      </c>
      <c r="S1136" s="92">
        <f>+'JRO''s Hours Information'!G2452</f>
        <v>0</v>
      </c>
      <c r="T1136" s="114">
        <f t="shared" si="189"/>
        <v>0</v>
      </c>
      <c r="U1136" s="89">
        <f>+'JRO''s Hours Information'!J2452</f>
        <v>0</v>
      </c>
      <c r="V1136" s="116">
        <f t="shared" si="190"/>
        <v>0</v>
      </c>
      <c r="W1136" s="114">
        <f t="shared" si="191"/>
        <v>0</v>
      </c>
    </row>
    <row r="1137" spans="1:23" ht="14.85" customHeight="1" x14ac:dyDescent="0.15">
      <c r="A1137" s="176">
        <f>'Employee ROP Information'!A1137</f>
        <v>0</v>
      </c>
      <c r="B1137" s="169">
        <f>+'Employee ROP Information'!C1137</f>
        <v>0</v>
      </c>
      <c r="C1137" s="93">
        <f>+'Employee ROP Information'!M1137</f>
        <v>0</v>
      </c>
      <c r="D1137" s="93">
        <f>+'Employee ROP Information'!N1137</f>
        <v>0</v>
      </c>
      <c r="E1137" s="127">
        <f>+'JRO''s Hours Information'!B2453</f>
        <v>0</v>
      </c>
      <c r="F1137" s="114">
        <f t="shared" si="182"/>
        <v>0</v>
      </c>
      <c r="G1137" s="127">
        <f>+'JRO''s Hours Information'!E2453</f>
        <v>0</v>
      </c>
      <c r="H1137" s="114">
        <f t="shared" si="183"/>
        <v>0</v>
      </c>
      <c r="I1137" s="127">
        <f>+'JRO''s Hours Information'!H2453</f>
        <v>0</v>
      </c>
      <c r="J1137" s="116">
        <f t="shared" si="184"/>
        <v>0</v>
      </c>
      <c r="K1137" s="131">
        <f>+'JRO''s Hours Information'!C2453</f>
        <v>0</v>
      </c>
      <c r="L1137" s="114">
        <f t="shared" si="185"/>
        <v>0</v>
      </c>
      <c r="M1137" s="131">
        <f>+'JRO''s Hours Information'!F2453</f>
        <v>0</v>
      </c>
      <c r="N1137" s="114">
        <f t="shared" si="186"/>
        <v>0</v>
      </c>
      <c r="O1137" s="131">
        <f>+'JRO''s Hours Information'!I2453</f>
        <v>0</v>
      </c>
      <c r="P1137" s="116">
        <f t="shared" si="187"/>
        <v>0</v>
      </c>
      <c r="Q1137" s="92">
        <f>+'JRO''s Hours Information'!D2453</f>
        <v>0</v>
      </c>
      <c r="R1137" s="114">
        <f t="shared" si="188"/>
        <v>0</v>
      </c>
      <c r="S1137" s="92">
        <f>+'JRO''s Hours Information'!G2453</f>
        <v>0</v>
      </c>
      <c r="T1137" s="114">
        <f t="shared" si="189"/>
        <v>0</v>
      </c>
      <c r="U1137" s="89">
        <f>+'JRO''s Hours Information'!J2453</f>
        <v>0</v>
      </c>
      <c r="V1137" s="116">
        <f t="shared" si="190"/>
        <v>0</v>
      </c>
      <c r="W1137" s="114">
        <f t="shared" si="191"/>
        <v>0</v>
      </c>
    </row>
    <row r="1138" spans="1:23" ht="14.85" customHeight="1" x14ac:dyDescent="0.15">
      <c r="A1138" s="176">
        <f>'Employee ROP Information'!A1138</f>
        <v>0</v>
      </c>
      <c r="B1138" s="169">
        <f>+'Employee ROP Information'!C1138</f>
        <v>0</v>
      </c>
      <c r="C1138" s="93">
        <f>+'Employee ROP Information'!M1138</f>
        <v>0</v>
      </c>
      <c r="D1138" s="93">
        <f>+'Employee ROP Information'!N1138</f>
        <v>0</v>
      </c>
      <c r="E1138" s="127">
        <f>+'JRO''s Hours Information'!B2454</f>
        <v>0</v>
      </c>
      <c r="F1138" s="114">
        <f t="shared" si="182"/>
        <v>0</v>
      </c>
      <c r="G1138" s="127">
        <f>+'JRO''s Hours Information'!E2454</f>
        <v>0</v>
      </c>
      <c r="H1138" s="114">
        <f t="shared" si="183"/>
        <v>0</v>
      </c>
      <c r="I1138" s="127">
        <f>+'JRO''s Hours Information'!H2454</f>
        <v>0</v>
      </c>
      <c r="J1138" s="116">
        <f t="shared" si="184"/>
        <v>0</v>
      </c>
      <c r="K1138" s="131">
        <f>+'JRO''s Hours Information'!C2454</f>
        <v>0</v>
      </c>
      <c r="L1138" s="114">
        <f t="shared" si="185"/>
        <v>0</v>
      </c>
      <c r="M1138" s="131">
        <f>+'JRO''s Hours Information'!F2454</f>
        <v>0</v>
      </c>
      <c r="N1138" s="114">
        <f t="shared" si="186"/>
        <v>0</v>
      </c>
      <c r="O1138" s="131">
        <f>+'JRO''s Hours Information'!I2454</f>
        <v>0</v>
      </c>
      <c r="P1138" s="116">
        <f t="shared" si="187"/>
        <v>0</v>
      </c>
      <c r="Q1138" s="92">
        <f>+'JRO''s Hours Information'!D2454</f>
        <v>0</v>
      </c>
      <c r="R1138" s="114">
        <f t="shared" si="188"/>
        <v>0</v>
      </c>
      <c r="S1138" s="92">
        <f>+'JRO''s Hours Information'!G2454</f>
        <v>0</v>
      </c>
      <c r="T1138" s="114">
        <f t="shared" si="189"/>
        <v>0</v>
      </c>
      <c r="U1138" s="89">
        <f>+'JRO''s Hours Information'!J2454</f>
        <v>0</v>
      </c>
      <c r="V1138" s="116">
        <f t="shared" si="190"/>
        <v>0</v>
      </c>
      <c r="W1138" s="114">
        <f t="shared" si="191"/>
        <v>0</v>
      </c>
    </row>
    <row r="1139" spans="1:23" ht="14.85" customHeight="1" x14ac:dyDescent="0.15">
      <c r="A1139" s="176">
        <f>'Employee ROP Information'!A1139</f>
        <v>0</v>
      </c>
      <c r="B1139" s="169">
        <f>+'Employee ROP Information'!C1139</f>
        <v>0</v>
      </c>
      <c r="C1139" s="93">
        <f>+'Employee ROP Information'!M1139</f>
        <v>0</v>
      </c>
      <c r="D1139" s="93">
        <f>+'Employee ROP Information'!N1139</f>
        <v>0</v>
      </c>
      <c r="E1139" s="127">
        <f>+'JRO''s Hours Information'!B2455</f>
        <v>0</v>
      </c>
      <c r="F1139" s="114">
        <f t="shared" si="182"/>
        <v>0</v>
      </c>
      <c r="G1139" s="127">
        <f>+'JRO''s Hours Information'!E2455</f>
        <v>0</v>
      </c>
      <c r="H1139" s="114">
        <f t="shared" si="183"/>
        <v>0</v>
      </c>
      <c r="I1139" s="127">
        <f>+'JRO''s Hours Information'!H2455</f>
        <v>0</v>
      </c>
      <c r="J1139" s="116">
        <f t="shared" si="184"/>
        <v>0</v>
      </c>
      <c r="K1139" s="131">
        <f>+'JRO''s Hours Information'!C2455</f>
        <v>0</v>
      </c>
      <c r="L1139" s="114">
        <f t="shared" si="185"/>
        <v>0</v>
      </c>
      <c r="M1139" s="131">
        <f>+'JRO''s Hours Information'!F2455</f>
        <v>0</v>
      </c>
      <c r="N1139" s="114">
        <f t="shared" si="186"/>
        <v>0</v>
      </c>
      <c r="O1139" s="131">
        <f>+'JRO''s Hours Information'!I2455</f>
        <v>0</v>
      </c>
      <c r="P1139" s="116">
        <f t="shared" si="187"/>
        <v>0</v>
      </c>
      <c r="Q1139" s="92">
        <f>+'JRO''s Hours Information'!D2455</f>
        <v>0</v>
      </c>
      <c r="R1139" s="114">
        <f t="shared" si="188"/>
        <v>0</v>
      </c>
      <c r="S1139" s="92">
        <f>+'JRO''s Hours Information'!G2455</f>
        <v>0</v>
      </c>
      <c r="T1139" s="114">
        <f t="shared" si="189"/>
        <v>0</v>
      </c>
      <c r="U1139" s="89">
        <f>+'JRO''s Hours Information'!J2455</f>
        <v>0</v>
      </c>
      <c r="V1139" s="116">
        <f t="shared" si="190"/>
        <v>0</v>
      </c>
      <c r="W1139" s="114">
        <f t="shared" si="191"/>
        <v>0</v>
      </c>
    </row>
    <row r="1140" spans="1:23" ht="14.85" customHeight="1" x14ac:dyDescent="0.15">
      <c r="A1140" s="176">
        <f>'Employee ROP Information'!A1140</f>
        <v>0</v>
      </c>
      <c r="B1140" s="169">
        <f>+'Employee ROP Information'!C1140</f>
        <v>0</v>
      </c>
      <c r="C1140" s="93">
        <f>+'Employee ROP Information'!M1140</f>
        <v>0</v>
      </c>
      <c r="D1140" s="93">
        <f>+'Employee ROP Information'!N1140</f>
        <v>0</v>
      </c>
      <c r="E1140" s="127">
        <f>+'JRO''s Hours Information'!B2456</f>
        <v>0</v>
      </c>
      <c r="F1140" s="114">
        <f t="shared" si="182"/>
        <v>0</v>
      </c>
      <c r="G1140" s="127">
        <f>+'JRO''s Hours Information'!E2456</f>
        <v>0</v>
      </c>
      <c r="H1140" s="114">
        <f t="shared" si="183"/>
        <v>0</v>
      </c>
      <c r="I1140" s="127">
        <f>+'JRO''s Hours Information'!H2456</f>
        <v>0</v>
      </c>
      <c r="J1140" s="116">
        <f t="shared" si="184"/>
        <v>0</v>
      </c>
      <c r="K1140" s="131">
        <f>+'JRO''s Hours Information'!C2456</f>
        <v>0</v>
      </c>
      <c r="L1140" s="114">
        <f t="shared" si="185"/>
        <v>0</v>
      </c>
      <c r="M1140" s="131">
        <f>+'JRO''s Hours Information'!F2456</f>
        <v>0</v>
      </c>
      <c r="N1140" s="114">
        <f t="shared" si="186"/>
        <v>0</v>
      </c>
      <c r="O1140" s="131">
        <f>+'JRO''s Hours Information'!I2456</f>
        <v>0</v>
      </c>
      <c r="P1140" s="116">
        <f t="shared" si="187"/>
        <v>0</v>
      </c>
      <c r="Q1140" s="92">
        <f>+'JRO''s Hours Information'!D2456</f>
        <v>0</v>
      </c>
      <c r="R1140" s="114">
        <f t="shared" si="188"/>
        <v>0</v>
      </c>
      <c r="S1140" s="92">
        <f>+'JRO''s Hours Information'!G2456</f>
        <v>0</v>
      </c>
      <c r="T1140" s="114">
        <f t="shared" si="189"/>
        <v>0</v>
      </c>
      <c r="U1140" s="89">
        <f>+'JRO''s Hours Information'!J2456</f>
        <v>0</v>
      </c>
      <c r="V1140" s="116">
        <f t="shared" si="190"/>
        <v>0</v>
      </c>
      <c r="W1140" s="114">
        <f t="shared" si="191"/>
        <v>0</v>
      </c>
    </row>
    <row r="1141" spans="1:23" ht="14.85" customHeight="1" x14ac:dyDescent="0.15">
      <c r="A1141" s="176">
        <f>'Employee ROP Information'!A1141</f>
        <v>0</v>
      </c>
      <c r="B1141" s="169">
        <f>+'Employee ROP Information'!C1141</f>
        <v>0</v>
      </c>
      <c r="C1141" s="93">
        <f>+'Employee ROP Information'!M1141</f>
        <v>0</v>
      </c>
      <c r="D1141" s="93">
        <f>+'Employee ROP Information'!N1141</f>
        <v>0</v>
      </c>
      <c r="E1141" s="127">
        <f>+'JRO''s Hours Information'!B2457</f>
        <v>0</v>
      </c>
      <c r="F1141" s="114">
        <f t="shared" si="182"/>
        <v>0</v>
      </c>
      <c r="G1141" s="127">
        <f>+'JRO''s Hours Information'!E2457</f>
        <v>0</v>
      </c>
      <c r="H1141" s="114">
        <f t="shared" si="183"/>
        <v>0</v>
      </c>
      <c r="I1141" s="127">
        <f>+'JRO''s Hours Information'!H2457</f>
        <v>0</v>
      </c>
      <c r="J1141" s="116">
        <f t="shared" si="184"/>
        <v>0</v>
      </c>
      <c r="K1141" s="131">
        <f>+'JRO''s Hours Information'!C2457</f>
        <v>0</v>
      </c>
      <c r="L1141" s="114">
        <f t="shared" si="185"/>
        <v>0</v>
      </c>
      <c r="M1141" s="131">
        <f>+'JRO''s Hours Information'!F2457</f>
        <v>0</v>
      </c>
      <c r="N1141" s="114">
        <f t="shared" si="186"/>
        <v>0</v>
      </c>
      <c r="O1141" s="131">
        <f>+'JRO''s Hours Information'!I2457</f>
        <v>0</v>
      </c>
      <c r="P1141" s="116">
        <f t="shared" si="187"/>
        <v>0</v>
      </c>
      <c r="Q1141" s="92">
        <f>+'JRO''s Hours Information'!D2457</f>
        <v>0</v>
      </c>
      <c r="R1141" s="114">
        <f t="shared" si="188"/>
        <v>0</v>
      </c>
      <c r="S1141" s="92">
        <f>+'JRO''s Hours Information'!G2457</f>
        <v>0</v>
      </c>
      <c r="T1141" s="114">
        <f t="shared" si="189"/>
        <v>0</v>
      </c>
      <c r="U1141" s="89">
        <f>+'JRO''s Hours Information'!J2457</f>
        <v>0</v>
      </c>
      <c r="V1141" s="116">
        <f t="shared" si="190"/>
        <v>0</v>
      </c>
      <c r="W1141" s="114">
        <f t="shared" si="191"/>
        <v>0</v>
      </c>
    </row>
    <row r="1142" spans="1:23" ht="14.85" customHeight="1" x14ac:dyDescent="0.15">
      <c r="A1142" s="176">
        <f>'Employee ROP Information'!A1142</f>
        <v>0</v>
      </c>
      <c r="B1142" s="169">
        <f>+'Employee ROP Information'!C1142</f>
        <v>0</v>
      </c>
      <c r="C1142" s="93">
        <f>+'Employee ROP Information'!M1142</f>
        <v>0</v>
      </c>
      <c r="D1142" s="93">
        <f>+'Employee ROP Information'!N1142</f>
        <v>0</v>
      </c>
      <c r="E1142" s="127">
        <f>+'JRO''s Hours Information'!B2458</f>
        <v>0</v>
      </c>
      <c r="F1142" s="114">
        <f t="shared" si="182"/>
        <v>0</v>
      </c>
      <c r="G1142" s="127">
        <f>+'JRO''s Hours Information'!E2458</f>
        <v>0</v>
      </c>
      <c r="H1142" s="114">
        <f t="shared" si="183"/>
        <v>0</v>
      </c>
      <c r="I1142" s="127">
        <f>+'JRO''s Hours Information'!H2458</f>
        <v>0</v>
      </c>
      <c r="J1142" s="116">
        <f t="shared" si="184"/>
        <v>0</v>
      </c>
      <c r="K1142" s="131">
        <f>+'JRO''s Hours Information'!C2458</f>
        <v>0</v>
      </c>
      <c r="L1142" s="114">
        <f t="shared" si="185"/>
        <v>0</v>
      </c>
      <c r="M1142" s="131">
        <f>+'JRO''s Hours Information'!F2458</f>
        <v>0</v>
      </c>
      <c r="N1142" s="114">
        <f t="shared" si="186"/>
        <v>0</v>
      </c>
      <c r="O1142" s="131">
        <f>+'JRO''s Hours Information'!I2458</f>
        <v>0</v>
      </c>
      <c r="P1142" s="116">
        <f t="shared" si="187"/>
        <v>0</v>
      </c>
      <c r="Q1142" s="92">
        <f>+'JRO''s Hours Information'!D2458</f>
        <v>0</v>
      </c>
      <c r="R1142" s="114">
        <f t="shared" si="188"/>
        <v>0</v>
      </c>
      <c r="S1142" s="92">
        <f>+'JRO''s Hours Information'!G2458</f>
        <v>0</v>
      </c>
      <c r="T1142" s="114">
        <f t="shared" si="189"/>
        <v>0</v>
      </c>
      <c r="U1142" s="89">
        <f>+'JRO''s Hours Information'!J2458</f>
        <v>0</v>
      </c>
      <c r="V1142" s="116">
        <f t="shared" si="190"/>
        <v>0</v>
      </c>
      <c r="W1142" s="114">
        <f t="shared" si="191"/>
        <v>0</v>
      </c>
    </row>
    <row r="1143" spans="1:23" ht="14.85" customHeight="1" x14ac:dyDescent="0.15">
      <c r="A1143" s="176">
        <f>'Employee ROP Information'!A1143</f>
        <v>0</v>
      </c>
      <c r="B1143" s="169">
        <f>+'Employee ROP Information'!C1143</f>
        <v>0</v>
      </c>
      <c r="C1143" s="93">
        <f>+'Employee ROP Information'!M1143</f>
        <v>0</v>
      </c>
      <c r="D1143" s="93">
        <f>+'Employee ROP Information'!N1143</f>
        <v>0</v>
      </c>
      <c r="E1143" s="127">
        <f>+'JRO''s Hours Information'!B2459</f>
        <v>0</v>
      </c>
      <c r="F1143" s="114">
        <f t="shared" si="182"/>
        <v>0</v>
      </c>
      <c r="G1143" s="127">
        <f>+'JRO''s Hours Information'!E2459</f>
        <v>0</v>
      </c>
      <c r="H1143" s="114">
        <f t="shared" si="183"/>
        <v>0</v>
      </c>
      <c r="I1143" s="127">
        <f>+'JRO''s Hours Information'!H2459</f>
        <v>0</v>
      </c>
      <c r="J1143" s="116">
        <f t="shared" si="184"/>
        <v>0</v>
      </c>
      <c r="K1143" s="131">
        <f>+'JRO''s Hours Information'!C2459</f>
        <v>0</v>
      </c>
      <c r="L1143" s="114">
        <f t="shared" si="185"/>
        <v>0</v>
      </c>
      <c r="M1143" s="131">
        <f>+'JRO''s Hours Information'!F2459</f>
        <v>0</v>
      </c>
      <c r="N1143" s="114">
        <f t="shared" si="186"/>
        <v>0</v>
      </c>
      <c r="O1143" s="131">
        <f>+'JRO''s Hours Information'!I2459</f>
        <v>0</v>
      </c>
      <c r="P1143" s="116">
        <f t="shared" si="187"/>
        <v>0</v>
      </c>
      <c r="Q1143" s="92">
        <f>+'JRO''s Hours Information'!D2459</f>
        <v>0</v>
      </c>
      <c r="R1143" s="114">
        <f t="shared" si="188"/>
        <v>0</v>
      </c>
      <c r="S1143" s="92">
        <f>+'JRO''s Hours Information'!G2459</f>
        <v>0</v>
      </c>
      <c r="T1143" s="114">
        <f t="shared" si="189"/>
        <v>0</v>
      </c>
      <c r="U1143" s="89">
        <f>+'JRO''s Hours Information'!J2459</f>
        <v>0</v>
      </c>
      <c r="V1143" s="116">
        <f t="shared" si="190"/>
        <v>0</v>
      </c>
      <c r="W1143" s="114">
        <f t="shared" si="191"/>
        <v>0</v>
      </c>
    </row>
    <row r="1144" spans="1:23" ht="14.85" customHeight="1" x14ac:dyDescent="0.15">
      <c r="A1144" s="176">
        <f>'Employee ROP Information'!A1144</f>
        <v>0</v>
      </c>
      <c r="B1144" s="169">
        <f>+'Employee ROP Information'!C1144</f>
        <v>0</v>
      </c>
      <c r="C1144" s="93">
        <f>+'Employee ROP Information'!M1144</f>
        <v>0</v>
      </c>
      <c r="D1144" s="93">
        <f>+'Employee ROP Information'!N1144</f>
        <v>0</v>
      </c>
      <c r="E1144" s="127">
        <f>+'JRO''s Hours Information'!B2460</f>
        <v>0</v>
      </c>
      <c r="F1144" s="114">
        <f t="shared" si="182"/>
        <v>0</v>
      </c>
      <c r="G1144" s="127">
        <f>+'JRO''s Hours Information'!E2460</f>
        <v>0</v>
      </c>
      <c r="H1144" s="114">
        <f t="shared" si="183"/>
        <v>0</v>
      </c>
      <c r="I1144" s="127">
        <f>+'JRO''s Hours Information'!H2460</f>
        <v>0</v>
      </c>
      <c r="J1144" s="116">
        <f t="shared" si="184"/>
        <v>0</v>
      </c>
      <c r="K1144" s="131">
        <f>+'JRO''s Hours Information'!C2460</f>
        <v>0</v>
      </c>
      <c r="L1144" s="114">
        <f t="shared" si="185"/>
        <v>0</v>
      </c>
      <c r="M1144" s="131">
        <f>+'JRO''s Hours Information'!F2460</f>
        <v>0</v>
      </c>
      <c r="N1144" s="114">
        <f t="shared" si="186"/>
        <v>0</v>
      </c>
      <c r="O1144" s="131">
        <f>+'JRO''s Hours Information'!I2460</f>
        <v>0</v>
      </c>
      <c r="P1144" s="116">
        <f t="shared" si="187"/>
        <v>0</v>
      </c>
      <c r="Q1144" s="92">
        <f>+'JRO''s Hours Information'!D2460</f>
        <v>0</v>
      </c>
      <c r="R1144" s="114">
        <f t="shared" si="188"/>
        <v>0</v>
      </c>
      <c r="S1144" s="92">
        <f>+'JRO''s Hours Information'!G2460</f>
        <v>0</v>
      </c>
      <c r="T1144" s="114">
        <f t="shared" si="189"/>
        <v>0</v>
      </c>
      <c r="U1144" s="89">
        <f>+'JRO''s Hours Information'!J2460</f>
        <v>0</v>
      </c>
      <c r="V1144" s="116">
        <f t="shared" si="190"/>
        <v>0</v>
      </c>
      <c r="W1144" s="114">
        <f t="shared" si="191"/>
        <v>0</v>
      </c>
    </row>
    <row r="1145" spans="1:23" ht="14.85" customHeight="1" x14ac:dyDescent="0.15">
      <c r="A1145" s="176">
        <f>'Employee ROP Information'!A1145</f>
        <v>0</v>
      </c>
      <c r="B1145" s="169">
        <f>+'Employee ROP Information'!C1145</f>
        <v>0</v>
      </c>
      <c r="C1145" s="93">
        <f>+'Employee ROP Information'!M1145</f>
        <v>0</v>
      </c>
      <c r="D1145" s="93">
        <f>+'Employee ROP Information'!N1145</f>
        <v>0</v>
      </c>
      <c r="E1145" s="127">
        <f>+'JRO''s Hours Information'!B2461</f>
        <v>0</v>
      </c>
      <c r="F1145" s="114">
        <f t="shared" si="182"/>
        <v>0</v>
      </c>
      <c r="G1145" s="127">
        <f>+'JRO''s Hours Information'!E2461</f>
        <v>0</v>
      </c>
      <c r="H1145" s="114">
        <f t="shared" si="183"/>
        <v>0</v>
      </c>
      <c r="I1145" s="127">
        <f>+'JRO''s Hours Information'!H2461</f>
        <v>0</v>
      </c>
      <c r="J1145" s="116">
        <f t="shared" si="184"/>
        <v>0</v>
      </c>
      <c r="K1145" s="131">
        <f>+'JRO''s Hours Information'!C2461</f>
        <v>0</v>
      </c>
      <c r="L1145" s="114">
        <f t="shared" si="185"/>
        <v>0</v>
      </c>
      <c r="M1145" s="131">
        <f>+'JRO''s Hours Information'!F2461</f>
        <v>0</v>
      </c>
      <c r="N1145" s="114">
        <f t="shared" si="186"/>
        <v>0</v>
      </c>
      <c r="O1145" s="131">
        <f>+'JRO''s Hours Information'!I2461</f>
        <v>0</v>
      </c>
      <c r="P1145" s="116">
        <f t="shared" si="187"/>
        <v>0</v>
      </c>
      <c r="Q1145" s="92">
        <f>+'JRO''s Hours Information'!D2461</f>
        <v>0</v>
      </c>
      <c r="R1145" s="114">
        <f t="shared" si="188"/>
        <v>0</v>
      </c>
      <c r="S1145" s="92">
        <f>+'JRO''s Hours Information'!G2461</f>
        <v>0</v>
      </c>
      <c r="T1145" s="114">
        <f t="shared" si="189"/>
        <v>0</v>
      </c>
      <c r="U1145" s="89">
        <f>+'JRO''s Hours Information'!J2461</f>
        <v>0</v>
      </c>
      <c r="V1145" s="116">
        <f t="shared" si="190"/>
        <v>0</v>
      </c>
      <c r="W1145" s="114">
        <f t="shared" si="191"/>
        <v>0</v>
      </c>
    </row>
    <row r="1146" spans="1:23" ht="14.85" customHeight="1" x14ac:dyDescent="0.15">
      <c r="A1146" s="176">
        <f>'Employee ROP Information'!A1146</f>
        <v>0</v>
      </c>
      <c r="B1146" s="169">
        <f>+'Employee ROP Information'!C1146</f>
        <v>0</v>
      </c>
      <c r="C1146" s="93">
        <f>+'Employee ROP Information'!M1146</f>
        <v>0</v>
      </c>
      <c r="D1146" s="93">
        <f>+'Employee ROP Information'!N1146</f>
        <v>0</v>
      </c>
      <c r="E1146" s="127">
        <f>+'JRO''s Hours Information'!B2462</f>
        <v>0</v>
      </c>
      <c r="F1146" s="114">
        <f t="shared" si="182"/>
        <v>0</v>
      </c>
      <c r="G1146" s="127">
        <f>+'JRO''s Hours Information'!E2462</f>
        <v>0</v>
      </c>
      <c r="H1146" s="114">
        <f t="shared" si="183"/>
        <v>0</v>
      </c>
      <c r="I1146" s="127">
        <f>+'JRO''s Hours Information'!H2462</f>
        <v>0</v>
      </c>
      <c r="J1146" s="116">
        <f t="shared" si="184"/>
        <v>0</v>
      </c>
      <c r="K1146" s="131">
        <f>+'JRO''s Hours Information'!C2462</f>
        <v>0</v>
      </c>
      <c r="L1146" s="114">
        <f t="shared" si="185"/>
        <v>0</v>
      </c>
      <c r="M1146" s="131">
        <f>+'JRO''s Hours Information'!F2462</f>
        <v>0</v>
      </c>
      <c r="N1146" s="114">
        <f t="shared" si="186"/>
        <v>0</v>
      </c>
      <c r="O1146" s="131">
        <f>+'JRO''s Hours Information'!I2462</f>
        <v>0</v>
      </c>
      <c r="P1146" s="116">
        <f t="shared" si="187"/>
        <v>0</v>
      </c>
      <c r="Q1146" s="92">
        <f>+'JRO''s Hours Information'!D2462</f>
        <v>0</v>
      </c>
      <c r="R1146" s="114">
        <f t="shared" si="188"/>
        <v>0</v>
      </c>
      <c r="S1146" s="92">
        <f>+'JRO''s Hours Information'!G2462</f>
        <v>0</v>
      </c>
      <c r="T1146" s="114">
        <f t="shared" si="189"/>
        <v>0</v>
      </c>
      <c r="U1146" s="89">
        <f>+'JRO''s Hours Information'!J2462</f>
        <v>0</v>
      </c>
      <c r="V1146" s="116">
        <f t="shared" si="190"/>
        <v>0</v>
      </c>
      <c r="W1146" s="114">
        <f t="shared" si="191"/>
        <v>0</v>
      </c>
    </row>
    <row r="1147" spans="1:23" ht="14.85" customHeight="1" x14ac:dyDescent="0.15">
      <c r="A1147" s="176">
        <f>'Employee ROP Information'!A1147</f>
        <v>0</v>
      </c>
      <c r="B1147" s="169">
        <f>+'Employee ROP Information'!C1147</f>
        <v>0</v>
      </c>
      <c r="C1147" s="93">
        <f>+'Employee ROP Information'!M1147</f>
        <v>0</v>
      </c>
      <c r="D1147" s="93">
        <f>+'Employee ROP Information'!N1147</f>
        <v>0</v>
      </c>
      <c r="E1147" s="127">
        <f>+'JRO''s Hours Information'!B2463</f>
        <v>0</v>
      </c>
      <c r="F1147" s="114">
        <f t="shared" si="182"/>
        <v>0</v>
      </c>
      <c r="G1147" s="127">
        <f>+'JRO''s Hours Information'!E2463</f>
        <v>0</v>
      </c>
      <c r="H1147" s="114">
        <f t="shared" si="183"/>
        <v>0</v>
      </c>
      <c r="I1147" s="127">
        <f>+'JRO''s Hours Information'!H2463</f>
        <v>0</v>
      </c>
      <c r="J1147" s="116">
        <f t="shared" si="184"/>
        <v>0</v>
      </c>
      <c r="K1147" s="131">
        <f>+'JRO''s Hours Information'!C2463</f>
        <v>0</v>
      </c>
      <c r="L1147" s="114">
        <f t="shared" si="185"/>
        <v>0</v>
      </c>
      <c r="M1147" s="131">
        <f>+'JRO''s Hours Information'!F2463</f>
        <v>0</v>
      </c>
      <c r="N1147" s="114">
        <f t="shared" si="186"/>
        <v>0</v>
      </c>
      <c r="O1147" s="131">
        <f>+'JRO''s Hours Information'!I2463</f>
        <v>0</v>
      </c>
      <c r="P1147" s="116">
        <f t="shared" si="187"/>
        <v>0</v>
      </c>
      <c r="Q1147" s="92">
        <f>+'JRO''s Hours Information'!D2463</f>
        <v>0</v>
      </c>
      <c r="R1147" s="114">
        <f t="shared" si="188"/>
        <v>0</v>
      </c>
      <c r="S1147" s="92">
        <f>+'JRO''s Hours Information'!G2463</f>
        <v>0</v>
      </c>
      <c r="T1147" s="114">
        <f t="shared" si="189"/>
        <v>0</v>
      </c>
      <c r="U1147" s="89">
        <f>+'JRO''s Hours Information'!J2463</f>
        <v>0</v>
      </c>
      <c r="V1147" s="116">
        <f t="shared" si="190"/>
        <v>0</v>
      </c>
      <c r="W1147" s="114">
        <f t="shared" si="191"/>
        <v>0</v>
      </c>
    </row>
    <row r="1148" spans="1:23" ht="14.85" customHeight="1" x14ac:dyDescent="0.15">
      <c r="A1148" s="176">
        <f>'Employee ROP Information'!A1148</f>
        <v>0</v>
      </c>
      <c r="B1148" s="169">
        <f>+'Employee ROP Information'!C1148</f>
        <v>0</v>
      </c>
      <c r="C1148" s="93">
        <f>+'Employee ROP Information'!M1148</f>
        <v>0</v>
      </c>
      <c r="D1148" s="93">
        <f>+'Employee ROP Information'!N1148</f>
        <v>0</v>
      </c>
      <c r="E1148" s="127">
        <f>+'JRO''s Hours Information'!B2464</f>
        <v>0</v>
      </c>
      <c r="F1148" s="114">
        <f t="shared" si="182"/>
        <v>0</v>
      </c>
      <c r="G1148" s="127">
        <f>+'JRO''s Hours Information'!E2464</f>
        <v>0</v>
      </c>
      <c r="H1148" s="114">
        <f t="shared" si="183"/>
        <v>0</v>
      </c>
      <c r="I1148" s="127">
        <f>+'JRO''s Hours Information'!H2464</f>
        <v>0</v>
      </c>
      <c r="J1148" s="116">
        <f t="shared" si="184"/>
        <v>0</v>
      </c>
      <c r="K1148" s="131">
        <f>+'JRO''s Hours Information'!C2464</f>
        <v>0</v>
      </c>
      <c r="L1148" s="114">
        <f t="shared" si="185"/>
        <v>0</v>
      </c>
      <c r="M1148" s="131">
        <f>+'JRO''s Hours Information'!F2464</f>
        <v>0</v>
      </c>
      <c r="N1148" s="114">
        <f t="shared" si="186"/>
        <v>0</v>
      </c>
      <c r="O1148" s="131">
        <f>+'JRO''s Hours Information'!I2464</f>
        <v>0</v>
      </c>
      <c r="P1148" s="116">
        <f t="shared" si="187"/>
        <v>0</v>
      </c>
      <c r="Q1148" s="92">
        <f>+'JRO''s Hours Information'!D2464</f>
        <v>0</v>
      </c>
      <c r="R1148" s="114">
        <f t="shared" si="188"/>
        <v>0</v>
      </c>
      <c r="S1148" s="92">
        <f>+'JRO''s Hours Information'!G2464</f>
        <v>0</v>
      </c>
      <c r="T1148" s="114">
        <f t="shared" si="189"/>
        <v>0</v>
      </c>
      <c r="U1148" s="89">
        <f>+'JRO''s Hours Information'!J2464</f>
        <v>0</v>
      </c>
      <c r="V1148" s="116">
        <f t="shared" si="190"/>
        <v>0</v>
      </c>
      <c r="W1148" s="114">
        <f t="shared" si="191"/>
        <v>0</v>
      </c>
    </row>
    <row r="1149" spans="1:23" ht="14.85" customHeight="1" x14ac:dyDescent="0.15">
      <c r="A1149" s="176">
        <f>'Employee ROP Information'!A1149</f>
        <v>0</v>
      </c>
      <c r="B1149" s="169">
        <f>+'Employee ROP Information'!C1149</f>
        <v>0</v>
      </c>
      <c r="C1149" s="93">
        <f>+'Employee ROP Information'!M1149</f>
        <v>0</v>
      </c>
      <c r="D1149" s="93">
        <f>+'Employee ROP Information'!N1149</f>
        <v>0</v>
      </c>
      <c r="E1149" s="127">
        <f>+'JRO''s Hours Information'!B2465</f>
        <v>0</v>
      </c>
      <c r="F1149" s="114">
        <f t="shared" si="182"/>
        <v>0</v>
      </c>
      <c r="G1149" s="127">
        <f>+'JRO''s Hours Information'!E2465</f>
        <v>0</v>
      </c>
      <c r="H1149" s="114">
        <f t="shared" si="183"/>
        <v>0</v>
      </c>
      <c r="I1149" s="127">
        <f>+'JRO''s Hours Information'!H2465</f>
        <v>0</v>
      </c>
      <c r="J1149" s="116">
        <f t="shared" si="184"/>
        <v>0</v>
      </c>
      <c r="K1149" s="131">
        <f>+'JRO''s Hours Information'!C2465</f>
        <v>0</v>
      </c>
      <c r="L1149" s="114">
        <f t="shared" si="185"/>
        <v>0</v>
      </c>
      <c r="M1149" s="131">
        <f>+'JRO''s Hours Information'!F2465</f>
        <v>0</v>
      </c>
      <c r="N1149" s="114">
        <f t="shared" si="186"/>
        <v>0</v>
      </c>
      <c r="O1149" s="131">
        <f>+'JRO''s Hours Information'!I2465</f>
        <v>0</v>
      </c>
      <c r="P1149" s="116">
        <f t="shared" si="187"/>
        <v>0</v>
      </c>
      <c r="Q1149" s="92">
        <f>+'JRO''s Hours Information'!D2465</f>
        <v>0</v>
      </c>
      <c r="R1149" s="114">
        <f t="shared" si="188"/>
        <v>0</v>
      </c>
      <c r="S1149" s="92">
        <f>+'JRO''s Hours Information'!G2465</f>
        <v>0</v>
      </c>
      <c r="T1149" s="114">
        <f t="shared" si="189"/>
        <v>0</v>
      </c>
      <c r="U1149" s="89">
        <f>+'JRO''s Hours Information'!J2465</f>
        <v>0</v>
      </c>
      <c r="V1149" s="116">
        <f t="shared" si="190"/>
        <v>0</v>
      </c>
      <c r="W1149" s="114">
        <f t="shared" si="191"/>
        <v>0</v>
      </c>
    </row>
    <row r="1150" spans="1:23" ht="14.85" customHeight="1" x14ac:dyDescent="0.15">
      <c r="A1150" s="176">
        <f>'Employee ROP Information'!A1150</f>
        <v>0</v>
      </c>
      <c r="B1150" s="169">
        <f>+'Employee ROP Information'!C1150</f>
        <v>0</v>
      </c>
      <c r="C1150" s="93">
        <f>+'Employee ROP Information'!M1150</f>
        <v>0</v>
      </c>
      <c r="D1150" s="93">
        <f>+'Employee ROP Information'!N1150</f>
        <v>0</v>
      </c>
      <c r="E1150" s="127">
        <f>+'JRO''s Hours Information'!B2466</f>
        <v>0</v>
      </c>
      <c r="F1150" s="114">
        <f t="shared" si="182"/>
        <v>0</v>
      </c>
      <c r="G1150" s="127">
        <f>+'JRO''s Hours Information'!E2466</f>
        <v>0</v>
      </c>
      <c r="H1150" s="114">
        <f t="shared" si="183"/>
        <v>0</v>
      </c>
      <c r="I1150" s="127">
        <f>+'JRO''s Hours Information'!H2466</f>
        <v>0</v>
      </c>
      <c r="J1150" s="116">
        <f t="shared" si="184"/>
        <v>0</v>
      </c>
      <c r="K1150" s="131">
        <f>+'JRO''s Hours Information'!C2466</f>
        <v>0</v>
      </c>
      <c r="L1150" s="114">
        <f t="shared" si="185"/>
        <v>0</v>
      </c>
      <c r="M1150" s="131">
        <f>+'JRO''s Hours Information'!F2466</f>
        <v>0</v>
      </c>
      <c r="N1150" s="114">
        <f t="shared" si="186"/>
        <v>0</v>
      </c>
      <c r="O1150" s="131">
        <f>+'JRO''s Hours Information'!I2466</f>
        <v>0</v>
      </c>
      <c r="P1150" s="116">
        <f t="shared" si="187"/>
        <v>0</v>
      </c>
      <c r="Q1150" s="92">
        <f>+'JRO''s Hours Information'!D2466</f>
        <v>0</v>
      </c>
      <c r="R1150" s="114">
        <f t="shared" si="188"/>
        <v>0</v>
      </c>
      <c r="S1150" s="92">
        <f>+'JRO''s Hours Information'!G2466</f>
        <v>0</v>
      </c>
      <c r="T1150" s="114">
        <f t="shared" si="189"/>
        <v>0</v>
      </c>
      <c r="U1150" s="89">
        <f>+'JRO''s Hours Information'!J2466</f>
        <v>0</v>
      </c>
      <c r="V1150" s="116">
        <f t="shared" si="190"/>
        <v>0</v>
      </c>
      <c r="W1150" s="114">
        <f t="shared" si="191"/>
        <v>0</v>
      </c>
    </row>
    <row r="1151" spans="1:23" ht="14.85" customHeight="1" x14ac:dyDescent="0.15">
      <c r="A1151" s="176">
        <f>'Employee ROP Information'!A1151</f>
        <v>0</v>
      </c>
      <c r="B1151" s="169">
        <f>+'Employee ROP Information'!C1151</f>
        <v>0</v>
      </c>
      <c r="C1151" s="93">
        <f>+'Employee ROP Information'!M1151</f>
        <v>0</v>
      </c>
      <c r="D1151" s="93">
        <f>+'Employee ROP Information'!N1151</f>
        <v>0</v>
      </c>
      <c r="E1151" s="127">
        <f>+'JRO''s Hours Information'!B2467</f>
        <v>0</v>
      </c>
      <c r="F1151" s="114">
        <f t="shared" si="182"/>
        <v>0</v>
      </c>
      <c r="G1151" s="127">
        <f>+'JRO''s Hours Information'!E2467</f>
        <v>0</v>
      </c>
      <c r="H1151" s="114">
        <f t="shared" si="183"/>
        <v>0</v>
      </c>
      <c r="I1151" s="127">
        <f>+'JRO''s Hours Information'!H2467</f>
        <v>0</v>
      </c>
      <c r="J1151" s="116">
        <f t="shared" si="184"/>
        <v>0</v>
      </c>
      <c r="K1151" s="131">
        <f>+'JRO''s Hours Information'!C2467</f>
        <v>0</v>
      </c>
      <c r="L1151" s="114">
        <f t="shared" si="185"/>
        <v>0</v>
      </c>
      <c r="M1151" s="131">
        <f>+'JRO''s Hours Information'!F2467</f>
        <v>0</v>
      </c>
      <c r="N1151" s="114">
        <f t="shared" si="186"/>
        <v>0</v>
      </c>
      <c r="O1151" s="131">
        <f>+'JRO''s Hours Information'!I2467</f>
        <v>0</v>
      </c>
      <c r="P1151" s="116">
        <f t="shared" si="187"/>
        <v>0</v>
      </c>
      <c r="Q1151" s="92">
        <f>+'JRO''s Hours Information'!D2467</f>
        <v>0</v>
      </c>
      <c r="R1151" s="114">
        <f t="shared" si="188"/>
        <v>0</v>
      </c>
      <c r="S1151" s="92">
        <f>+'JRO''s Hours Information'!G2467</f>
        <v>0</v>
      </c>
      <c r="T1151" s="114">
        <f t="shared" si="189"/>
        <v>0</v>
      </c>
      <c r="U1151" s="89">
        <f>+'JRO''s Hours Information'!J2467</f>
        <v>0</v>
      </c>
      <c r="V1151" s="116">
        <f t="shared" si="190"/>
        <v>0</v>
      </c>
      <c r="W1151" s="114">
        <f t="shared" si="191"/>
        <v>0</v>
      </c>
    </row>
    <row r="1152" spans="1:23" ht="14.85" customHeight="1" x14ac:dyDescent="0.15">
      <c r="A1152" s="176">
        <f>'Employee ROP Information'!A1152</f>
        <v>0</v>
      </c>
      <c r="B1152" s="169">
        <f>+'Employee ROP Information'!C1152</f>
        <v>0</v>
      </c>
      <c r="C1152" s="93">
        <f>+'Employee ROP Information'!M1152</f>
        <v>0</v>
      </c>
      <c r="D1152" s="93">
        <f>+'Employee ROP Information'!N1152</f>
        <v>0</v>
      </c>
      <c r="E1152" s="127">
        <f>+'JRO''s Hours Information'!B2468</f>
        <v>0</v>
      </c>
      <c r="F1152" s="114">
        <f t="shared" si="182"/>
        <v>0</v>
      </c>
      <c r="G1152" s="127">
        <f>+'JRO''s Hours Information'!E2468</f>
        <v>0</v>
      </c>
      <c r="H1152" s="114">
        <f t="shared" si="183"/>
        <v>0</v>
      </c>
      <c r="I1152" s="127">
        <f>+'JRO''s Hours Information'!H2468</f>
        <v>0</v>
      </c>
      <c r="J1152" s="116">
        <f t="shared" si="184"/>
        <v>0</v>
      </c>
      <c r="K1152" s="131">
        <f>+'JRO''s Hours Information'!C2468</f>
        <v>0</v>
      </c>
      <c r="L1152" s="114">
        <f t="shared" si="185"/>
        <v>0</v>
      </c>
      <c r="M1152" s="131">
        <f>+'JRO''s Hours Information'!F2468</f>
        <v>0</v>
      </c>
      <c r="N1152" s="114">
        <f t="shared" si="186"/>
        <v>0</v>
      </c>
      <c r="O1152" s="131">
        <f>+'JRO''s Hours Information'!I2468</f>
        <v>0</v>
      </c>
      <c r="P1152" s="116">
        <f t="shared" si="187"/>
        <v>0</v>
      </c>
      <c r="Q1152" s="92">
        <f>+'JRO''s Hours Information'!D2468</f>
        <v>0</v>
      </c>
      <c r="R1152" s="114">
        <f t="shared" si="188"/>
        <v>0</v>
      </c>
      <c r="S1152" s="92">
        <f>+'JRO''s Hours Information'!G2468</f>
        <v>0</v>
      </c>
      <c r="T1152" s="114">
        <f t="shared" si="189"/>
        <v>0</v>
      </c>
      <c r="U1152" s="89">
        <f>+'JRO''s Hours Information'!J2468</f>
        <v>0</v>
      </c>
      <c r="V1152" s="116">
        <f t="shared" si="190"/>
        <v>0</v>
      </c>
      <c r="W1152" s="114">
        <f t="shared" si="191"/>
        <v>0</v>
      </c>
    </row>
    <row r="1153" spans="1:23" ht="14.85" customHeight="1" x14ac:dyDescent="0.15">
      <c r="A1153" s="176">
        <f>'Employee ROP Information'!A1153</f>
        <v>0</v>
      </c>
      <c r="B1153" s="169">
        <f>+'Employee ROP Information'!C1153</f>
        <v>0</v>
      </c>
      <c r="C1153" s="93">
        <f>+'Employee ROP Information'!M1153</f>
        <v>0</v>
      </c>
      <c r="D1153" s="93">
        <f>+'Employee ROP Information'!N1153</f>
        <v>0</v>
      </c>
      <c r="E1153" s="127">
        <f>+'JRO''s Hours Information'!B2469</f>
        <v>0</v>
      </c>
      <c r="F1153" s="114">
        <f t="shared" si="182"/>
        <v>0</v>
      </c>
      <c r="G1153" s="127">
        <f>+'JRO''s Hours Information'!E2469</f>
        <v>0</v>
      </c>
      <c r="H1153" s="114">
        <f t="shared" si="183"/>
        <v>0</v>
      </c>
      <c r="I1153" s="127">
        <f>+'JRO''s Hours Information'!H2469</f>
        <v>0</v>
      </c>
      <c r="J1153" s="116">
        <f t="shared" si="184"/>
        <v>0</v>
      </c>
      <c r="K1153" s="131">
        <f>+'JRO''s Hours Information'!C2469</f>
        <v>0</v>
      </c>
      <c r="L1153" s="114">
        <f t="shared" si="185"/>
        <v>0</v>
      </c>
      <c r="M1153" s="131">
        <f>+'JRO''s Hours Information'!F2469</f>
        <v>0</v>
      </c>
      <c r="N1153" s="114">
        <f t="shared" si="186"/>
        <v>0</v>
      </c>
      <c r="O1153" s="131">
        <f>+'JRO''s Hours Information'!I2469</f>
        <v>0</v>
      </c>
      <c r="P1153" s="116">
        <f t="shared" si="187"/>
        <v>0</v>
      </c>
      <c r="Q1153" s="92">
        <f>+'JRO''s Hours Information'!D2469</f>
        <v>0</v>
      </c>
      <c r="R1153" s="114">
        <f t="shared" si="188"/>
        <v>0</v>
      </c>
      <c r="S1153" s="92">
        <f>+'JRO''s Hours Information'!G2469</f>
        <v>0</v>
      </c>
      <c r="T1153" s="114">
        <f t="shared" si="189"/>
        <v>0</v>
      </c>
      <c r="U1153" s="89">
        <f>+'JRO''s Hours Information'!J2469</f>
        <v>0</v>
      </c>
      <c r="V1153" s="116">
        <f t="shared" si="190"/>
        <v>0</v>
      </c>
      <c r="W1153" s="114">
        <f t="shared" si="191"/>
        <v>0</v>
      </c>
    </row>
    <row r="1154" spans="1:23" ht="14.85" customHeight="1" x14ac:dyDescent="0.15">
      <c r="A1154" s="176">
        <f>'Employee ROP Information'!A1154</f>
        <v>0</v>
      </c>
      <c r="B1154" s="169">
        <f>+'Employee ROP Information'!C1154</f>
        <v>0</v>
      </c>
      <c r="C1154" s="93">
        <f>+'Employee ROP Information'!M1154</f>
        <v>0</v>
      </c>
      <c r="D1154" s="93">
        <f>+'Employee ROP Information'!N1154</f>
        <v>0</v>
      </c>
      <c r="E1154" s="127">
        <f>+'JRO''s Hours Information'!B2470</f>
        <v>0</v>
      </c>
      <c r="F1154" s="114">
        <f t="shared" si="182"/>
        <v>0</v>
      </c>
      <c r="G1154" s="127">
        <f>+'JRO''s Hours Information'!E2470</f>
        <v>0</v>
      </c>
      <c r="H1154" s="114">
        <f t="shared" si="183"/>
        <v>0</v>
      </c>
      <c r="I1154" s="127">
        <f>+'JRO''s Hours Information'!H2470</f>
        <v>0</v>
      </c>
      <c r="J1154" s="116">
        <f t="shared" si="184"/>
        <v>0</v>
      </c>
      <c r="K1154" s="131">
        <f>+'JRO''s Hours Information'!C2470</f>
        <v>0</v>
      </c>
      <c r="L1154" s="114">
        <f t="shared" si="185"/>
        <v>0</v>
      </c>
      <c r="M1154" s="131">
        <f>+'JRO''s Hours Information'!F2470</f>
        <v>0</v>
      </c>
      <c r="N1154" s="114">
        <f t="shared" si="186"/>
        <v>0</v>
      </c>
      <c r="O1154" s="131">
        <f>+'JRO''s Hours Information'!I2470</f>
        <v>0</v>
      </c>
      <c r="P1154" s="116">
        <f t="shared" si="187"/>
        <v>0</v>
      </c>
      <c r="Q1154" s="92">
        <f>+'JRO''s Hours Information'!D2470</f>
        <v>0</v>
      </c>
      <c r="R1154" s="114">
        <f t="shared" si="188"/>
        <v>0</v>
      </c>
      <c r="S1154" s="92">
        <f>+'JRO''s Hours Information'!G2470</f>
        <v>0</v>
      </c>
      <c r="T1154" s="114">
        <f t="shared" si="189"/>
        <v>0</v>
      </c>
      <c r="U1154" s="89">
        <f>+'JRO''s Hours Information'!J2470</f>
        <v>0</v>
      </c>
      <c r="V1154" s="116">
        <f t="shared" si="190"/>
        <v>0</v>
      </c>
      <c r="W1154" s="114">
        <f t="shared" si="191"/>
        <v>0</v>
      </c>
    </row>
    <row r="1155" spans="1:23" ht="14.85" customHeight="1" x14ac:dyDescent="0.15">
      <c r="A1155" s="176">
        <f>'Employee ROP Information'!A1155</f>
        <v>0</v>
      </c>
      <c r="B1155" s="169">
        <f>+'Employee ROP Information'!C1155</f>
        <v>0</v>
      </c>
      <c r="C1155" s="93">
        <f>+'Employee ROP Information'!M1155</f>
        <v>0</v>
      </c>
      <c r="D1155" s="93">
        <f>+'Employee ROP Information'!N1155</f>
        <v>0</v>
      </c>
      <c r="E1155" s="127">
        <f>+'JRO''s Hours Information'!B2471</f>
        <v>0</v>
      </c>
      <c r="F1155" s="114">
        <f t="shared" si="182"/>
        <v>0</v>
      </c>
      <c r="G1155" s="127">
        <f>+'JRO''s Hours Information'!E2471</f>
        <v>0</v>
      </c>
      <c r="H1155" s="114">
        <f t="shared" si="183"/>
        <v>0</v>
      </c>
      <c r="I1155" s="127">
        <f>+'JRO''s Hours Information'!H2471</f>
        <v>0</v>
      </c>
      <c r="J1155" s="116">
        <f t="shared" si="184"/>
        <v>0</v>
      </c>
      <c r="K1155" s="131">
        <f>+'JRO''s Hours Information'!C2471</f>
        <v>0</v>
      </c>
      <c r="L1155" s="114">
        <f t="shared" si="185"/>
        <v>0</v>
      </c>
      <c r="M1155" s="131">
        <f>+'JRO''s Hours Information'!F2471</f>
        <v>0</v>
      </c>
      <c r="N1155" s="114">
        <f t="shared" si="186"/>
        <v>0</v>
      </c>
      <c r="O1155" s="131">
        <f>+'JRO''s Hours Information'!I2471</f>
        <v>0</v>
      </c>
      <c r="P1155" s="116">
        <f t="shared" si="187"/>
        <v>0</v>
      </c>
      <c r="Q1155" s="92">
        <f>+'JRO''s Hours Information'!D2471</f>
        <v>0</v>
      </c>
      <c r="R1155" s="114">
        <f t="shared" si="188"/>
        <v>0</v>
      </c>
      <c r="S1155" s="92">
        <f>+'JRO''s Hours Information'!G2471</f>
        <v>0</v>
      </c>
      <c r="T1155" s="114">
        <f t="shared" si="189"/>
        <v>0</v>
      </c>
      <c r="U1155" s="89">
        <f>+'JRO''s Hours Information'!J2471</f>
        <v>0</v>
      </c>
      <c r="V1155" s="116">
        <f t="shared" si="190"/>
        <v>0</v>
      </c>
      <c r="W1155" s="114">
        <f t="shared" si="191"/>
        <v>0</v>
      </c>
    </row>
    <row r="1156" spans="1:23" ht="14.85" customHeight="1" x14ac:dyDescent="0.15">
      <c r="A1156" s="176">
        <f>'Employee ROP Information'!A1156</f>
        <v>0</v>
      </c>
      <c r="B1156" s="169">
        <f>+'Employee ROP Information'!C1156</f>
        <v>0</v>
      </c>
      <c r="C1156" s="93">
        <f>+'Employee ROP Information'!M1156</f>
        <v>0</v>
      </c>
      <c r="D1156" s="93">
        <f>+'Employee ROP Information'!N1156</f>
        <v>0</v>
      </c>
      <c r="E1156" s="127">
        <f>+'JRO''s Hours Information'!B2472</f>
        <v>0</v>
      </c>
      <c r="F1156" s="114">
        <f t="shared" si="182"/>
        <v>0</v>
      </c>
      <c r="G1156" s="127">
        <f>+'JRO''s Hours Information'!E2472</f>
        <v>0</v>
      </c>
      <c r="H1156" s="114">
        <f t="shared" si="183"/>
        <v>0</v>
      </c>
      <c r="I1156" s="127">
        <f>+'JRO''s Hours Information'!H2472</f>
        <v>0</v>
      </c>
      <c r="J1156" s="116">
        <f t="shared" si="184"/>
        <v>0</v>
      </c>
      <c r="K1156" s="131">
        <f>+'JRO''s Hours Information'!C2472</f>
        <v>0</v>
      </c>
      <c r="L1156" s="114">
        <f t="shared" si="185"/>
        <v>0</v>
      </c>
      <c r="M1156" s="131">
        <f>+'JRO''s Hours Information'!F2472</f>
        <v>0</v>
      </c>
      <c r="N1156" s="114">
        <f t="shared" si="186"/>
        <v>0</v>
      </c>
      <c r="O1156" s="131">
        <f>+'JRO''s Hours Information'!I2472</f>
        <v>0</v>
      </c>
      <c r="P1156" s="116">
        <f t="shared" si="187"/>
        <v>0</v>
      </c>
      <c r="Q1156" s="92">
        <f>+'JRO''s Hours Information'!D2472</f>
        <v>0</v>
      </c>
      <c r="R1156" s="114">
        <f t="shared" si="188"/>
        <v>0</v>
      </c>
      <c r="S1156" s="92">
        <f>+'JRO''s Hours Information'!G2472</f>
        <v>0</v>
      </c>
      <c r="T1156" s="114">
        <f t="shared" si="189"/>
        <v>0</v>
      </c>
      <c r="U1156" s="89">
        <f>+'JRO''s Hours Information'!J2472</f>
        <v>0</v>
      </c>
      <c r="V1156" s="116">
        <f t="shared" si="190"/>
        <v>0</v>
      </c>
      <c r="W1156" s="114">
        <f t="shared" si="191"/>
        <v>0</v>
      </c>
    </row>
    <row r="1157" spans="1:23" ht="14.85" customHeight="1" x14ac:dyDescent="0.15">
      <c r="A1157" s="176">
        <f>'Employee ROP Information'!A1157</f>
        <v>0</v>
      </c>
      <c r="B1157" s="169">
        <f>+'Employee ROP Information'!C1157</f>
        <v>0</v>
      </c>
      <c r="C1157" s="93">
        <f>+'Employee ROP Information'!M1157</f>
        <v>0</v>
      </c>
      <c r="D1157" s="93">
        <f>+'Employee ROP Information'!N1157</f>
        <v>0</v>
      </c>
      <c r="E1157" s="127">
        <f>+'JRO''s Hours Information'!B2473</f>
        <v>0</v>
      </c>
      <c r="F1157" s="114">
        <f t="shared" si="182"/>
        <v>0</v>
      </c>
      <c r="G1157" s="127">
        <f>+'JRO''s Hours Information'!E2473</f>
        <v>0</v>
      </c>
      <c r="H1157" s="114">
        <f t="shared" si="183"/>
        <v>0</v>
      </c>
      <c r="I1157" s="127">
        <f>+'JRO''s Hours Information'!H2473</f>
        <v>0</v>
      </c>
      <c r="J1157" s="116">
        <f t="shared" si="184"/>
        <v>0</v>
      </c>
      <c r="K1157" s="131">
        <f>+'JRO''s Hours Information'!C2473</f>
        <v>0</v>
      </c>
      <c r="L1157" s="114">
        <f t="shared" si="185"/>
        <v>0</v>
      </c>
      <c r="M1157" s="131">
        <f>+'JRO''s Hours Information'!F2473</f>
        <v>0</v>
      </c>
      <c r="N1157" s="114">
        <f t="shared" si="186"/>
        <v>0</v>
      </c>
      <c r="O1157" s="131">
        <f>+'JRO''s Hours Information'!I2473</f>
        <v>0</v>
      </c>
      <c r="P1157" s="116">
        <f t="shared" si="187"/>
        <v>0</v>
      </c>
      <c r="Q1157" s="92">
        <f>+'JRO''s Hours Information'!D2473</f>
        <v>0</v>
      </c>
      <c r="R1157" s="114">
        <f t="shared" si="188"/>
        <v>0</v>
      </c>
      <c r="S1157" s="92">
        <f>+'JRO''s Hours Information'!G2473</f>
        <v>0</v>
      </c>
      <c r="T1157" s="114">
        <f t="shared" si="189"/>
        <v>0</v>
      </c>
      <c r="U1157" s="89">
        <f>+'JRO''s Hours Information'!J2473</f>
        <v>0</v>
      </c>
      <c r="V1157" s="116">
        <f t="shared" si="190"/>
        <v>0</v>
      </c>
      <c r="W1157" s="114">
        <f t="shared" si="191"/>
        <v>0</v>
      </c>
    </row>
    <row r="1158" spans="1:23" ht="14.85" customHeight="1" x14ac:dyDescent="0.15">
      <c r="A1158" s="176">
        <f>'Employee ROP Information'!A1158</f>
        <v>0</v>
      </c>
      <c r="B1158" s="169">
        <f>+'Employee ROP Information'!C1158</f>
        <v>0</v>
      </c>
      <c r="C1158" s="93">
        <f>+'Employee ROP Information'!M1158</f>
        <v>0</v>
      </c>
      <c r="D1158" s="93">
        <f>+'Employee ROP Information'!N1158</f>
        <v>0</v>
      </c>
      <c r="E1158" s="127">
        <f>+'JRO''s Hours Information'!B2474</f>
        <v>0</v>
      </c>
      <c r="F1158" s="114">
        <f t="shared" si="182"/>
        <v>0</v>
      </c>
      <c r="G1158" s="127">
        <f>+'JRO''s Hours Information'!E2474</f>
        <v>0</v>
      </c>
      <c r="H1158" s="114">
        <f t="shared" si="183"/>
        <v>0</v>
      </c>
      <c r="I1158" s="127">
        <f>+'JRO''s Hours Information'!H2474</f>
        <v>0</v>
      </c>
      <c r="J1158" s="116">
        <f t="shared" si="184"/>
        <v>0</v>
      </c>
      <c r="K1158" s="131">
        <f>+'JRO''s Hours Information'!C2474</f>
        <v>0</v>
      </c>
      <c r="L1158" s="114">
        <f t="shared" si="185"/>
        <v>0</v>
      </c>
      <c r="M1158" s="131">
        <f>+'JRO''s Hours Information'!F2474</f>
        <v>0</v>
      </c>
      <c r="N1158" s="114">
        <f t="shared" si="186"/>
        <v>0</v>
      </c>
      <c r="O1158" s="131">
        <f>+'JRO''s Hours Information'!I2474</f>
        <v>0</v>
      </c>
      <c r="P1158" s="116">
        <f t="shared" si="187"/>
        <v>0</v>
      </c>
      <c r="Q1158" s="92">
        <f>+'JRO''s Hours Information'!D2474</f>
        <v>0</v>
      </c>
      <c r="R1158" s="114">
        <f t="shared" si="188"/>
        <v>0</v>
      </c>
      <c r="S1158" s="92">
        <f>+'JRO''s Hours Information'!G2474</f>
        <v>0</v>
      </c>
      <c r="T1158" s="114">
        <f t="shared" si="189"/>
        <v>0</v>
      </c>
      <c r="U1158" s="89">
        <f>+'JRO''s Hours Information'!J2474</f>
        <v>0</v>
      </c>
      <c r="V1158" s="116">
        <f t="shared" si="190"/>
        <v>0</v>
      </c>
      <c r="W1158" s="114">
        <f t="shared" si="191"/>
        <v>0</v>
      </c>
    </row>
    <row r="1159" spans="1:23" ht="14.85" customHeight="1" x14ac:dyDescent="0.15">
      <c r="A1159" s="176">
        <f>'Employee ROP Information'!A1159</f>
        <v>0</v>
      </c>
      <c r="B1159" s="169">
        <f>+'Employee ROP Information'!C1159</f>
        <v>0</v>
      </c>
      <c r="C1159" s="93">
        <f>+'Employee ROP Information'!M1159</f>
        <v>0</v>
      </c>
      <c r="D1159" s="93">
        <f>+'Employee ROP Information'!N1159</f>
        <v>0</v>
      </c>
      <c r="E1159" s="127">
        <f>+'JRO''s Hours Information'!B2475</f>
        <v>0</v>
      </c>
      <c r="F1159" s="114">
        <f t="shared" si="182"/>
        <v>0</v>
      </c>
      <c r="G1159" s="127">
        <f>+'JRO''s Hours Information'!E2475</f>
        <v>0</v>
      </c>
      <c r="H1159" s="114">
        <f t="shared" si="183"/>
        <v>0</v>
      </c>
      <c r="I1159" s="127">
        <f>+'JRO''s Hours Information'!H2475</f>
        <v>0</v>
      </c>
      <c r="J1159" s="116">
        <f t="shared" si="184"/>
        <v>0</v>
      </c>
      <c r="K1159" s="131">
        <f>+'JRO''s Hours Information'!C2475</f>
        <v>0</v>
      </c>
      <c r="L1159" s="114">
        <f t="shared" si="185"/>
        <v>0</v>
      </c>
      <c r="M1159" s="131">
        <f>+'JRO''s Hours Information'!F2475</f>
        <v>0</v>
      </c>
      <c r="N1159" s="114">
        <f t="shared" si="186"/>
        <v>0</v>
      </c>
      <c r="O1159" s="131">
        <f>+'JRO''s Hours Information'!I2475</f>
        <v>0</v>
      </c>
      <c r="P1159" s="116">
        <f t="shared" si="187"/>
        <v>0</v>
      </c>
      <c r="Q1159" s="92">
        <f>+'JRO''s Hours Information'!D2475</f>
        <v>0</v>
      </c>
      <c r="R1159" s="114">
        <f t="shared" si="188"/>
        <v>0</v>
      </c>
      <c r="S1159" s="92">
        <f>+'JRO''s Hours Information'!G2475</f>
        <v>0</v>
      </c>
      <c r="T1159" s="114">
        <f t="shared" si="189"/>
        <v>0</v>
      </c>
      <c r="U1159" s="89">
        <f>+'JRO''s Hours Information'!J2475</f>
        <v>0</v>
      </c>
      <c r="V1159" s="116">
        <f t="shared" si="190"/>
        <v>0</v>
      </c>
      <c r="W1159" s="114">
        <f t="shared" si="191"/>
        <v>0</v>
      </c>
    </row>
    <row r="1160" spans="1:23" ht="14.85" customHeight="1" x14ac:dyDescent="0.15">
      <c r="A1160" s="176">
        <f>'Employee ROP Information'!A1160</f>
        <v>0</v>
      </c>
      <c r="B1160" s="169">
        <f>+'Employee ROP Information'!C1160</f>
        <v>0</v>
      </c>
      <c r="C1160" s="93">
        <f>+'Employee ROP Information'!M1160</f>
        <v>0</v>
      </c>
      <c r="D1160" s="93">
        <f>+'Employee ROP Information'!N1160</f>
        <v>0</v>
      </c>
      <c r="E1160" s="127">
        <f>+'JRO''s Hours Information'!B2476</f>
        <v>0</v>
      </c>
      <c r="F1160" s="114">
        <f t="shared" si="182"/>
        <v>0</v>
      </c>
      <c r="G1160" s="127">
        <f>+'JRO''s Hours Information'!E2476</f>
        <v>0</v>
      </c>
      <c r="H1160" s="114">
        <f t="shared" si="183"/>
        <v>0</v>
      </c>
      <c r="I1160" s="127">
        <f>+'JRO''s Hours Information'!H2476</f>
        <v>0</v>
      </c>
      <c r="J1160" s="116">
        <f t="shared" si="184"/>
        <v>0</v>
      </c>
      <c r="K1160" s="131">
        <f>+'JRO''s Hours Information'!C2476</f>
        <v>0</v>
      </c>
      <c r="L1160" s="114">
        <f t="shared" si="185"/>
        <v>0</v>
      </c>
      <c r="M1160" s="131">
        <f>+'JRO''s Hours Information'!F2476</f>
        <v>0</v>
      </c>
      <c r="N1160" s="114">
        <f t="shared" si="186"/>
        <v>0</v>
      </c>
      <c r="O1160" s="131">
        <f>+'JRO''s Hours Information'!I2476</f>
        <v>0</v>
      </c>
      <c r="P1160" s="116">
        <f t="shared" si="187"/>
        <v>0</v>
      </c>
      <c r="Q1160" s="92">
        <f>+'JRO''s Hours Information'!D2476</f>
        <v>0</v>
      </c>
      <c r="R1160" s="114">
        <f t="shared" si="188"/>
        <v>0</v>
      </c>
      <c r="S1160" s="92">
        <f>+'JRO''s Hours Information'!G2476</f>
        <v>0</v>
      </c>
      <c r="T1160" s="114">
        <f t="shared" si="189"/>
        <v>0</v>
      </c>
      <c r="U1160" s="89">
        <f>+'JRO''s Hours Information'!J2476</f>
        <v>0</v>
      </c>
      <c r="V1160" s="116">
        <f t="shared" si="190"/>
        <v>0</v>
      </c>
      <c r="W1160" s="114">
        <f t="shared" si="191"/>
        <v>0</v>
      </c>
    </row>
    <row r="1161" spans="1:23" ht="14.85" customHeight="1" x14ac:dyDescent="0.15">
      <c r="A1161" s="176">
        <f>'Employee ROP Information'!A1161</f>
        <v>0</v>
      </c>
      <c r="B1161" s="169">
        <f>+'Employee ROP Information'!C1161</f>
        <v>0</v>
      </c>
      <c r="C1161" s="93">
        <f>+'Employee ROP Information'!M1161</f>
        <v>0</v>
      </c>
      <c r="D1161" s="93">
        <f>+'Employee ROP Information'!N1161</f>
        <v>0</v>
      </c>
      <c r="E1161" s="127">
        <f>+'JRO''s Hours Information'!B2477</f>
        <v>0</v>
      </c>
      <c r="F1161" s="114">
        <f t="shared" si="182"/>
        <v>0</v>
      </c>
      <c r="G1161" s="127">
        <f>+'JRO''s Hours Information'!E2477</f>
        <v>0</v>
      </c>
      <c r="H1161" s="114">
        <f t="shared" si="183"/>
        <v>0</v>
      </c>
      <c r="I1161" s="127">
        <f>+'JRO''s Hours Information'!H2477</f>
        <v>0</v>
      </c>
      <c r="J1161" s="116">
        <f t="shared" si="184"/>
        <v>0</v>
      </c>
      <c r="K1161" s="131">
        <f>+'JRO''s Hours Information'!C2477</f>
        <v>0</v>
      </c>
      <c r="L1161" s="114">
        <f t="shared" si="185"/>
        <v>0</v>
      </c>
      <c r="M1161" s="131">
        <f>+'JRO''s Hours Information'!F2477</f>
        <v>0</v>
      </c>
      <c r="N1161" s="114">
        <f t="shared" si="186"/>
        <v>0</v>
      </c>
      <c r="O1161" s="131">
        <f>+'JRO''s Hours Information'!I2477</f>
        <v>0</v>
      </c>
      <c r="P1161" s="116">
        <f t="shared" si="187"/>
        <v>0</v>
      </c>
      <c r="Q1161" s="92">
        <f>+'JRO''s Hours Information'!D2477</f>
        <v>0</v>
      </c>
      <c r="R1161" s="114">
        <f t="shared" si="188"/>
        <v>0</v>
      </c>
      <c r="S1161" s="92">
        <f>+'JRO''s Hours Information'!G2477</f>
        <v>0</v>
      </c>
      <c r="T1161" s="114">
        <f t="shared" si="189"/>
        <v>0</v>
      </c>
      <c r="U1161" s="89">
        <f>+'JRO''s Hours Information'!J2477</f>
        <v>0</v>
      </c>
      <c r="V1161" s="116">
        <f t="shared" si="190"/>
        <v>0</v>
      </c>
      <c r="W1161" s="114">
        <f t="shared" si="191"/>
        <v>0</v>
      </c>
    </row>
    <row r="1162" spans="1:23" ht="14.85" customHeight="1" x14ac:dyDescent="0.15">
      <c r="A1162" s="176">
        <f>'Employee ROP Information'!A1162</f>
        <v>0</v>
      </c>
      <c r="B1162" s="169">
        <f>+'Employee ROP Information'!C1162</f>
        <v>0</v>
      </c>
      <c r="C1162" s="93">
        <f>+'Employee ROP Information'!M1162</f>
        <v>0</v>
      </c>
      <c r="D1162" s="93">
        <f>+'Employee ROP Information'!N1162</f>
        <v>0</v>
      </c>
      <c r="E1162" s="127">
        <f>+'JRO''s Hours Information'!B2478</f>
        <v>0</v>
      </c>
      <c r="F1162" s="114">
        <f t="shared" si="182"/>
        <v>0</v>
      </c>
      <c r="G1162" s="127">
        <f>+'JRO''s Hours Information'!E2478</f>
        <v>0</v>
      </c>
      <c r="H1162" s="114">
        <f t="shared" si="183"/>
        <v>0</v>
      </c>
      <c r="I1162" s="127">
        <f>+'JRO''s Hours Information'!H2478</f>
        <v>0</v>
      </c>
      <c r="J1162" s="116">
        <f t="shared" si="184"/>
        <v>0</v>
      </c>
      <c r="K1162" s="131">
        <f>+'JRO''s Hours Information'!C2478</f>
        <v>0</v>
      </c>
      <c r="L1162" s="114">
        <f t="shared" si="185"/>
        <v>0</v>
      </c>
      <c r="M1162" s="131">
        <f>+'JRO''s Hours Information'!F2478</f>
        <v>0</v>
      </c>
      <c r="N1162" s="114">
        <f t="shared" si="186"/>
        <v>0</v>
      </c>
      <c r="O1162" s="131">
        <f>+'JRO''s Hours Information'!I2478</f>
        <v>0</v>
      </c>
      <c r="P1162" s="116">
        <f t="shared" si="187"/>
        <v>0</v>
      </c>
      <c r="Q1162" s="92">
        <f>+'JRO''s Hours Information'!D2478</f>
        <v>0</v>
      </c>
      <c r="R1162" s="114">
        <f t="shared" si="188"/>
        <v>0</v>
      </c>
      <c r="S1162" s="92">
        <f>+'JRO''s Hours Information'!G2478</f>
        <v>0</v>
      </c>
      <c r="T1162" s="114">
        <f t="shared" si="189"/>
        <v>0</v>
      </c>
      <c r="U1162" s="89">
        <f>+'JRO''s Hours Information'!J2478</f>
        <v>0</v>
      </c>
      <c r="V1162" s="116">
        <f t="shared" si="190"/>
        <v>0</v>
      </c>
      <c r="W1162" s="114">
        <f t="shared" si="191"/>
        <v>0</v>
      </c>
    </row>
    <row r="1163" spans="1:23" ht="14.85" customHeight="1" x14ac:dyDescent="0.15">
      <c r="A1163" s="176">
        <f>'Employee ROP Information'!A1163</f>
        <v>0</v>
      </c>
      <c r="B1163" s="169">
        <f>+'Employee ROP Information'!C1163</f>
        <v>0</v>
      </c>
      <c r="C1163" s="93">
        <f>+'Employee ROP Information'!M1163</f>
        <v>0</v>
      </c>
      <c r="D1163" s="93">
        <f>+'Employee ROP Information'!N1163</f>
        <v>0</v>
      </c>
      <c r="E1163" s="127">
        <f>+'JRO''s Hours Information'!B2479</f>
        <v>0</v>
      </c>
      <c r="F1163" s="114">
        <f t="shared" si="182"/>
        <v>0</v>
      </c>
      <c r="G1163" s="127">
        <f>+'JRO''s Hours Information'!E2479</f>
        <v>0</v>
      </c>
      <c r="H1163" s="114">
        <f t="shared" si="183"/>
        <v>0</v>
      </c>
      <c r="I1163" s="127">
        <f>+'JRO''s Hours Information'!H2479</f>
        <v>0</v>
      </c>
      <c r="J1163" s="116">
        <f t="shared" si="184"/>
        <v>0</v>
      </c>
      <c r="K1163" s="131">
        <f>+'JRO''s Hours Information'!C2479</f>
        <v>0</v>
      </c>
      <c r="L1163" s="114">
        <f t="shared" si="185"/>
        <v>0</v>
      </c>
      <c r="M1163" s="131">
        <f>+'JRO''s Hours Information'!F2479</f>
        <v>0</v>
      </c>
      <c r="N1163" s="114">
        <f t="shared" si="186"/>
        <v>0</v>
      </c>
      <c r="O1163" s="131">
        <f>+'JRO''s Hours Information'!I2479</f>
        <v>0</v>
      </c>
      <c r="P1163" s="116">
        <f t="shared" si="187"/>
        <v>0</v>
      </c>
      <c r="Q1163" s="92">
        <f>+'JRO''s Hours Information'!D2479</f>
        <v>0</v>
      </c>
      <c r="R1163" s="114">
        <f t="shared" si="188"/>
        <v>0</v>
      </c>
      <c r="S1163" s="92">
        <f>+'JRO''s Hours Information'!G2479</f>
        <v>0</v>
      </c>
      <c r="T1163" s="114">
        <f t="shared" si="189"/>
        <v>0</v>
      </c>
      <c r="U1163" s="89">
        <f>+'JRO''s Hours Information'!J2479</f>
        <v>0</v>
      </c>
      <c r="V1163" s="116">
        <f t="shared" si="190"/>
        <v>0</v>
      </c>
      <c r="W1163" s="114">
        <f t="shared" si="191"/>
        <v>0</v>
      </c>
    </row>
    <row r="1164" spans="1:23" ht="14.85" customHeight="1" x14ac:dyDescent="0.15">
      <c r="A1164" s="176">
        <f>'Employee ROP Information'!A1164</f>
        <v>0</v>
      </c>
      <c r="B1164" s="169">
        <f>+'Employee ROP Information'!C1164</f>
        <v>0</v>
      </c>
      <c r="C1164" s="93">
        <f>+'Employee ROP Information'!M1164</f>
        <v>0</v>
      </c>
      <c r="D1164" s="93">
        <f>+'Employee ROP Information'!N1164</f>
        <v>0</v>
      </c>
      <c r="E1164" s="127">
        <f>+'JRO''s Hours Information'!B2480</f>
        <v>0</v>
      </c>
      <c r="F1164" s="114">
        <f t="shared" si="182"/>
        <v>0</v>
      </c>
      <c r="G1164" s="127">
        <f>+'JRO''s Hours Information'!E2480</f>
        <v>0</v>
      </c>
      <c r="H1164" s="114">
        <f t="shared" si="183"/>
        <v>0</v>
      </c>
      <c r="I1164" s="127">
        <f>+'JRO''s Hours Information'!H2480</f>
        <v>0</v>
      </c>
      <c r="J1164" s="116">
        <f t="shared" si="184"/>
        <v>0</v>
      </c>
      <c r="K1164" s="131">
        <f>+'JRO''s Hours Information'!C2480</f>
        <v>0</v>
      </c>
      <c r="L1164" s="114">
        <f t="shared" si="185"/>
        <v>0</v>
      </c>
      <c r="M1164" s="131">
        <f>+'JRO''s Hours Information'!F2480</f>
        <v>0</v>
      </c>
      <c r="N1164" s="114">
        <f t="shared" si="186"/>
        <v>0</v>
      </c>
      <c r="O1164" s="131">
        <f>+'JRO''s Hours Information'!I2480</f>
        <v>0</v>
      </c>
      <c r="P1164" s="116">
        <f t="shared" si="187"/>
        <v>0</v>
      </c>
      <c r="Q1164" s="92">
        <f>+'JRO''s Hours Information'!D2480</f>
        <v>0</v>
      </c>
      <c r="R1164" s="114">
        <f t="shared" si="188"/>
        <v>0</v>
      </c>
      <c r="S1164" s="92">
        <f>+'JRO''s Hours Information'!G2480</f>
        <v>0</v>
      </c>
      <c r="T1164" s="114">
        <f t="shared" si="189"/>
        <v>0</v>
      </c>
      <c r="U1164" s="89">
        <f>+'JRO''s Hours Information'!J2480</f>
        <v>0</v>
      </c>
      <c r="V1164" s="116">
        <f t="shared" si="190"/>
        <v>0</v>
      </c>
      <c r="W1164" s="114">
        <f t="shared" si="191"/>
        <v>0</v>
      </c>
    </row>
    <row r="1165" spans="1:23" ht="14.85" customHeight="1" x14ac:dyDescent="0.15">
      <c r="A1165" s="176">
        <f>'Employee ROP Information'!A1165</f>
        <v>0</v>
      </c>
      <c r="B1165" s="169">
        <f>+'Employee ROP Information'!C1165</f>
        <v>0</v>
      </c>
      <c r="C1165" s="93">
        <f>+'Employee ROP Information'!M1165</f>
        <v>0</v>
      </c>
      <c r="D1165" s="93">
        <f>+'Employee ROP Information'!N1165</f>
        <v>0</v>
      </c>
      <c r="E1165" s="127">
        <f>+'JRO''s Hours Information'!B2481</f>
        <v>0</v>
      </c>
      <c r="F1165" s="114">
        <f t="shared" si="182"/>
        <v>0</v>
      </c>
      <c r="G1165" s="127">
        <f>+'JRO''s Hours Information'!E2481</f>
        <v>0</v>
      </c>
      <c r="H1165" s="114">
        <f t="shared" si="183"/>
        <v>0</v>
      </c>
      <c r="I1165" s="127">
        <f>+'JRO''s Hours Information'!H2481</f>
        <v>0</v>
      </c>
      <c r="J1165" s="116">
        <f t="shared" si="184"/>
        <v>0</v>
      </c>
      <c r="K1165" s="131">
        <f>+'JRO''s Hours Information'!C2481</f>
        <v>0</v>
      </c>
      <c r="L1165" s="114">
        <f t="shared" si="185"/>
        <v>0</v>
      </c>
      <c r="M1165" s="131">
        <f>+'JRO''s Hours Information'!F2481</f>
        <v>0</v>
      </c>
      <c r="N1165" s="114">
        <f t="shared" si="186"/>
        <v>0</v>
      </c>
      <c r="O1165" s="131">
        <f>+'JRO''s Hours Information'!I2481</f>
        <v>0</v>
      </c>
      <c r="P1165" s="116">
        <f t="shared" si="187"/>
        <v>0</v>
      </c>
      <c r="Q1165" s="92">
        <f>+'JRO''s Hours Information'!D2481</f>
        <v>0</v>
      </c>
      <c r="R1165" s="114">
        <f t="shared" si="188"/>
        <v>0</v>
      </c>
      <c r="S1165" s="92">
        <f>+'JRO''s Hours Information'!G2481</f>
        <v>0</v>
      </c>
      <c r="T1165" s="114">
        <f t="shared" si="189"/>
        <v>0</v>
      </c>
      <c r="U1165" s="89">
        <f>+'JRO''s Hours Information'!J2481</f>
        <v>0</v>
      </c>
      <c r="V1165" s="116">
        <f t="shared" si="190"/>
        <v>0</v>
      </c>
      <c r="W1165" s="114">
        <f t="shared" si="191"/>
        <v>0</v>
      </c>
    </row>
    <row r="1166" spans="1:23" ht="14.85" customHeight="1" x14ac:dyDescent="0.15">
      <c r="A1166" s="176">
        <f>'Employee ROP Information'!A1166</f>
        <v>0</v>
      </c>
      <c r="B1166" s="169">
        <f>+'Employee ROP Information'!C1166</f>
        <v>0</v>
      </c>
      <c r="C1166" s="93">
        <f>+'Employee ROP Information'!M1166</f>
        <v>0</v>
      </c>
      <c r="D1166" s="93">
        <f>+'Employee ROP Information'!N1166</f>
        <v>0</v>
      </c>
      <c r="E1166" s="127">
        <f>+'JRO''s Hours Information'!B2482</f>
        <v>0</v>
      </c>
      <c r="F1166" s="114">
        <f t="shared" si="182"/>
        <v>0</v>
      </c>
      <c r="G1166" s="127">
        <f>+'JRO''s Hours Information'!E2482</f>
        <v>0</v>
      </c>
      <c r="H1166" s="114">
        <f t="shared" si="183"/>
        <v>0</v>
      </c>
      <c r="I1166" s="127">
        <f>+'JRO''s Hours Information'!H2482</f>
        <v>0</v>
      </c>
      <c r="J1166" s="116">
        <f t="shared" si="184"/>
        <v>0</v>
      </c>
      <c r="K1166" s="131">
        <f>+'JRO''s Hours Information'!C2482</f>
        <v>0</v>
      </c>
      <c r="L1166" s="114">
        <f t="shared" si="185"/>
        <v>0</v>
      </c>
      <c r="M1166" s="131">
        <f>+'JRO''s Hours Information'!F2482</f>
        <v>0</v>
      </c>
      <c r="N1166" s="114">
        <f t="shared" si="186"/>
        <v>0</v>
      </c>
      <c r="O1166" s="131">
        <f>+'JRO''s Hours Information'!I2482</f>
        <v>0</v>
      </c>
      <c r="P1166" s="116">
        <f t="shared" si="187"/>
        <v>0</v>
      </c>
      <c r="Q1166" s="92">
        <f>+'JRO''s Hours Information'!D2482</f>
        <v>0</v>
      </c>
      <c r="R1166" s="114">
        <f t="shared" si="188"/>
        <v>0</v>
      </c>
      <c r="S1166" s="92">
        <f>+'JRO''s Hours Information'!G2482</f>
        <v>0</v>
      </c>
      <c r="T1166" s="114">
        <f t="shared" si="189"/>
        <v>0</v>
      </c>
      <c r="U1166" s="89">
        <f>+'JRO''s Hours Information'!J2482</f>
        <v>0</v>
      </c>
      <c r="V1166" s="116">
        <f t="shared" si="190"/>
        <v>0</v>
      </c>
      <c r="W1166" s="114">
        <f t="shared" si="191"/>
        <v>0</v>
      </c>
    </row>
    <row r="1167" spans="1:23" ht="14.85" customHeight="1" x14ac:dyDescent="0.15">
      <c r="A1167" s="176">
        <f>'Employee ROP Information'!A1167</f>
        <v>0</v>
      </c>
      <c r="B1167" s="169">
        <f>+'Employee ROP Information'!C1167</f>
        <v>0</v>
      </c>
      <c r="C1167" s="93">
        <f>+'Employee ROP Information'!M1167</f>
        <v>0</v>
      </c>
      <c r="D1167" s="93">
        <f>+'Employee ROP Information'!N1167</f>
        <v>0</v>
      </c>
      <c r="E1167" s="127">
        <f>+'JRO''s Hours Information'!B2483</f>
        <v>0</v>
      </c>
      <c r="F1167" s="114">
        <f t="shared" si="182"/>
        <v>0</v>
      </c>
      <c r="G1167" s="127">
        <f>+'JRO''s Hours Information'!E2483</f>
        <v>0</v>
      </c>
      <c r="H1167" s="114">
        <f t="shared" si="183"/>
        <v>0</v>
      </c>
      <c r="I1167" s="127">
        <f>+'JRO''s Hours Information'!H2483</f>
        <v>0</v>
      </c>
      <c r="J1167" s="116">
        <f t="shared" si="184"/>
        <v>0</v>
      </c>
      <c r="K1167" s="131">
        <f>+'JRO''s Hours Information'!C2483</f>
        <v>0</v>
      </c>
      <c r="L1167" s="114">
        <f t="shared" si="185"/>
        <v>0</v>
      </c>
      <c r="M1167" s="131">
        <f>+'JRO''s Hours Information'!F2483</f>
        <v>0</v>
      </c>
      <c r="N1167" s="114">
        <f t="shared" si="186"/>
        <v>0</v>
      </c>
      <c r="O1167" s="131">
        <f>+'JRO''s Hours Information'!I2483</f>
        <v>0</v>
      </c>
      <c r="P1167" s="116">
        <f t="shared" si="187"/>
        <v>0</v>
      </c>
      <c r="Q1167" s="92">
        <f>+'JRO''s Hours Information'!D2483</f>
        <v>0</v>
      </c>
      <c r="R1167" s="114">
        <f t="shared" si="188"/>
        <v>0</v>
      </c>
      <c r="S1167" s="92">
        <f>+'JRO''s Hours Information'!G2483</f>
        <v>0</v>
      </c>
      <c r="T1167" s="114">
        <f t="shared" si="189"/>
        <v>0</v>
      </c>
      <c r="U1167" s="89">
        <f>+'JRO''s Hours Information'!J2483</f>
        <v>0</v>
      </c>
      <c r="V1167" s="116">
        <f t="shared" si="190"/>
        <v>0</v>
      </c>
      <c r="W1167" s="114">
        <f t="shared" si="191"/>
        <v>0</v>
      </c>
    </row>
    <row r="1168" spans="1:23" ht="14.85" customHeight="1" x14ac:dyDescent="0.15">
      <c r="A1168" s="176">
        <f>'Employee ROP Information'!A1168</f>
        <v>0</v>
      </c>
      <c r="B1168" s="169">
        <f>+'Employee ROP Information'!C1168</f>
        <v>0</v>
      </c>
      <c r="C1168" s="93">
        <f>+'Employee ROP Information'!M1168</f>
        <v>0</v>
      </c>
      <c r="D1168" s="93">
        <f>+'Employee ROP Information'!N1168</f>
        <v>0</v>
      </c>
      <c r="E1168" s="127">
        <f>+'JRO''s Hours Information'!B2484</f>
        <v>0</v>
      </c>
      <c r="F1168" s="114">
        <f t="shared" si="182"/>
        <v>0</v>
      </c>
      <c r="G1168" s="127">
        <f>+'JRO''s Hours Information'!E2484</f>
        <v>0</v>
      </c>
      <c r="H1168" s="114">
        <f t="shared" si="183"/>
        <v>0</v>
      </c>
      <c r="I1168" s="127">
        <f>+'JRO''s Hours Information'!H2484</f>
        <v>0</v>
      </c>
      <c r="J1168" s="116">
        <f t="shared" si="184"/>
        <v>0</v>
      </c>
      <c r="K1168" s="131">
        <f>+'JRO''s Hours Information'!C2484</f>
        <v>0</v>
      </c>
      <c r="L1168" s="114">
        <f t="shared" si="185"/>
        <v>0</v>
      </c>
      <c r="M1168" s="131">
        <f>+'JRO''s Hours Information'!F2484</f>
        <v>0</v>
      </c>
      <c r="N1168" s="114">
        <f t="shared" si="186"/>
        <v>0</v>
      </c>
      <c r="O1168" s="131">
        <f>+'JRO''s Hours Information'!I2484</f>
        <v>0</v>
      </c>
      <c r="P1168" s="116">
        <f t="shared" si="187"/>
        <v>0</v>
      </c>
      <c r="Q1168" s="92">
        <f>+'JRO''s Hours Information'!D2484</f>
        <v>0</v>
      </c>
      <c r="R1168" s="114">
        <f t="shared" si="188"/>
        <v>0</v>
      </c>
      <c r="S1168" s="92">
        <f>+'JRO''s Hours Information'!G2484</f>
        <v>0</v>
      </c>
      <c r="T1168" s="114">
        <f t="shared" si="189"/>
        <v>0</v>
      </c>
      <c r="U1168" s="89">
        <f>+'JRO''s Hours Information'!J2484</f>
        <v>0</v>
      </c>
      <c r="V1168" s="116">
        <f t="shared" si="190"/>
        <v>0</v>
      </c>
      <c r="W1168" s="114">
        <f t="shared" si="191"/>
        <v>0</v>
      </c>
    </row>
    <row r="1169" spans="1:23" ht="14.85" customHeight="1" x14ac:dyDescent="0.15">
      <c r="A1169" s="176">
        <f>'Employee ROP Information'!A1169</f>
        <v>0</v>
      </c>
      <c r="B1169" s="169">
        <f>+'Employee ROP Information'!C1169</f>
        <v>0</v>
      </c>
      <c r="C1169" s="93">
        <f>+'Employee ROP Information'!M1169</f>
        <v>0</v>
      </c>
      <c r="D1169" s="93">
        <f>+'Employee ROP Information'!N1169</f>
        <v>0</v>
      </c>
      <c r="E1169" s="127">
        <f>+'JRO''s Hours Information'!B2485</f>
        <v>0</v>
      </c>
      <c r="F1169" s="114">
        <f t="shared" si="182"/>
        <v>0</v>
      </c>
      <c r="G1169" s="127">
        <f>+'JRO''s Hours Information'!E2485</f>
        <v>0</v>
      </c>
      <c r="H1169" s="114">
        <f t="shared" si="183"/>
        <v>0</v>
      </c>
      <c r="I1169" s="127">
        <f>+'JRO''s Hours Information'!H2485</f>
        <v>0</v>
      </c>
      <c r="J1169" s="116">
        <f t="shared" si="184"/>
        <v>0</v>
      </c>
      <c r="K1169" s="131">
        <f>+'JRO''s Hours Information'!C2485</f>
        <v>0</v>
      </c>
      <c r="L1169" s="114">
        <f t="shared" si="185"/>
        <v>0</v>
      </c>
      <c r="M1169" s="131">
        <f>+'JRO''s Hours Information'!F2485</f>
        <v>0</v>
      </c>
      <c r="N1169" s="114">
        <f t="shared" si="186"/>
        <v>0</v>
      </c>
      <c r="O1169" s="131">
        <f>+'JRO''s Hours Information'!I2485</f>
        <v>0</v>
      </c>
      <c r="P1169" s="116">
        <f t="shared" si="187"/>
        <v>0</v>
      </c>
      <c r="Q1169" s="92">
        <f>+'JRO''s Hours Information'!D2485</f>
        <v>0</v>
      </c>
      <c r="R1169" s="114">
        <f t="shared" si="188"/>
        <v>0</v>
      </c>
      <c r="S1169" s="92">
        <f>+'JRO''s Hours Information'!G2485</f>
        <v>0</v>
      </c>
      <c r="T1169" s="114">
        <f t="shared" si="189"/>
        <v>0</v>
      </c>
      <c r="U1169" s="89">
        <f>+'JRO''s Hours Information'!J2485</f>
        <v>0</v>
      </c>
      <c r="V1169" s="116">
        <f t="shared" si="190"/>
        <v>0</v>
      </c>
      <c r="W1169" s="114">
        <f t="shared" si="191"/>
        <v>0</v>
      </c>
    </row>
    <row r="1170" spans="1:23" ht="14.85" customHeight="1" x14ac:dyDescent="0.15">
      <c r="A1170" s="176">
        <f>'Employee ROP Information'!A1170</f>
        <v>0</v>
      </c>
      <c r="B1170" s="169">
        <f>+'Employee ROP Information'!C1170</f>
        <v>0</v>
      </c>
      <c r="C1170" s="93">
        <f>+'Employee ROP Information'!M1170</f>
        <v>0</v>
      </c>
      <c r="D1170" s="93">
        <f>+'Employee ROP Information'!N1170</f>
        <v>0</v>
      </c>
      <c r="E1170" s="127">
        <f>+'JRO''s Hours Information'!B2486</f>
        <v>0</v>
      </c>
      <c r="F1170" s="114">
        <f t="shared" si="182"/>
        <v>0</v>
      </c>
      <c r="G1170" s="127">
        <f>+'JRO''s Hours Information'!E2486</f>
        <v>0</v>
      </c>
      <c r="H1170" s="114">
        <f t="shared" si="183"/>
        <v>0</v>
      </c>
      <c r="I1170" s="127">
        <f>+'JRO''s Hours Information'!H2486</f>
        <v>0</v>
      </c>
      <c r="J1170" s="116">
        <f t="shared" si="184"/>
        <v>0</v>
      </c>
      <c r="K1170" s="131">
        <f>+'JRO''s Hours Information'!C2486</f>
        <v>0</v>
      </c>
      <c r="L1170" s="114">
        <f t="shared" si="185"/>
        <v>0</v>
      </c>
      <c r="M1170" s="131">
        <f>+'JRO''s Hours Information'!F2486</f>
        <v>0</v>
      </c>
      <c r="N1170" s="114">
        <f t="shared" si="186"/>
        <v>0</v>
      </c>
      <c r="O1170" s="131">
        <f>+'JRO''s Hours Information'!I2486</f>
        <v>0</v>
      </c>
      <c r="P1170" s="116">
        <f t="shared" si="187"/>
        <v>0</v>
      </c>
      <c r="Q1170" s="92">
        <f>+'JRO''s Hours Information'!D2486</f>
        <v>0</v>
      </c>
      <c r="R1170" s="114">
        <f t="shared" si="188"/>
        <v>0</v>
      </c>
      <c r="S1170" s="92">
        <f>+'JRO''s Hours Information'!G2486</f>
        <v>0</v>
      </c>
      <c r="T1170" s="114">
        <f t="shared" si="189"/>
        <v>0</v>
      </c>
      <c r="U1170" s="89">
        <f>+'JRO''s Hours Information'!J2486</f>
        <v>0</v>
      </c>
      <c r="V1170" s="116">
        <f t="shared" si="190"/>
        <v>0</v>
      </c>
      <c r="W1170" s="114">
        <f t="shared" si="191"/>
        <v>0</v>
      </c>
    </row>
    <row r="1171" spans="1:23" ht="14.85" customHeight="1" x14ac:dyDescent="0.15">
      <c r="A1171" s="176">
        <f>'Employee ROP Information'!A1171</f>
        <v>0</v>
      </c>
      <c r="B1171" s="169">
        <f>+'Employee ROP Information'!C1171</f>
        <v>0</v>
      </c>
      <c r="C1171" s="93">
        <f>+'Employee ROP Information'!M1171</f>
        <v>0</v>
      </c>
      <c r="D1171" s="93">
        <f>+'Employee ROP Information'!N1171</f>
        <v>0</v>
      </c>
      <c r="E1171" s="127">
        <f>+'JRO''s Hours Information'!B2487</f>
        <v>0</v>
      </c>
      <c r="F1171" s="114">
        <f t="shared" si="182"/>
        <v>0</v>
      </c>
      <c r="G1171" s="127">
        <f>+'JRO''s Hours Information'!E2487</f>
        <v>0</v>
      </c>
      <c r="H1171" s="114">
        <f t="shared" si="183"/>
        <v>0</v>
      </c>
      <c r="I1171" s="127">
        <f>+'JRO''s Hours Information'!H2487</f>
        <v>0</v>
      </c>
      <c r="J1171" s="116">
        <f t="shared" si="184"/>
        <v>0</v>
      </c>
      <c r="K1171" s="131">
        <f>+'JRO''s Hours Information'!C2487</f>
        <v>0</v>
      </c>
      <c r="L1171" s="114">
        <f t="shared" si="185"/>
        <v>0</v>
      </c>
      <c r="M1171" s="131">
        <f>+'JRO''s Hours Information'!F2487</f>
        <v>0</v>
      </c>
      <c r="N1171" s="114">
        <f t="shared" si="186"/>
        <v>0</v>
      </c>
      <c r="O1171" s="131">
        <f>+'JRO''s Hours Information'!I2487</f>
        <v>0</v>
      </c>
      <c r="P1171" s="116">
        <f t="shared" si="187"/>
        <v>0</v>
      </c>
      <c r="Q1171" s="92">
        <f>+'JRO''s Hours Information'!D2487</f>
        <v>0</v>
      </c>
      <c r="R1171" s="114">
        <f t="shared" si="188"/>
        <v>0</v>
      </c>
      <c r="S1171" s="92">
        <f>+'JRO''s Hours Information'!G2487</f>
        <v>0</v>
      </c>
      <c r="T1171" s="114">
        <f t="shared" si="189"/>
        <v>0</v>
      </c>
      <c r="U1171" s="89">
        <f>+'JRO''s Hours Information'!J2487</f>
        <v>0</v>
      </c>
      <c r="V1171" s="116">
        <f t="shared" si="190"/>
        <v>0</v>
      </c>
      <c r="W1171" s="114">
        <f t="shared" si="191"/>
        <v>0</v>
      </c>
    </row>
    <row r="1172" spans="1:23" ht="14.85" customHeight="1" x14ac:dyDescent="0.15">
      <c r="A1172" s="176">
        <f>'Employee ROP Information'!A1172</f>
        <v>0</v>
      </c>
      <c r="B1172" s="169">
        <f>+'Employee ROP Information'!C1172</f>
        <v>0</v>
      </c>
      <c r="C1172" s="93">
        <f>+'Employee ROP Information'!M1172</f>
        <v>0</v>
      </c>
      <c r="D1172" s="93">
        <f>+'Employee ROP Information'!N1172</f>
        <v>0</v>
      </c>
      <c r="E1172" s="127">
        <f>+'JRO''s Hours Information'!B2488</f>
        <v>0</v>
      </c>
      <c r="F1172" s="114">
        <f t="shared" si="182"/>
        <v>0</v>
      </c>
      <c r="G1172" s="127">
        <f>+'JRO''s Hours Information'!E2488</f>
        <v>0</v>
      </c>
      <c r="H1172" s="114">
        <f t="shared" si="183"/>
        <v>0</v>
      </c>
      <c r="I1172" s="127">
        <f>+'JRO''s Hours Information'!H2488</f>
        <v>0</v>
      </c>
      <c r="J1172" s="116">
        <f t="shared" si="184"/>
        <v>0</v>
      </c>
      <c r="K1172" s="131">
        <f>+'JRO''s Hours Information'!C2488</f>
        <v>0</v>
      </c>
      <c r="L1172" s="114">
        <f t="shared" si="185"/>
        <v>0</v>
      </c>
      <c r="M1172" s="131">
        <f>+'JRO''s Hours Information'!F2488</f>
        <v>0</v>
      </c>
      <c r="N1172" s="114">
        <f t="shared" si="186"/>
        <v>0</v>
      </c>
      <c r="O1172" s="131">
        <f>+'JRO''s Hours Information'!I2488</f>
        <v>0</v>
      </c>
      <c r="P1172" s="116">
        <f t="shared" si="187"/>
        <v>0</v>
      </c>
      <c r="Q1172" s="92">
        <f>+'JRO''s Hours Information'!D2488</f>
        <v>0</v>
      </c>
      <c r="R1172" s="114">
        <f t="shared" si="188"/>
        <v>0</v>
      </c>
      <c r="S1172" s="92">
        <f>+'JRO''s Hours Information'!G2488</f>
        <v>0</v>
      </c>
      <c r="T1172" s="114">
        <f t="shared" si="189"/>
        <v>0</v>
      </c>
      <c r="U1172" s="89">
        <f>+'JRO''s Hours Information'!J2488</f>
        <v>0</v>
      </c>
      <c r="V1172" s="116">
        <f t="shared" si="190"/>
        <v>0</v>
      </c>
      <c r="W1172" s="114">
        <f t="shared" si="191"/>
        <v>0</v>
      </c>
    </row>
    <row r="1173" spans="1:23" ht="14.85" customHeight="1" x14ac:dyDescent="0.15">
      <c r="A1173" s="176">
        <f>'Employee ROP Information'!A1173</f>
        <v>0</v>
      </c>
      <c r="B1173" s="169">
        <f>+'Employee ROP Information'!C1173</f>
        <v>0</v>
      </c>
      <c r="C1173" s="93">
        <f>+'Employee ROP Information'!M1173</f>
        <v>0</v>
      </c>
      <c r="D1173" s="93">
        <f>+'Employee ROP Information'!N1173</f>
        <v>0</v>
      </c>
      <c r="E1173" s="127">
        <f>+'JRO''s Hours Information'!B2489</f>
        <v>0</v>
      </c>
      <c r="F1173" s="114">
        <f t="shared" si="182"/>
        <v>0</v>
      </c>
      <c r="G1173" s="127">
        <f>+'JRO''s Hours Information'!E2489</f>
        <v>0</v>
      </c>
      <c r="H1173" s="114">
        <f t="shared" si="183"/>
        <v>0</v>
      </c>
      <c r="I1173" s="127">
        <f>+'JRO''s Hours Information'!H2489</f>
        <v>0</v>
      </c>
      <c r="J1173" s="116">
        <f t="shared" si="184"/>
        <v>0</v>
      </c>
      <c r="K1173" s="131">
        <f>+'JRO''s Hours Information'!C2489</f>
        <v>0</v>
      </c>
      <c r="L1173" s="114">
        <f t="shared" si="185"/>
        <v>0</v>
      </c>
      <c r="M1173" s="131">
        <f>+'JRO''s Hours Information'!F2489</f>
        <v>0</v>
      </c>
      <c r="N1173" s="114">
        <f t="shared" si="186"/>
        <v>0</v>
      </c>
      <c r="O1173" s="131">
        <f>+'JRO''s Hours Information'!I2489</f>
        <v>0</v>
      </c>
      <c r="P1173" s="116">
        <f t="shared" si="187"/>
        <v>0</v>
      </c>
      <c r="Q1173" s="92">
        <f>+'JRO''s Hours Information'!D2489</f>
        <v>0</v>
      </c>
      <c r="R1173" s="114">
        <f t="shared" si="188"/>
        <v>0</v>
      </c>
      <c r="S1173" s="92">
        <f>+'JRO''s Hours Information'!G2489</f>
        <v>0</v>
      </c>
      <c r="T1173" s="114">
        <f t="shared" si="189"/>
        <v>0</v>
      </c>
      <c r="U1173" s="89">
        <f>+'JRO''s Hours Information'!J2489</f>
        <v>0</v>
      </c>
      <c r="V1173" s="116">
        <f t="shared" si="190"/>
        <v>0</v>
      </c>
      <c r="W1173" s="114">
        <f t="shared" si="191"/>
        <v>0</v>
      </c>
    </row>
    <row r="1174" spans="1:23" ht="14.85" customHeight="1" x14ac:dyDescent="0.15">
      <c r="A1174" s="176">
        <f>'Employee ROP Information'!A1174</f>
        <v>0</v>
      </c>
      <c r="B1174" s="169">
        <f>+'Employee ROP Information'!C1174</f>
        <v>0</v>
      </c>
      <c r="C1174" s="93">
        <f>+'Employee ROP Information'!M1174</f>
        <v>0</v>
      </c>
      <c r="D1174" s="93">
        <f>+'Employee ROP Information'!N1174</f>
        <v>0</v>
      </c>
      <c r="E1174" s="127">
        <f>+'JRO''s Hours Information'!B2490</f>
        <v>0</v>
      </c>
      <c r="F1174" s="114">
        <f t="shared" si="182"/>
        <v>0</v>
      </c>
      <c r="G1174" s="127">
        <f>+'JRO''s Hours Information'!E2490</f>
        <v>0</v>
      </c>
      <c r="H1174" s="114">
        <f t="shared" si="183"/>
        <v>0</v>
      </c>
      <c r="I1174" s="127">
        <f>+'JRO''s Hours Information'!H2490</f>
        <v>0</v>
      </c>
      <c r="J1174" s="116">
        <f t="shared" si="184"/>
        <v>0</v>
      </c>
      <c r="K1174" s="131">
        <f>+'JRO''s Hours Information'!C2490</f>
        <v>0</v>
      </c>
      <c r="L1174" s="114">
        <f t="shared" si="185"/>
        <v>0</v>
      </c>
      <c r="M1174" s="131">
        <f>+'JRO''s Hours Information'!F2490</f>
        <v>0</v>
      </c>
      <c r="N1174" s="114">
        <f t="shared" si="186"/>
        <v>0</v>
      </c>
      <c r="O1174" s="131">
        <f>+'JRO''s Hours Information'!I2490</f>
        <v>0</v>
      </c>
      <c r="P1174" s="116">
        <f t="shared" si="187"/>
        <v>0</v>
      </c>
      <c r="Q1174" s="92">
        <f>+'JRO''s Hours Information'!D2490</f>
        <v>0</v>
      </c>
      <c r="R1174" s="114">
        <f t="shared" si="188"/>
        <v>0</v>
      </c>
      <c r="S1174" s="92">
        <f>+'JRO''s Hours Information'!G2490</f>
        <v>0</v>
      </c>
      <c r="T1174" s="114">
        <f t="shared" si="189"/>
        <v>0</v>
      </c>
      <c r="U1174" s="89">
        <f>+'JRO''s Hours Information'!J2490</f>
        <v>0</v>
      </c>
      <c r="V1174" s="116">
        <f t="shared" si="190"/>
        <v>0</v>
      </c>
      <c r="W1174" s="114">
        <f t="shared" si="191"/>
        <v>0</v>
      </c>
    </row>
    <row r="1175" spans="1:23" ht="14.85" customHeight="1" x14ac:dyDescent="0.15">
      <c r="A1175" s="176">
        <f>'Employee ROP Information'!A1175</f>
        <v>0</v>
      </c>
      <c r="B1175" s="169">
        <f>+'Employee ROP Information'!C1175</f>
        <v>0</v>
      </c>
      <c r="C1175" s="93">
        <f>+'Employee ROP Information'!M1175</f>
        <v>0</v>
      </c>
      <c r="D1175" s="93">
        <f>+'Employee ROP Information'!N1175</f>
        <v>0</v>
      </c>
      <c r="E1175" s="127">
        <f>+'JRO''s Hours Information'!B2491</f>
        <v>0</v>
      </c>
      <c r="F1175" s="114">
        <f t="shared" si="182"/>
        <v>0</v>
      </c>
      <c r="G1175" s="127">
        <f>+'JRO''s Hours Information'!E2491</f>
        <v>0</v>
      </c>
      <c r="H1175" s="114">
        <f t="shared" si="183"/>
        <v>0</v>
      </c>
      <c r="I1175" s="127">
        <f>+'JRO''s Hours Information'!H2491</f>
        <v>0</v>
      </c>
      <c r="J1175" s="116">
        <f t="shared" si="184"/>
        <v>0</v>
      </c>
      <c r="K1175" s="131">
        <f>+'JRO''s Hours Information'!C2491</f>
        <v>0</v>
      </c>
      <c r="L1175" s="114">
        <f t="shared" si="185"/>
        <v>0</v>
      </c>
      <c r="M1175" s="131">
        <f>+'JRO''s Hours Information'!F2491</f>
        <v>0</v>
      </c>
      <c r="N1175" s="114">
        <f t="shared" si="186"/>
        <v>0</v>
      </c>
      <c r="O1175" s="131">
        <f>+'JRO''s Hours Information'!I2491</f>
        <v>0</v>
      </c>
      <c r="P1175" s="116">
        <f t="shared" si="187"/>
        <v>0</v>
      </c>
      <c r="Q1175" s="92">
        <f>+'JRO''s Hours Information'!D2491</f>
        <v>0</v>
      </c>
      <c r="R1175" s="114">
        <f t="shared" si="188"/>
        <v>0</v>
      </c>
      <c r="S1175" s="92">
        <f>+'JRO''s Hours Information'!G2491</f>
        <v>0</v>
      </c>
      <c r="T1175" s="114">
        <f t="shared" si="189"/>
        <v>0</v>
      </c>
      <c r="U1175" s="89">
        <f>+'JRO''s Hours Information'!J2491</f>
        <v>0</v>
      </c>
      <c r="V1175" s="116">
        <f t="shared" si="190"/>
        <v>0</v>
      </c>
      <c r="W1175" s="114">
        <f t="shared" si="191"/>
        <v>0</v>
      </c>
    </row>
    <row r="1176" spans="1:23" ht="14.85" customHeight="1" x14ac:dyDescent="0.15">
      <c r="A1176" s="176">
        <f>'Employee ROP Information'!A1176</f>
        <v>0</v>
      </c>
      <c r="B1176" s="169">
        <f>+'Employee ROP Information'!C1176</f>
        <v>0</v>
      </c>
      <c r="C1176" s="93">
        <f>+'Employee ROP Information'!M1176</f>
        <v>0</v>
      </c>
      <c r="D1176" s="93">
        <f>+'Employee ROP Information'!N1176</f>
        <v>0</v>
      </c>
      <c r="E1176" s="127">
        <f>+'JRO''s Hours Information'!B2492</f>
        <v>0</v>
      </c>
      <c r="F1176" s="114">
        <f t="shared" si="182"/>
        <v>0</v>
      </c>
      <c r="G1176" s="127">
        <f>+'JRO''s Hours Information'!E2492</f>
        <v>0</v>
      </c>
      <c r="H1176" s="114">
        <f t="shared" si="183"/>
        <v>0</v>
      </c>
      <c r="I1176" s="127">
        <f>+'JRO''s Hours Information'!H2492</f>
        <v>0</v>
      </c>
      <c r="J1176" s="116">
        <f t="shared" si="184"/>
        <v>0</v>
      </c>
      <c r="K1176" s="131">
        <f>+'JRO''s Hours Information'!C2492</f>
        <v>0</v>
      </c>
      <c r="L1176" s="114">
        <f t="shared" si="185"/>
        <v>0</v>
      </c>
      <c r="M1176" s="131">
        <f>+'JRO''s Hours Information'!F2492</f>
        <v>0</v>
      </c>
      <c r="N1176" s="114">
        <f t="shared" si="186"/>
        <v>0</v>
      </c>
      <c r="O1176" s="131">
        <f>+'JRO''s Hours Information'!I2492</f>
        <v>0</v>
      </c>
      <c r="P1176" s="116">
        <f t="shared" si="187"/>
        <v>0</v>
      </c>
      <c r="Q1176" s="92">
        <f>+'JRO''s Hours Information'!D2492</f>
        <v>0</v>
      </c>
      <c r="R1176" s="114">
        <f t="shared" si="188"/>
        <v>0</v>
      </c>
      <c r="S1176" s="92">
        <f>+'JRO''s Hours Information'!G2492</f>
        <v>0</v>
      </c>
      <c r="T1176" s="114">
        <f t="shared" si="189"/>
        <v>0</v>
      </c>
      <c r="U1176" s="89">
        <f>+'JRO''s Hours Information'!J2492</f>
        <v>0</v>
      </c>
      <c r="V1176" s="116">
        <f t="shared" si="190"/>
        <v>0</v>
      </c>
      <c r="W1176" s="114">
        <f t="shared" si="191"/>
        <v>0</v>
      </c>
    </row>
    <row r="1177" spans="1:23" ht="14.85" customHeight="1" x14ac:dyDescent="0.15">
      <c r="A1177" s="176">
        <f>'Employee ROP Information'!A1177</f>
        <v>0</v>
      </c>
      <c r="B1177" s="169">
        <f>+'Employee ROP Information'!C1177</f>
        <v>0</v>
      </c>
      <c r="C1177" s="93">
        <f>+'Employee ROP Information'!M1177</f>
        <v>0</v>
      </c>
      <c r="D1177" s="93">
        <f>+'Employee ROP Information'!N1177</f>
        <v>0</v>
      </c>
      <c r="E1177" s="127">
        <f>+'JRO''s Hours Information'!B2493</f>
        <v>0</v>
      </c>
      <c r="F1177" s="114">
        <f t="shared" si="182"/>
        <v>0</v>
      </c>
      <c r="G1177" s="127">
        <f>+'JRO''s Hours Information'!E2493</f>
        <v>0</v>
      </c>
      <c r="H1177" s="114">
        <f t="shared" si="183"/>
        <v>0</v>
      </c>
      <c r="I1177" s="127">
        <f>+'JRO''s Hours Information'!H2493</f>
        <v>0</v>
      </c>
      <c r="J1177" s="116">
        <f t="shared" si="184"/>
        <v>0</v>
      </c>
      <c r="K1177" s="131">
        <f>+'JRO''s Hours Information'!C2493</f>
        <v>0</v>
      </c>
      <c r="L1177" s="114">
        <f t="shared" si="185"/>
        <v>0</v>
      </c>
      <c r="M1177" s="131">
        <f>+'JRO''s Hours Information'!F2493</f>
        <v>0</v>
      </c>
      <c r="N1177" s="114">
        <f t="shared" si="186"/>
        <v>0</v>
      </c>
      <c r="O1177" s="131">
        <f>+'JRO''s Hours Information'!I2493</f>
        <v>0</v>
      </c>
      <c r="P1177" s="116">
        <f t="shared" si="187"/>
        <v>0</v>
      </c>
      <c r="Q1177" s="92">
        <f>+'JRO''s Hours Information'!D2493</f>
        <v>0</v>
      </c>
      <c r="R1177" s="114">
        <f t="shared" si="188"/>
        <v>0</v>
      </c>
      <c r="S1177" s="92">
        <f>+'JRO''s Hours Information'!G2493</f>
        <v>0</v>
      </c>
      <c r="T1177" s="114">
        <f t="shared" si="189"/>
        <v>0</v>
      </c>
      <c r="U1177" s="89">
        <f>+'JRO''s Hours Information'!J2493</f>
        <v>0</v>
      </c>
      <c r="V1177" s="116">
        <f t="shared" si="190"/>
        <v>0</v>
      </c>
      <c r="W1177" s="114">
        <f t="shared" si="191"/>
        <v>0</v>
      </c>
    </row>
    <row r="1178" spans="1:23" ht="14.85" customHeight="1" x14ac:dyDescent="0.15">
      <c r="A1178" s="176">
        <f>'Employee ROP Information'!A1178</f>
        <v>0</v>
      </c>
      <c r="B1178" s="169">
        <f>+'Employee ROP Information'!C1178</f>
        <v>0</v>
      </c>
      <c r="C1178" s="93">
        <f>+'Employee ROP Information'!M1178</f>
        <v>0</v>
      </c>
      <c r="D1178" s="93">
        <f>+'Employee ROP Information'!N1178</f>
        <v>0</v>
      </c>
      <c r="E1178" s="127">
        <f>+'JRO''s Hours Information'!B2494</f>
        <v>0</v>
      </c>
      <c r="F1178" s="114">
        <f t="shared" si="182"/>
        <v>0</v>
      </c>
      <c r="G1178" s="127">
        <f>+'JRO''s Hours Information'!E2494</f>
        <v>0</v>
      </c>
      <c r="H1178" s="114">
        <f t="shared" si="183"/>
        <v>0</v>
      </c>
      <c r="I1178" s="127">
        <f>+'JRO''s Hours Information'!H2494</f>
        <v>0</v>
      </c>
      <c r="J1178" s="116">
        <f t="shared" si="184"/>
        <v>0</v>
      </c>
      <c r="K1178" s="131">
        <f>+'JRO''s Hours Information'!C2494</f>
        <v>0</v>
      </c>
      <c r="L1178" s="114">
        <f t="shared" si="185"/>
        <v>0</v>
      </c>
      <c r="M1178" s="131">
        <f>+'JRO''s Hours Information'!F2494</f>
        <v>0</v>
      </c>
      <c r="N1178" s="114">
        <f t="shared" si="186"/>
        <v>0</v>
      </c>
      <c r="O1178" s="131">
        <f>+'JRO''s Hours Information'!I2494</f>
        <v>0</v>
      </c>
      <c r="P1178" s="116">
        <f t="shared" si="187"/>
        <v>0</v>
      </c>
      <c r="Q1178" s="92">
        <f>+'JRO''s Hours Information'!D2494</f>
        <v>0</v>
      </c>
      <c r="R1178" s="114">
        <f t="shared" si="188"/>
        <v>0</v>
      </c>
      <c r="S1178" s="92">
        <f>+'JRO''s Hours Information'!G2494</f>
        <v>0</v>
      </c>
      <c r="T1178" s="114">
        <f t="shared" si="189"/>
        <v>0</v>
      </c>
      <c r="U1178" s="89">
        <f>+'JRO''s Hours Information'!J2494</f>
        <v>0</v>
      </c>
      <c r="V1178" s="116">
        <f t="shared" si="190"/>
        <v>0</v>
      </c>
      <c r="W1178" s="114">
        <f t="shared" si="191"/>
        <v>0</v>
      </c>
    </row>
    <row r="1179" spans="1:23" ht="14.85" customHeight="1" x14ac:dyDescent="0.15">
      <c r="A1179" s="176">
        <f>'Employee ROP Information'!A1179</f>
        <v>0</v>
      </c>
      <c r="B1179" s="169">
        <f>+'Employee ROP Information'!C1179</f>
        <v>0</v>
      </c>
      <c r="C1179" s="93">
        <f>+'Employee ROP Information'!M1179</f>
        <v>0</v>
      </c>
      <c r="D1179" s="93">
        <f>+'Employee ROP Information'!N1179</f>
        <v>0</v>
      </c>
      <c r="E1179" s="127">
        <f>+'JRO''s Hours Information'!B2495</f>
        <v>0</v>
      </c>
      <c r="F1179" s="114">
        <f t="shared" si="182"/>
        <v>0</v>
      </c>
      <c r="G1179" s="127">
        <f>+'JRO''s Hours Information'!E2495</f>
        <v>0</v>
      </c>
      <c r="H1179" s="114">
        <f t="shared" si="183"/>
        <v>0</v>
      </c>
      <c r="I1179" s="127">
        <f>+'JRO''s Hours Information'!H2495</f>
        <v>0</v>
      </c>
      <c r="J1179" s="116">
        <f t="shared" si="184"/>
        <v>0</v>
      </c>
      <c r="K1179" s="131">
        <f>+'JRO''s Hours Information'!C2495</f>
        <v>0</v>
      </c>
      <c r="L1179" s="114">
        <f t="shared" si="185"/>
        <v>0</v>
      </c>
      <c r="M1179" s="131">
        <f>+'JRO''s Hours Information'!F2495</f>
        <v>0</v>
      </c>
      <c r="N1179" s="114">
        <f t="shared" si="186"/>
        <v>0</v>
      </c>
      <c r="O1179" s="131">
        <f>+'JRO''s Hours Information'!I2495</f>
        <v>0</v>
      </c>
      <c r="P1179" s="116">
        <f t="shared" si="187"/>
        <v>0</v>
      </c>
      <c r="Q1179" s="92">
        <f>+'JRO''s Hours Information'!D2495</f>
        <v>0</v>
      </c>
      <c r="R1179" s="114">
        <f t="shared" si="188"/>
        <v>0</v>
      </c>
      <c r="S1179" s="92">
        <f>+'JRO''s Hours Information'!G2495</f>
        <v>0</v>
      </c>
      <c r="T1179" s="114">
        <f t="shared" si="189"/>
        <v>0</v>
      </c>
      <c r="U1179" s="89">
        <f>+'JRO''s Hours Information'!J2495</f>
        <v>0</v>
      </c>
      <c r="V1179" s="116">
        <f t="shared" si="190"/>
        <v>0</v>
      </c>
      <c r="W1179" s="114">
        <f t="shared" si="191"/>
        <v>0</v>
      </c>
    </row>
    <row r="1180" spans="1:23" ht="14.85" customHeight="1" x14ac:dyDescent="0.15">
      <c r="A1180" s="176">
        <f>'Employee ROP Information'!A1180</f>
        <v>0</v>
      </c>
      <c r="B1180" s="169">
        <f>+'Employee ROP Information'!C1180</f>
        <v>0</v>
      </c>
      <c r="C1180" s="93">
        <f>+'Employee ROP Information'!M1180</f>
        <v>0</v>
      </c>
      <c r="D1180" s="93">
        <f>+'Employee ROP Information'!N1180</f>
        <v>0</v>
      </c>
      <c r="E1180" s="127">
        <f>+'JRO''s Hours Information'!B2496</f>
        <v>0</v>
      </c>
      <c r="F1180" s="114">
        <f t="shared" si="182"/>
        <v>0</v>
      </c>
      <c r="G1180" s="127">
        <f>+'JRO''s Hours Information'!E2496</f>
        <v>0</v>
      </c>
      <c r="H1180" s="114">
        <f t="shared" si="183"/>
        <v>0</v>
      </c>
      <c r="I1180" s="127">
        <f>+'JRO''s Hours Information'!H2496</f>
        <v>0</v>
      </c>
      <c r="J1180" s="116">
        <f t="shared" si="184"/>
        <v>0</v>
      </c>
      <c r="K1180" s="131">
        <f>+'JRO''s Hours Information'!C2496</f>
        <v>0</v>
      </c>
      <c r="L1180" s="114">
        <f t="shared" si="185"/>
        <v>0</v>
      </c>
      <c r="M1180" s="131">
        <f>+'JRO''s Hours Information'!F2496</f>
        <v>0</v>
      </c>
      <c r="N1180" s="114">
        <f t="shared" si="186"/>
        <v>0</v>
      </c>
      <c r="O1180" s="131">
        <f>+'JRO''s Hours Information'!I2496</f>
        <v>0</v>
      </c>
      <c r="P1180" s="116">
        <f t="shared" si="187"/>
        <v>0</v>
      </c>
      <c r="Q1180" s="92">
        <f>+'JRO''s Hours Information'!D2496</f>
        <v>0</v>
      </c>
      <c r="R1180" s="114">
        <f t="shared" si="188"/>
        <v>0</v>
      </c>
      <c r="S1180" s="92">
        <f>+'JRO''s Hours Information'!G2496</f>
        <v>0</v>
      </c>
      <c r="T1180" s="114">
        <f t="shared" si="189"/>
        <v>0</v>
      </c>
      <c r="U1180" s="89">
        <f>+'JRO''s Hours Information'!J2496</f>
        <v>0</v>
      </c>
      <c r="V1180" s="116">
        <f t="shared" si="190"/>
        <v>0</v>
      </c>
      <c r="W1180" s="114">
        <f t="shared" si="191"/>
        <v>0</v>
      </c>
    </row>
    <row r="1181" spans="1:23" ht="14.85" customHeight="1" x14ac:dyDescent="0.15">
      <c r="A1181" s="176">
        <f>'Employee ROP Information'!A1181</f>
        <v>0</v>
      </c>
      <c r="B1181" s="169">
        <f>+'Employee ROP Information'!C1181</f>
        <v>0</v>
      </c>
      <c r="C1181" s="93">
        <f>+'Employee ROP Information'!M1181</f>
        <v>0</v>
      </c>
      <c r="D1181" s="93">
        <f>+'Employee ROP Information'!N1181</f>
        <v>0</v>
      </c>
      <c r="E1181" s="127">
        <f>+'JRO''s Hours Information'!B2497</f>
        <v>0</v>
      </c>
      <c r="F1181" s="114">
        <f t="shared" si="182"/>
        <v>0</v>
      </c>
      <c r="G1181" s="127">
        <f>+'JRO''s Hours Information'!E2497</f>
        <v>0</v>
      </c>
      <c r="H1181" s="114">
        <f t="shared" si="183"/>
        <v>0</v>
      </c>
      <c r="I1181" s="127">
        <f>+'JRO''s Hours Information'!H2497</f>
        <v>0</v>
      </c>
      <c r="J1181" s="116">
        <f t="shared" si="184"/>
        <v>0</v>
      </c>
      <c r="K1181" s="131">
        <f>+'JRO''s Hours Information'!C2497</f>
        <v>0</v>
      </c>
      <c r="L1181" s="114">
        <f t="shared" si="185"/>
        <v>0</v>
      </c>
      <c r="M1181" s="131">
        <f>+'JRO''s Hours Information'!F2497</f>
        <v>0</v>
      </c>
      <c r="N1181" s="114">
        <f t="shared" si="186"/>
        <v>0</v>
      </c>
      <c r="O1181" s="131">
        <f>+'JRO''s Hours Information'!I2497</f>
        <v>0</v>
      </c>
      <c r="P1181" s="116">
        <f t="shared" si="187"/>
        <v>0</v>
      </c>
      <c r="Q1181" s="92">
        <f>+'JRO''s Hours Information'!D2497</f>
        <v>0</v>
      </c>
      <c r="R1181" s="114">
        <f t="shared" si="188"/>
        <v>0</v>
      </c>
      <c r="S1181" s="92">
        <f>+'JRO''s Hours Information'!G2497</f>
        <v>0</v>
      </c>
      <c r="T1181" s="114">
        <f t="shared" si="189"/>
        <v>0</v>
      </c>
      <c r="U1181" s="89">
        <f>+'JRO''s Hours Information'!J2497</f>
        <v>0</v>
      </c>
      <c r="V1181" s="116">
        <f t="shared" si="190"/>
        <v>0</v>
      </c>
      <c r="W1181" s="114">
        <f t="shared" si="191"/>
        <v>0</v>
      </c>
    </row>
    <row r="1182" spans="1:23" ht="14.85" customHeight="1" x14ac:dyDescent="0.15">
      <c r="A1182" s="176">
        <f>'Employee ROP Information'!A1182</f>
        <v>0</v>
      </c>
      <c r="B1182" s="169">
        <f>+'Employee ROP Information'!C1182</f>
        <v>0</v>
      </c>
      <c r="C1182" s="93">
        <f>+'Employee ROP Information'!M1182</f>
        <v>0</v>
      </c>
      <c r="D1182" s="93">
        <f>+'Employee ROP Information'!N1182</f>
        <v>0</v>
      </c>
      <c r="E1182" s="127">
        <f>+'JRO''s Hours Information'!B2498</f>
        <v>0</v>
      </c>
      <c r="F1182" s="114">
        <f t="shared" si="182"/>
        <v>0</v>
      </c>
      <c r="G1182" s="127">
        <f>+'JRO''s Hours Information'!E2498</f>
        <v>0</v>
      </c>
      <c r="H1182" s="114">
        <f t="shared" si="183"/>
        <v>0</v>
      </c>
      <c r="I1182" s="127">
        <f>+'JRO''s Hours Information'!H2498</f>
        <v>0</v>
      </c>
      <c r="J1182" s="116">
        <f t="shared" si="184"/>
        <v>0</v>
      </c>
      <c r="K1182" s="131">
        <f>+'JRO''s Hours Information'!C2498</f>
        <v>0</v>
      </c>
      <c r="L1182" s="114">
        <f t="shared" si="185"/>
        <v>0</v>
      </c>
      <c r="M1182" s="131">
        <f>+'JRO''s Hours Information'!F2498</f>
        <v>0</v>
      </c>
      <c r="N1182" s="114">
        <f t="shared" si="186"/>
        <v>0</v>
      </c>
      <c r="O1182" s="131">
        <f>+'JRO''s Hours Information'!I2498</f>
        <v>0</v>
      </c>
      <c r="P1182" s="116">
        <f t="shared" si="187"/>
        <v>0</v>
      </c>
      <c r="Q1182" s="92">
        <f>+'JRO''s Hours Information'!D2498</f>
        <v>0</v>
      </c>
      <c r="R1182" s="114">
        <f t="shared" si="188"/>
        <v>0</v>
      </c>
      <c r="S1182" s="92">
        <f>+'JRO''s Hours Information'!G2498</f>
        <v>0</v>
      </c>
      <c r="T1182" s="114">
        <f t="shared" si="189"/>
        <v>0</v>
      </c>
      <c r="U1182" s="89">
        <f>+'JRO''s Hours Information'!J2498</f>
        <v>0</v>
      </c>
      <c r="V1182" s="116">
        <f t="shared" si="190"/>
        <v>0</v>
      </c>
      <c r="W1182" s="114">
        <f t="shared" si="191"/>
        <v>0</v>
      </c>
    </row>
    <row r="1183" spans="1:23" ht="14.85" customHeight="1" x14ac:dyDescent="0.15">
      <c r="A1183" s="176">
        <f>'Employee ROP Information'!A1183</f>
        <v>0</v>
      </c>
      <c r="B1183" s="169">
        <f>+'Employee ROP Information'!C1183</f>
        <v>0</v>
      </c>
      <c r="C1183" s="93">
        <f>+'Employee ROP Information'!M1183</f>
        <v>0</v>
      </c>
      <c r="D1183" s="93">
        <f>+'Employee ROP Information'!N1183</f>
        <v>0</v>
      </c>
      <c r="E1183" s="127">
        <f>+'JRO''s Hours Information'!B2499</f>
        <v>0</v>
      </c>
      <c r="F1183" s="114">
        <f t="shared" si="182"/>
        <v>0</v>
      </c>
      <c r="G1183" s="127">
        <f>+'JRO''s Hours Information'!E2499</f>
        <v>0</v>
      </c>
      <c r="H1183" s="114">
        <f t="shared" si="183"/>
        <v>0</v>
      </c>
      <c r="I1183" s="127">
        <f>+'JRO''s Hours Information'!H2499</f>
        <v>0</v>
      </c>
      <c r="J1183" s="116">
        <f t="shared" si="184"/>
        <v>0</v>
      </c>
      <c r="K1183" s="131">
        <f>+'JRO''s Hours Information'!C2499</f>
        <v>0</v>
      </c>
      <c r="L1183" s="114">
        <f t="shared" si="185"/>
        <v>0</v>
      </c>
      <c r="M1183" s="131">
        <f>+'JRO''s Hours Information'!F2499</f>
        <v>0</v>
      </c>
      <c r="N1183" s="114">
        <f t="shared" si="186"/>
        <v>0</v>
      </c>
      <c r="O1183" s="131">
        <f>+'JRO''s Hours Information'!I2499</f>
        <v>0</v>
      </c>
      <c r="P1183" s="116">
        <f t="shared" si="187"/>
        <v>0</v>
      </c>
      <c r="Q1183" s="92">
        <f>+'JRO''s Hours Information'!D2499</f>
        <v>0</v>
      </c>
      <c r="R1183" s="114">
        <f t="shared" si="188"/>
        <v>0</v>
      </c>
      <c r="S1183" s="92">
        <f>+'JRO''s Hours Information'!G2499</f>
        <v>0</v>
      </c>
      <c r="T1183" s="114">
        <f t="shared" si="189"/>
        <v>0</v>
      </c>
      <c r="U1183" s="89">
        <f>+'JRO''s Hours Information'!J2499</f>
        <v>0</v>
      </c>
      <c r="V1183" s="116">
        <f t="shared" si="190"/>
        <v>0</v>
      </c>
      <c r="W1183" s="114">
        <f t="shared" si="191"/>
        <v>0</v>
      </c>
    </row>
    <row r="1184" spans="1:23" ht="14.85" customHeight="1" x14ac:dyDescent="0.15">
      <c r="A1184" s="176">
        <f>'Employee ROP Information'!A1184</f>
        <v>0</v>
      </c>
      <c r="B1184" s="169">
        <f>+'Employee ROP Information'!C1184</f>
        <v>0</v>
      </c>
      <c r="C1184" s="93">
        <f>+'Employee ROP Information'!M1184</f>
        <v>0</v>
      </c>
      <c r="D1184" s="93">
        <f>+'Employee ROP Information'!N1184</f>
        <v>0</v>
      </c>
      <c r="E1184" s="127">
        <f>+'JRO''s Hours Information'!B2500</f>
        <v>0</v>
      </c>
      <c r="F1184" s="114">
        <f t="shared" si="182"/>
        <v>0</v>
      </c>
      <c r="G1184" s="127">
        <f>+'JRO''s Hours Information'!E2500</f>
        <v>0</v>
      </c>
      <c r="H1184" s="114">
        <f t="shared" si="183"/>
        <v>0</v>
      </c>
      <c r="I1184" s="127">
        <f>+'JRO''s Hours Information'!H2500</f>
        <v>0</v>
      </c>
      <c r="J1184" s="116">
        <f t="shared" si="184"/>
        <v>0</v>
      </c>
      <c r="K1184" s="131">
        <f>+'JRO''s Hours Information'!C2500</f>
        <v>0</v>
      </c>
      <c r="L1184" s="114">
        <f t="shared" si="185"/>
        <v>0</v>
      </c>
      <c r="M1184" s="131">
        <f>+'JRO''s Hours Information'!F2500</f>
        <v>0</v>
      </c>
      <c r="N1184" s="114">
        <f t="shared" si="186"/>
        <v>0</v>
      </c>
      <c r="O1184" s="131">
        <f>+'JRO''s Hours Information'!I2500</f>
        <v>0</v>
      </c>
      <c r="P1184" s="116">
        <f t="shared" si="187"/>
        <v>0</v>
      </c>
      <c r="Q1184" s="92">
        <f>+'JRO''s Hours Information'!D2500</f>
        <v>0</v>
      </c>
      <c r="R1184" s="114">
        <f t="shared" si="188"/>
        <v>0</v>
      </c>
      <c r="S1184" s="92">
        <f>+'JRO''s Hours Information'!G2500</f>
        <v>0</v>
      </c>
      <c r="T1184" s="114">
        <f t="shared" si="189"/>
        <v>0</v>
      </c>
      <c r="U1184" s="89">
        <f>+'JRO''s Hours Information'!J2500</f>
        <v>0</v>
      </c>
      <c r="V1184" s="116">
        <f t="shared" si="190"/>
        <v>0</v>
      </c>
      <c r="W1184" s="114">
        <f t="shared" si="191"/>
        <v>0</v>
      </c>
    </row>
    <row r="1185" spans="1:23" ht="14.85" customHeight="1" x14ac:dyDescent="0.15">
      <c r="A1185" s="176">
        <f>'Employee ROP Information'!A1185</f>
        <v>0</v>
      </c>
      <c r="B1185" s="169">
        <f>+'Employee ROP Information'!C1185</f>
        <v>0</v>
      </c>
      <c r="C1185" s="93">
        <f>+'Employee ROP Information'!M1185</f>
        <v>0</v>
      </c>
      <c r="D1185" s="93">
        <f>+'Employee ROP Information'!N1185</f>
        <v>0</v>
      </c>
      <c r="E1185" s="127">
        <f>+'JRO''s Hours Information'!B2501</f>
        <v>0</v>
      </c>
      <c r="F1185" s="114">
        <f t="shared" si="182"/>
        <v>0</v>
      </c>
      <c r="G1185" s="127">
        <f>+'JRO''s Hours Information'!E2501</f>
        <v>0</v>
      </c>
      <c r="H1185" s="114">
        <f t="shared" si="183"/>
        <v>0</v>
      </c>
      <c r="I1185" s="127">
        <f>+'JRO''s Hours Information'!H2501</f>
        <v>0</v>
      </c>
      <c r="J1185" s="116">
        <f t="shared" si="184"/>
        <v>0</v>
      </c>
      <c r="K1185" s="131">
        <f>+'JRO''s Hours Information'!C2501</f>
        <v>0</v>
      </c>
      <c r="L1185" s="114">
        <f t="shared" si="185"/>
        <v>0</v>
      </c>
      <c r="M1185" s="131">
        <f>+'JRO''s Hours Information'!F2501</f>
        <v>0</v>
      </c>
      <c r="N1185" s="114">
        <f t="shared" si="186"/>
        <v>0</v>
      </c>
      <c r="O1185" s="131">
        <f>+'JRO''s Hours Information'!I2501</f>
        <v>0</v>
      </c>
      <c r="P1185" s="116">
        <f t="shared" si="187"/>
        <v>0</v>
      </c>
      <c r="Q1185" s="92">
        <f>+'JRO''s Hours Information'!D2501</f>
        <v>0</v>
      </c>
      <c r="R1185" s="114">
        <f t="shared" si="188"/>
        <v>0</v>
      </c>
      <c r="S1185" s="92">
        <f>+'JRO''s Hours Information'!G2501</f>
        <v>0</v>
      </c>
      <c r="T1185" s="114">
        <f t="shared" si="189"/>
        <v>0</v>
      </c>
      <c r="U1185" s="89">
        <f>+'JRO''s Hours Information'!J2501</f>
        <v>0</v>
      </c>
      <c r="V1185" s="116">
        <f t="shared" si="190"/>
        <v>0</v>
      </c>
      <c r="W1185" s="114">
        <f t="shared" si="191"/>
        <v>0</v>
      </c>
    </row>
    <row r="1186" spans="1:23" ht="14.85" customHeight="1" x14ac:dyDescent="0.15">
      <c r="A1186" s="176">
        <f>'Employee ROP Information'!A1186</f>
        <v>0</v>
      </c>
      <c r="B1186" s="169">
        <f>+'Employee ROP Information'!C1186</f>
        <v>0</v>
      </c>
      <c r="C1186" s="93">
        <f>+'Employee ROP Information'!M1186</f>
        <v>0</v>
      </c>
      <c r="D1186" s="93">
        <f>+'Employee ROP Information'!N1186</f>
        <v>0</v>
      </c>
      <c r="E1186" s="127">
        <f>+'JRO''s Hours Information'!B2502</f>
        <v>0</v>
      </c>
      <c r="F1186" s="114">
        <f t="shared" ref="F1186:F1249" si="192">C1186*E1186</f>
        <v>0</v>
      </c>
      <c r="G1186" s="127">
        <f>+'JRO''s Hours Information'!E2502</f>
        <v>0</v>
      </c>
      <c r="H1186" s="114">
        <f t="shared" ref="H1186:H1249" si="193">D1186*G1186</f>
        <v>0</v>
      </c>
      <c r="I1186" s="127">
        <f>+'JRO''s Hours Information'!H2502</f>
        <v>0</v>
      </c>
      <c r="J1186" s="116">
        <f t="shared" ref="J1186:J1249" si="194">D1186*I1186</f>
        <v>0</v>
      </c>
      <c r="K1186" s="131">
        <f>+'JRO''s Hours Information'!C2502</f>
        <v>0</v>
      </c>
      <c r="L1186" s="114">
        <f t="shared" ref="L1186:L1249" si="195">C1186*K1186</f>
        <v>0</v>
      </c>
      <c r="M1186" s="131">
        <f>+'JRO''s Hours Information'!F2502</f>
        <v>0</v>
      </c>
      <c r="N1186" s="114">
        <f t="shared" ref="N1186:N1249" si="196">D1186*M1186</f>
        <v>0</v>
      </c>
      <c r="O1186" s="131">
        <f>+'JRO''s Hours Information'!I2502</f>
        <v>0</v>
      </c>
      <c r="P1186" s="116">
        <f t="shared" ref="P1186:P1249" si="197">D1186*O1186</f>
        <v>0</v>
      </c>
      <c r="Q1186" s="92">
        <f>+'JRO''s Hours Information'!D2502</f>
        <v>0</v>
      </c>
      <c r="R1186" s="114">
        <f t="shared" ref="R1186:R1249" si="198">C1186*Q1186</f>
        <v>0</v>
      </c>
      <c r="S1186" s="92">
        <f>+'JRO''s Hours Information'!G2502</f>
        <v>0</v>
      </c>
      <c r="T1186" s="114">
        <f t="shared" ref="T1186:T1249" si="199">D1186*S1186</f>
        <v>0</v>
      </c>
      <c r="U1186" s="89">
        <f>+'JRO''s Hours Information'!J2502</f>
        <v>0</v>
      </c>
      <c r="V1186" s="116">
        <f t="shared" ref="V1186:V1249" si="200">D1186*U1186</f>
        <v>0</v>
      </c>
      <c r="W1186" s="114">
        <f t="shared" ref="W1186:W1249" si="201">F1186+H1186+J1186</f>
        <v>0</v>
      </c>
    </row>
    <row r="1187" spans="1:23" ht="14.85" customHeight="1" x14ac:dyDescent="0.15">
      <c r="A1187" s="176">
        <f>'Employee ROP Information'!A1187</f>
        <v>0</v>
      </c>
      <c r="B1187" s="169">
        <f>+'Employee ROP Information'!C1187</f>
        <v>0</v>
      </c>
      <c r="C1187" s="93">
        <f>+'Employee ROP Information'!M1187</f>
        <v>0</v>
      </c>
      <c r="D1187" s="93">
        <f>+'Employee ROP Information'!N1187</f>
        <v>0</v>
      </c>
      <c r="E1187" s="127">
        <f>+'JRO''s Hours Information'!B2503</f>
        <v>0</v>
      </c>
      <c r="F1187" s="114">
        <f t="shared" si="192"/>
        <v>0</v>
      </c>
      <c r="G1187" s="127">
        <f>+'JRO''s Hours Information'!E2503</f>
        <v>0</v>
      </c>
      <c r="H1187" s="114">
        <f t="shared" si="193"/>
        <v>0</v>
      </c>
      <c r="I1187" s="127">
        <f>+'JRO''s Hours Information'!H2503</f>
        <v>0</v>
      </c>
      <c r="J1187" s="116">
        <f t="shared" si="194"/>
        <v>0</v>
      </c>
      <c r="K1187" s="131">
        <f>+'JRO''s Hours Information'!C2503</f>
        <v>0</v>
      </c>
      <c r="L1187" s="114">
        <f t="shared" si="195"/>
        <v>0</v>
      </c>
      <c r="M1187" s="131">
        <f>+'JRO''s Hours Information'!F2503</f>
        <v>0</v>
      </c>
      <c r="N1187" s="114">
        <f t="shared" si="196"/>
        <v>0</v>
      </c>
      <c r="O1187" s="131">
        <f>+'JRO''s Hours Information'!I2503</f>
        <v>0</v>
      </c>
      <c r="P1187" s="116">
        <f t="shared" si="197"/>
        <v>0</v>
      </c>
      <c r="Q1187" s="92">
        <f>+'JRO''s Hours Information'!D2503</f>
        <v>0</v>
      </c>
      <c r="R1187" s="114">
        <f t="shared" si="198"/>
        <v>0</v>
      </c>
      <c r="S1187" s="92">
        <f>+'JRO''s Hours Information'!G2503</f>
        <v>0</v>
      </c>
      <c r="T1187" s="114">
        <f t="shared" si="199"/>
        <v>0</v>
      </c>
      <c r="U1187" s="89">
        <f>+'JRO''s Hours Information'!J2503</f>
        <v>0</v>
      </c>
      <c r="V1187" s="116">
        <f t="shared" si="200"/>
        <v>0</v>
      </c>
      <c r="W1187" s="114">
        <f t="shared" si="201"/>
        <v>0</v>
      </c>
    </row>
    <row r="1188" spans="1:23" ht="14.85" customHeight="1" x14ac:dyDescent="0.15">
      <c r="A1188" s="176">
        <f>'Employee ROP Information'!A1188</f>
        <v>0</v>
      </c>
      <c r="B1188" s="169">
        <f>+'Employee ROP Information'!C1188</f>
        <v>0</v>
      </c>
      <c r="C1188" s="93">
        <f>+'Employee ROP Information'!M1188</f>
        <v>0</v>
      </c>
      <c r="D1188" s="93">
        <f>+'Employee ROP Information'!N1188</f>
        <v>0</v>
      </c>
      <c r="E1188" s="127">
        <f>+'JRO''s Hours Information'!B2504</f>
        <v>0</v>
      </c>
      <c r="F1188" s="114">
        <f t="shared" si="192"/>
        <v>0</v>
      </c>
      <c r="G1188" s="127">
        <f>+'JRO''s Hours Information'!E2504</f>
        <v>0</v>
      </c>
      <c r="H1188" s="114">
        <f t="shared" si="193"/>
        <v>0</v>
      </c>
      <c r="I1188" s="127">
        <f>+'JRO''s Hours Information'!H2504</f>
        <v>0</v>
      </c>
      <c r="J1188" s="116">
        <f t="shared" si="194"/>
        <v>0</v>
      </c>
      <c r="K1188" s="131">
        <f>+'JRO''s Hours Information'!C2504</f>
        <v>0</v>
      </c>
      <c r="L1188" s="114">
        <f t="shared" si="195"/>
        <v>0</v>
      </c>
      <c r="M1188" s="131">
        <f>+'JRO''s Hours Information'!F2504</f>
        <v>0</v>
      </c>
      <c r="N1188" s="114">
        <f t="shared" si="196"/>
        <v>0</v>
      </c>
      <c r="O1188" s="131">
        <f>+'JRO''s Hours Information'!I2504</f>
        <v>0</v>
      </c>
      <c r="P1188" s="116">
        <f t="shared" si="197"/>
        <v>0</v>
      </c>
      <c r="Q1188" s="92">
        <f>+'JRO''s Hours Information'!D2504</f>
        <v>0</v>
      </c>
      <c r="R1188" s="114">
        <f t="shared" si="198"/>
        <v>0</v>
      </c>
      <c r="S1188" s="92">
        <f>+'JRO''s Hours Information'!G2504</f>
        <v>0</v>
      </c>
      <c r="T1188" s="114">
        <f t="shared" si="199"/>
        <v>0</v>
      </c>
      <c r="U1188" s="89">
        <f>+'JRO''s Hours Information'!J2504</f>
        <v>0</v>
      </c>
      <c r="V1188" s="116">
        <f t="shared" si="200"/>
        <v>0</v>
      </c>
      <c r="W1188" s="114">
        <f t="shared" si="201"/>
        <v>0</v>
      </c>
    </row>
    <row r="1189" spans="1:23" ht="14.85" customHeight="1" x14ac:dyDescent="0.15">
      <c r="A1189" s="176">
        <f>'Employee ROP Information'!A1189</f>
        <v>0</v>
      </c>
      <c r="B1189" s="169">
        <f>+'Employee ROP Information'!C1189</f>
        <v>0</v>
      </c>
      <c r="C1189" s="93">
        <f>+'Employee ROP Information'!M1189</f>
        <v>0</v>
      </c>
      <c r="D1189" s="93">
        <f>+'Employee ROP Information'!N1189</f>
        <v>0</v>
      </c>
      <c r="E1189" s="127">
        <f>+'JRO''s Hours Information'!B2505</f>
        <v>0</v>
      </c>
      <c r="F1189" s="114">
        <f t="shared" si="192"/>
        <v>0</v>
      </c>
      <c r="G1189" s="127">
        <f>+'JRO''s Hours Information'!E2505</f>
        <v>0</v>
      </c>
      <c r="H1189" s="114">
        <f t="shared" si="193"/>
        <v>0</v>
      </c>
      <c r="I1189" s="127">
        <f>+'JRO''s Hours Information'!H2505</f>
        <v>0</v>
      </c>
      <c r="J1189" s="116">
        <f t="shared" si="194"/>
        <v>0</v>
      </c>
      <c r="K1189" s="131">
        <f>+'JRO''s Hours Information'!C2505</f>
        <v>0</v>
      </c>
      <c r="L1189" s="114">
        <f t="shared" si="195"/>
        <v>0</v>
      </c>
      <c r="M1189" s="131">
        <f>+'JRO''s Hours Information'!F2505</f>
        <v>0</v>
      </c>
      <c r="N1189" s="114">
        <f t="shared" si="196"/>
        <v>0</v>
      </c>
      <c r="O1189" s="131">
        <f>+'JRO''s Hours Information'!I2505</f>
        <v>0</v>
      </c>
      <c r="P1189" s="116">
        <f t="shared" si="197"/>
        <v>0</v>
      </c>
      <c r="Q1189" s="92">
        <f>+'JRO''s Hours Information'!D2505</f>
        <v>0</v>
      </c>
      <c r="R1189" s="114">
        <f t="shared" si="198"/>
        <v>0</v>
      </c>
      <c r="S1189" s="92">
        <f>+'JRO''s Hours Information'!G2505</f>
        <v>0</v>
      </c>
      <c r="T1189" s="114">
        <f t="shared" si="199"/>
        <v>0</v>
      </c>
      <c r="U1189" s="89">
        <f>+'JRO''s Hours Information'!J2505</f>
        <v>0</v>
      </c>
      <c r="V1189" s="116">
        <f t="shared" si="200"/>
        <v>0</v>
      </c>
      <c r="W1189" s="114">
        <f t="shared" si="201"/>
        <v>0</v>
      </c>
    </row>
    <row r="1190" spans="1:23" ht="14.85" customHeight="1" x14ac:dyDescent="0.15">
      <c r="A1190" s="176">
        <f>'Employee ROP Information'!A1190</f>
        <v>0</v>
      </c>
      <c r="B1190" s="169">
        <f>+'Employee ROP Information'!C1190</f>
        <v>0</v>
      </c>
      <c r="C1190" s="93">
        <f>+'Employee ROP Information'!M1190</f>
        <v>0</v>
      </c>
      <c r="D1190" s="93">
        <f>+'Employee ROP Information'!N1190</f>
        <v>0</v>
      </c>
      <c r="E1190" s="127">
        <f>+'JRO''s Hours Information'!B2506</f>
        <v>0</v>
      </c>
      <c r="F1190" s="114">
        <f t="shared" si="192"/>
        <v>0</v>
      </c>
      <c r="G1190" s="127">
        <f>+'JRO''s Hours Information'!E2506</f>
        <v>0</v>
      </c>
      <c r="H1190" s="114">
        <f t="shared" si="193"/>
        <v>0</v>
      </c>
      <c r="I1190" s="127">
        <f>+'JRO''s Hours Information'!H2506</f>
        <v>0</v>
      </c>
      <c r="J1190" s="116">
        <f t="shared" si="194"/>
        <v>0</v>
      </c>
      <c r="K1190" s="131">
        <f>+'JRO''s Hours Information'!C2506</f>
        <v>0</v>
      </c>
      <c r="L1190" s="114">
        <f t="shared" si="195"/>
        <v>0</v>
      </c>
      <c r="M1190" s="131">
        <f>+'JRO''s Hours Information'!F2506</f>
        <v>0</v>
      </c>
      <c r="N1190" s="114">
        <f t="shared" si="196"/>
        <v>0</v>
      </c>
      <c r="O1190" s="131">
        <f>+'JRO''s Hours Information'!I2506</f>
        <v>0</v>
      </c>
      <c r="P1190" s="116">
        <f t="shared" si="197"/>
        <v>0</v>
      </c>
      <c r="Q1190" s="92">
        <f>+'JRO''s Hours Information'!D2506</f>
        <v>0</v>
      </c>
      <c r="R1190" s="114">
        <f t="shared" si="198"/>
        <v>0</v>
      </c>
      <c r="S1190" s="92">
        <f>+'JRO''s Hours Information'!G2506</f>
        <v>0</v>
      </c>
      <c r="T1190" s="114">
        <f t="shared" si="199"/>
        <v>0</v>
      </c>
      <c r="U1190" s="89">
        <f>+'JRO''s Hours Information'!J2506</f>
        <v>0</v>
      </c>
      <c r="V1190" s="116">
        <f t="shared" si="200"/>
        <v>0</v>
      </c>
      <c r="W1190" s="114">
        <f t="shared" si="201"/>
        <v>0</v>
      </c>
    </row>
    <row r="1191" spans="1:23" ht="14.85" customHeight="1" x14ac:dyDescent="0.15">
      <c r="A1191" s="176">
        <f>'Employee ROP Information'!A1191</f>
        <v>0</v>
      </c>
      <c r="B1191" s="169">
        <f>+'Employee ROP Information'!C1191</f>
        <v>0</v>
      </c>
      <c r="C1191" s="93">
        <f>+'Employee ROP Information'!M1191</f>
        <v>0</v>
      </c>
      <c r="D1191" s="93">
        <f>+'Employee ROP Information'!N1191</f>
        <v>0</v>
      </c>
      <c r="E1191" s="127">
        <f>+'JRO''s Hours Information'!B2507</f>
        <v>0</v>
      </c>
      <c r="F1191" s="114">
        <f t="shared" si="192"/>
        <v>0</v>
      </c>
      <c r="G1191" s="127">
        <f>+'JRO''s Hours Information'!E2507</f>
        <v>0</v>
      </c>
      <c r="H1191" s="114">
        <f t="shared" si="193"/>
        <v>0</v>
      </c>
      <c r="I1191" s="127">
        <f>+'JRO''s Hours Information'!H2507</f>
        <v>0</v>
      </c>
      <c r="J1191" s="116">
        <f t="shared" si="194"/>
        <v>0</v>
      </c>
      <c r="K1191" s="131">
        <f>+'JRO''s Hours Information'!C2507</f>
        <v>0</v>
      </c>
      <c r="L1191" s="114">
        <f t="shared" si="195"/>
        <v>0</v>
      </c>
      <c r="M1191" s="131">
        <f>+'JRO''s Hours Information'!F2507</f>
        <v>0</v>
      </c>
      <c r="N1191" s="114">
        <f t="shared" si="196"/>
        <v>0</v>
      </c>
      <c r="O1191" s="131">
        <f>+'JRO''s Hours Information'!I2507</f>
        <v>0</v>
      </c>
      <c r="P1191" s="116">
        <f t="shared" si="197"/>
        <v>0</v>
      </c>
      <c r="Q1191" s="92">
        <f>+'JRO''s Hours Information'!D2507</f>
        <v>0</v>
      </c>
      <c r="R1191" s="114">
        <f t="shared" si="198"/>
        <v>0</v>
      </c>
      <c r="S1191" s="92">
        <f>+'JRO''s Hours Information'!G2507</f>
        <v>0</v>
      </c>
      <c r="T1191" s="114">
        <f t="shared" si="199"/>
        <v>0</v>
      </c>
      <c r="U1191" s="89">
        <f>+'JRO''s Hours Information'!J2507</f>
        <v>0</v>
      </c>
      <c r="V1191" s="116">
        <f t="shared" si="200"/>
        <v>0</v>
      </c>
      <c r="W1191" s="114">
        <f t="shared" si="201"/>
        <v>0</v>
      </c>
    </row>
    <row r="1192" spans="1:23" ht="14.85" customHeight="1" x14ac:dyDescent="0.15">
      <c r="A1192" s="176">
        <f>'Employee ROP Information'!A1192</f>
        <v>0</v>
      </c>
      <c r="B1192" s="169">
        <f>+'Employee ROP Information'!C1192</f>
        <v>0</v>
      </c>
      <c r="C1192" s="93">
        <f>+'Employee ROP Information'!M1192</f>
        <v>0</v>
      </c>
      <c r="D1192" s="93">
        <f>+'Employee ROP Information'!N1192</f>
        <v>0</v>
      </c>
      <c r="E1192" s="127">
        <f>+'JRO''s Hours Information'!B2508</f>
        <v>0</v>
      </c>
      <c r="F1192" s="114">
        <f t="shared" si="192"/>
        <v>0</v>
      </c>
      <c r="G1192" s="127">
        <f>+'JRO''s Hours Information'!E2508</f>
        <v>0</v>
      </c>
      <c r="H1192" s="114">
        <f t="shared" si="193"/>
        <v>0</v>
      </c>
      <c r="I1192" s="127">
        <f>+'JRO''s Hours Information'!H2508</f>
        <v>0</v>
      </c>
      <c r="J1192" s="116">
        <f t="shared" si="194"/>
        <v>0</v>
      </c>
      <c r="K1192" s="131">
        <f>+'JRO''s Hours Information'!C2508</f>
        <v>0</v>
      </c>
      <c r="L1192" s="114">
        <f t="shared" si="195"/>
        <v>0</v>
      </c>
      <c r="M1192" s="131">
        <f>+'JRO''s Hours Information'!F2508</f>
        <v>0</v>
      </c>
      <c r="N1192" s="114">
        <f t="shared" si="196"/>
        <v>0</v>
      </c>
      <c r="O1192" s="131">
        <f>+'JRO''s Hours Information'!I2508</f>
        <v>0</v>
      </c>
      <c r="P1192" s="116">
        <f t="shared" si="197"/>
        <v>0</v>
      </c>
      <c r="Q1192" s="92">
        <f>+'JRO''s Hours Information'!D2508</f>
        <v>0</v>
      </c>
      <c r="R1192" s="114">
        <f t="shared" si="198"/>
        <v>0</v>
      </c>
      <c r="S1192" s="92">
        <f>+'JRO''s Hours Information'!G2508</f>
        <v>0</v>
      </c>
      <c r="T1192" s="114">
        <f t="shared" si="199"/>
        <v>0</v>
      </c>
      <c r="U1192" s="89">
        <f>+'JRO''s Hours Information'!J2508</f>
        <v>0</v>
      </c>
      <c r="V1192" s="116">
        <f t="shared" si="200"/>
        <v>0</v>
      </c>
      <c r="W1192" s="114">
        <f t="shared" si="201"/>
        <v>0</v>
      </c>
    </row>
    <row r="1193" spans="1:23" ht="14.85" customHeight="1" x14ac:dyDescent="0.15">
      <c r="A1193" s="176">
        <f>'Employee ROP Information'!A1193</f>
        <v>0</v>
      </c>
      <c r="B1193" s="169">
        <f>+'Employee ROP Information'!C1193</f>
        <v>0</v>
      </c>
      <c r="C1193" s="93">
        <f>+'Employee ROP Information'!M1193</f>
        <v>0</v>
      </c>
      <c r="D1193" s="93">
        <f>+'Employee ROP Information'!N1193</f>
        <v>0</v>
      </c>
      <c r="E1193" s="127">
        <f>+'JRO''s Hours Information'!B2509</f>
        <v>0</v>
      </c>
      <c r="F1193" s="114">
        <f t="shared" si="192"/>
        <v>0</v>
      </c>
      <c r="G1193" s="127">
        <f>+'JRO''s Hours Information'!E2509</f>
        <v>0</v>
      </c>
      <c r="H1193" s="114">
        <f t="shared" si="193"/>
        <v>0</v>
      </c>
      <c r="I1193" s="127">
        <f>+'JRO''s Hours Information'!H2509</f>
        <v>0</v>
      </c>
      <c r="J1193" s="116">
        <f t="shared" si="194"/>
        <v>0</v>
      </c>
      <c r="K1193" s="131">
        <f>+'JRO''s Hours Information'!C2509</f>
        <v>0</v>
      </c>
      <c r="L1193" s="114">
        <f t="shared" si="195"/>
        <v>0</v>
      </c>
      <c r="M1193" s="131">
        <f>+'JRO''s Hours Information'!F2509</f>
        <v>0</v>
      </c>
      <c r="N1193" s="114">
        <f t="shared" si="196"/>
        <v>0</v>
      </c>
      <c r="O1193" s="131">
        <f>+'JRO''s Hours Information'!I2509</f>
        <v>0</v>
      </c>
      <c r="P1193" s="116">
        <f t="shared" si="197"/>
        <v>0</v>
      </c>
      <c r="Q1193" s="92">
        <f>+'JRO''s Hours Information'!D2509</f>
        <v>0</v>
      </c>
      <c r="R1193" s="114">
        <f t="shared" si="198"/>
        <v>0</v>
      </c>
      <c r="S1193" s="92">
        <f>+'JRO''s Hours Information'!G2509</f>
        <v>0</v>
      </c>
      <c r="T1193" s="114">
        <f t="shared" si="199"/>
        <v>0</v>
      </c>
      <c r="U1193" s="89">
        <f>+'JRO''s Hours Information'!J2509</f>
        <v>0</v>
      </c>
      <c r="V1193" s="116">
        <f t="shared" si="200"/>
        <v>0</v>
      </c>
      <c r="W1193" s="114">
        <f t="shared" si="201"/>
        <v>0</v>
      </c>
    </row>
    <row r="1194" spans="1:23" ht="14.85" customHeight="1" x14ac:dyDescent="0.15">
      <c r="A1194" s="176">
        <f>'Employee ROP Information'!A1194</f>
        <v>0</v>
      </c>
      <c r="B1194" s="169">
        <f>+'Employee ROP Information'!C1194</f>
        <v>0</v>
      </c>
      <c r="C1194" s="93">
        <f>+'Employee ROP Information'!M1194</f>
        <v>0</v>
      </c>
      <c r="D1194" s="93">
        <f>+'Employee ROP Information'!N1194</f>
        <v>0</v>
      </c>
      <c r="E1194" s="127">
        <f>+'JRO''s Hours Information'!B2510</f>
        <v>0</v>
      </c>
      <c r="F1194" s="114">
        <f t="shared" si="192"/>
        <v>0</v>
      </c>
      <c r="G1194" s="127">
        <f>+'JRO''s Hours Information'!E2510</f>
        <v>0</v>
      </c>
      <c r="H1194" s="114">
        <f t="shared" si="193"/>
        <v>0</v>
      </c>
      <c r="I1194" s="127">
        <f>+'JRO''s Hours Information'!H2510</f>
        <v>0</v>
      </c>
      <c r="J1194" s="116">
        <f t="shared" si="194"/>
        <v>0</v>
      </c>
      <c r="K1194" s="131">
        <f>+'JRO''s Hours Information'!C2510</f>
        <v>0</v>
      </c>
      <c r="L1194" s="114">
        <f t="shared" si="195"/>
        <v>0</v>
      </c>
      <c r="M1194" s="131">
        <f>+'JRO''s Hours Information'!F2510</f>
        <v>0</v>
      </c>
      <c r="N1194" s="114">
        <f t="shared" si="196"/>
        <v>0</v>
      </c>
      <c r="O1194" s="131">
        <f>+'JRO''s Hours Information'!I2510</f>
        <v>0</v>
      </c>
      <c r="P1194" s="116">
        <f t="shared" si="197"/>
        <v>0</v>
      </c>
      <c r="Q1194" s="92">
        <f>+'JRO''s Hours Information'!D2510</f>
        <v>0</v>
      </c>
      <c r="R1194" s="114">
        <f t="shared" si="198"/>
        <v>0</v>
      </c>
      <c r="S1194" s="92">
        <f>+'JRO''s Hours Information'!G2510</f>
        <v>0</v>
      </c>
      <c r="T1194" s="114">
        <f t="shared" si="199"/>
        <v>0</v>
      </c>
      <c r="U1194" s="89">
        <f>+'JRO''s Hours Information'!J2510</f>
        <v>0</v>
      </c>
      <c r="V1194" s="116">
        <f t="shared" si="200"/>
        <v>0</v>
      </c>
      <c r="W1194" s="114">
        <f t="shared" si="201"/>
        <v>0</v>
      </c>
    </row>
    <row r="1195" spans="1:23" ht="14.85" customHeight="1" x14ac:dyDescent="0.15">
      <c r="A1195" s="176">
        <f>'Employee ROP Information'!A1195</f>
        <v>0</v>
      </c>
      <c r="B1195" s="169">
        <f>+'Employee ROP Information'!C1195</f>
        <v>0</v>
      </c>
      <c r="C1195" s="93">
        <f>+'Employee ROP Information'!M1195</f>
        <v>0</v>
      </c>
      <c r="D1195" s="93">
        <f>+'Employee ROP Information'!N1195</f>
        <v>0</v>
      </c>
      <c r="E1195" s="127">
        <f>+'JRO''s Hours Information'!B2511</f>
        <v>0</v>
      </c>
      <c r="F1195" s="114">
        <f t="shared" si="192"/>
        <v>0</v>
      </c>
      <c r="G1195" s="127">
        <f>+'JRO''s Hours Information'!E2511</f>
        <v>0</v>
      </c>
      <c r="H1195" s="114">
        <f t="shared" si="193"/>
        <v>0</v>
      </c>
      <c r="I1195" s="127">
        <f>+'JRO''s Hours Information'!H2511</f>
        <v>0</v>
      </c>
      <c r="J1195" s="116">
        <f t="shared" si="194"/>
        <v>0</v>
      </c>
      <c r="K1195" s="131">
        <f>+'JRO''s Hours Information'!C2511</f>
        <v>0</v>
      </c>
      <c r="L1195" s="114">
        <f t="shared" si="195"/>
        <v>0</v>
      </c>
      <c r="M1195" s="131">
        <f>+'JRO''s Hours Information'!F2511</f>
        <v>0</v>
      </c>
      <c r="N1195" s="114">
        <f t="shared" si="196"/>
        <v>0</v>
      </c>
      <c r="O1195" s="131">
        <f>+'JRO''s Hours Information'!I2511</f>
        <v>0</v>
      </c>
      <c r="P1195" s="116">
        <f t="shared" si="197"/>
        <v>0</v>
      </c>
      <c r="Q1195" s="92">
        <f>+'JRO''s Hours Information'!D2511</f>
        <v>0</v>
      </c>
      <c r="R1195" s="114">
        <f t="shared" si="198"/>
        <v>0</v>
      </c>
      <c r="S1195" s="92">
        <f>+'JRO''s Hours Information'!G2511</f>
        <v>0</v>
      </c>
      <c r="T1195" s="114">
        <f t="shared" si="199"/>
        <v>0</v>
      </c>
      <c r="U1195" s="89">
        <f>+'JRO''s Hours Information'!J2511</f>
        <v>0</v>
      </c>
      <c r="V1195" s="116">
        <f t="shared" si="200"/>
        <v>0</v>
      </c>
      <c r="W1195" s="114">
        <f t="shared" si="201"/>
        <v>0</v>
      </c>
    </row>
    <row r="1196" spans="1:23" ht="14.85" customHeight="1" x14ac:dyDescent="0.15">
      <c r="A1196" s="176">
        <f>'Employee ROP Information'!A1196</f>
        <v>0</v>
      </c>
      <c r="B1196" s="169">
        <f>+'Employee ROP Information'!C1196</f>
        <v>0</v>
      </c>
      <c r="C1196" s="93">
        <f>+'Employee ROP Information'!M1196</f>
        <v>0</v>
      </c>
      <c r="D1196" s="93">
        <f>+'Employee ROP Information'!N1196</f>
        <v>0</v>
      </c>
      <c r="E1196" s="127">
        <f>+'JRO''s Hours Information'!B2512</f>
        <v>0</v>
      </c>
      <c r="F1196" s="114">
        <f t="shared" si="192"/>
        <v>0</v>
      </c>
      <c r="G1196" s="127">
        <f>+'JRO''s Hours Information'!E2512</f>
        <v>0</v>
      </c>
      <c r="H1196" s="114">
        <f t="shared" si="193"/>
        <v>0</v>
      </c>
      <c r="I1196" s="127">
        <f>+'JRO''s Hours Information'!H2512</f>
        <v>0</v>
      </c>
      <c r="J1196" s="116">
        <f t="shared" si="194"/>
        <v>0</v>
      </c>
      <c r="K1196" s="131">
        <f>+'JRO''s Hours Information'!C2512</f>
        <v>0</v>
      </c>
      <c r="L1196" s="114">
        <f t="shared" si="195"/>
        <v>0</v>
      </c>
      <c r="M1196" s="131">
        <f>+'JRO''s Hours Information'!F2512</f>
        <v>0</v>
      </c>
      <c r="N1196" s="114">
        <f t="shared" si="196"/>
        <v>0</v>
      </c>
      <c r="O1196" s="131">
        <f>+'JRO''s Hours Information'!I2512</f>
        <v>0</v>
      </c>
      <c r="P1196" s="116">
        <f t="shared" si="197"/>
        <v>0</v>
      </c>
      <c r="Q1196" s="92">
        <f>+'JRO''s Hours Information'!D2512</f>
        <v>0</v>
      </c>
      <c r="R1196" s="114">
        <f t="shared" si="198"/>
        <v>0</v>
      </c>
      <c r="S1196" s="92">
        <f>+'JRO''s Hours Information'!G2512</f>
        <v>0</v>
      </c>
      <c r="T1196" s="114">
        <f t="shared" si="199"/>
        <v>0</v>
      </c>
      <c r="U1196" s="89">
        <f>+'JRO''s Hours Information'!J2512</f>
        <v>0</v>
      </c>
      <c r="V1196" s="116">
        <f t="shared" si="200"/>
        <v>0</v>
      </c>
      <c r="W1196" s="114">
        <f t="shared" si="201"/>
        <v>0</v>
      </c>
    </row>
    <row r="1197" spans="1:23" ht="14.85" customHeight="1" x14ac:dyDescent="0.15">
      <c r="A1197" s="176">
        <f>'Employee ROP Information'!A1197</f>
        <v>0</v>
      </c>
      <c r="B1197" s="169">
        <f>+'Employee ROP Information'!C1197</f>
        <v>0</v>
      </c>
      <c r="C1197" s="93">
        <f>+'Employee ROP Information'!M1197</f>
        <v>0</v>
      </c>
      <c r="D1197" s="93">
        <f>+'Employee ROP Information'!N1197</f>
        <v>0</v>
      </c>
      <c r="E1197" s="127">
        <f>+'JRO''s Hours Information'!B2513</f>
        <v>0</v>
      </c>
      <c r="F1197" s="114">
        <f t="shared" si="192"/>
        <v>0</v>
      </c>
      <c r="G1197" s="127">
        <f>+'JRO''s Hours Information'!E2513</f>
        <v>0</v>
      </c>
      <c r="H1197" s="114">
        <f t="shared" si="193"/>
        <v>0</v>
      </c>
      <c r="I1197" s="127">
        <f>+'JRO''s Hours Information'!H2513</f>
        <v>0</v>
      </c>
      <c r="J1197" s="116">
        <f t="shared" si="194"/>
        <v>0</v>
      </c>
      <c r="K1197" s="131">
        <f>+'JRO''s Hours Information'!C2513</f>
        <v>0</v>
      </c>
      <c r="L1197" s="114">
        <f t="shared" si="195"/>
        <v>0</v>
      </c>
      <c r="M1197" s="131">
        <f>+'JRO''s Hours Information'!F2513</f>
        <v>0</v>
      </c>
      <c r="N1197" s="114">
        <f t="shared" si="196"/>
        <v>0</v>
      </c>
      <c r="O1197" s="131">
        <f>+'JRO''s Hours Information'!I2513</f>
        <v>0</v>
      </c>
      <c r="P1197" s="116">
        <f t="shared" si="197"/>
        <v>0</v>
      </c>
      <c r="Q1197" s="92">
        <f>+'JRO''s Hours Information'!D2513</f>
        <v>0</v>
      </c>
      <c r="R1197" s="114">
        <f t="shared" si="198"/>
        <v>0</v>
      </c>
      <c r="S1197" s="92">
        <f>+'JRO''s Hours Information'!G2513</f>
        <v>0</v>
      </c>
      <c r="T1197" s="114">
        <f t="shared" si="199"/>
        <v>0</v>
      </c>
      <c r="U1197" s="89">
        <f>+'JRO''s Hours Information'!J2513</f>
        <v>0</v>
      </c>
      <c r="V1197" s="116">
        <f t="shared" si="200"/>
        <v>0</v>
      </c>
      <c r="W1197" s="114">
        <f t="shared" si="201"/>
        <v>0</v>
      </c>
    </row>
    <row r="1198" spans="1:23" ht="14.85" customHeight="1" x14ac:dyDescent="0.15">
      <c r="A1198" s="176">
        <f>'Employee ROP Information'!A1198</f>
        <v>0</v>
      </c>
      <c r="B1198" s="169">
        <f>+'Employee ROP Information'!C1198</f>
        <v>0</v>
      </c>
      <c r="C1198" s="93">
        <f>+'Employee ROP Information'!M1198</f>
        <v>0</v>
      </c>
      <c r="D1198" s="93">
        <f>+'Employee ROP Information'!N1198</f>
        <v>0</v>
      </c>
      <c r="E1198" s="127">
        <f>+'JRO''s Hours Information'!B2514</f>
        <v>0</v>
      </c>
      <c r="F1198" s="114">
        <f t="shared" si="192"/>
        <v>0</v>
      </c>
      <c r="G1198" s="127">
        <f>+'JRO''s Hours Information'!E2514</f>
        <v>0</v>
      </c>
      <c r="H1198" s="114">
        <f t="shared" si="193"/>
        <v>0</v>
      </c>
      <c r="I1198" s="127">
        <f>+'JRO''s Hours Information'!H2514</f>
        <v>0</v>
      </c>
      <c r="J1198" s="116">
        <f t="shared" si="194"/>
        <v>0</v>
      </c>
      <c r="K1198" s="131">
        <f>+'JRO''s Hours Information'!C2514</f>
        <v>0</v>
      </c>
      <c r="L1198" s="114">
        <f t="shared" si="195"/>
        <v>0</v>
      </c>
      <c r="M1198" s="131">
        <f>+'JRO''s Hours Information'!F2514</f>
        <v>0</v>
      </c>
      <c r="N1198" s="114">
        <f t="shared" si="196"/>
        <v>0</v>
      </c>
      <c r="O1198" s="131">
        <f>+'JRO''s Hours Information'!I2514</f>
        <v>0</v>
      </c>
      <c r="P1198" s="116">
        <f t="shared" si="197"/>
        <v>0</v>
      </c>
      <c r="Q1198" s="92">
        <f>+'JRO''s Hours Information'!D2514</f>
        <v>0</v>
      </c>
      <c r="R1198" s="114">
        <f t="shared" si="198"/>
        <v>0</v>
      </c>
      <c r="S1198" s="92">
        <f>+'JRO''s Hours Information'!G2514</f>
        <v>0</v>
      </c>
      <c r="T1198" s="114">
        <f t="shared" si="199"/>
        <v>0</v>
      </c>
      <c r="U1198" s="89">
        <f>+'JRO''s Hours Information'!J2514</f>
        <v>0</v>
      </c>
      <c r="V1198" s="116">
        <f t="shared" si="200"/>
        <v>0</v>
      </c>
      <c r="W1198" s="114">
        <f t="shared" si="201"/>
        <v>0</v>
      </c>
    </row>
    <row r="1199" spans="1:23" ht="14.85" customHeight="1" x14ac:dyDescent="0.15">
      <c r="A1199" s="176">
        <f>'Employee ROP Information'!A1199</f>
        <v>0</v>
      </c>
      <c r="B1199" s="169">
        <f>+'Employee ROP Information'!C1199</f>
        <v>0</v>
      </c>
      <c r="C1199" s="93">
        <f>+'Employee ROP Information'!M1199</f>
        <v>0</v>
      </c>
      <c r="D1199" s="93">
        <f>+'Employee ROP Information'!N1199</f>
        <v>0</v>
      </c>
      <c r="E1199" s="127">
        <f>+'JRO''s Hours Information'!B2515</f>
        <v>0</v>
      </c>
      <c r="F1199" s="114">
        <f t="shared" si="192"/>
        <v>0</v>
      </c>
      <c r="G1199" s="127">
        <f>+'JRO''s Hours Information'!E2515</f>
        <v>0</v>
      </c>
      <c r="H1199" s="114">
        <f t="shared" si="193"/>
        <v>0</v>
      </c>
      <c r="I1199" s="127">
        <f>+'JRO''s Hours Information'!H2515</f>
        <v>0</v>
      </c>
      <c r="J1199" s="116">
        <f t="shared" si="194"/>
        <v>0</v>
      </c>
      <c r="K1199" s="131">
        <f>+'JRO''s Hours Information'!C2515</f>
        <v>0</v>
      </c>
      <c r="L1199" s="114">
        <f t="shared" si="195"/>
        <v>0</v>
      </c>
      <c r="M1199" s="131">
        <f>+'JRO''s Hours Information'!F2515</f>
        <v>0</v>
      </c>
      <c r="N1199" s="114">
        <f t="shared" si="196"/>
        <v>0</v>
      </c>
      <c r="O1199" s="131">
        <f>+'JRO''s Hours Information'!I2515</f>
        <v>0</v>
      </c>
      <c r="P1199" s="116">
        <f t="shared" si="197"/>
        <v>0</v>
      </c>
      <c r="Q1199" s="92">
        <f>+'JRO''s Hours Information'!D2515</f>
        <v>0</v>
      </c>
      <c r="R1199" s="114">
        <f t="shared" si="198"/>
        <v>0</v>
      </c>
      <c r="S1199" s="92">
        <f>+'JRO''s Hours Information'!G2515</f>
        <v>0</v>
      </c>
      <c r="T1199" s="114">
        <f t="shared" si="199"/>
        <v>0</v>
      </c>
      <c r="U1199" s="89">
        <f>+'JRO''s Hours Information'!J2515</f>
        <v>0</v>
      </c>
      <c r="V1199" s="116">
        <f t="shared" si="200"/>
        <v>0</v>
      </c>
      <c r="W1199" s="114">
        <f t="shared" si="201"/>
        <v>0</v>
      </c>
    </row>
    <row r="1200" spans="1:23" ht="14.85" customHeight="1" x14ac:dyDescent="0.15">
      <c r="A1200" s="176">
        <f>'Employee ROP Information'!A1200</f>
        <v>0</v>
      </c>
      <c r="B1200" s="169">
        <f>+'Employee ROP Information'!C1200</f>
        <v>0</v>
      </c>
      <c r="C1200" s="93">
        <f>+'Employee ROP Information'!M1200</f>
        <v>0</v>
      </c>
      <c r="D1200" s="93">
        <f>+'Employee ROP Information'!N1200</f>
        <v>0</v>
      </c>
      <c r="E1200" s="127">
        <f>+'JRO''s Hours Information'!B2516</f>
        <v>0</v>
      </c>
      <c r="F1200" s="114">
        <f t="shared" si="192"/>
        <v>0</v>
      </c>
      <c r="G1200" s="127">
        <f>+'JRO''s Hours Information'!E2516</f>
        <v>0</v>
      </c>
      <c r="H1200" s="114">
        <f t="shared" si="193"/>
        <v>0</v>
      </c>
      <c r="I1200" s="127">
        <f>+'JRO''s Hours Information'!H2516</f>
        <v>0</v>
      </c>
      <c r="J1200" s="116">
        <f t="shared" si="194"/>
        <v>0</v>
      </c>
      <c r="K1200" s="131">
        <f>+'JRO''s Hours Information'!C2516</f>
        <v>0</v>
      </c>
      <c r="L1200" s="114">
        <f t="shared" si="195"/>
        <v>0</v>
      </c>
      <c r="M1200" s="131">
        <f>+'JRO''s Hours Information'!F2516</f>
        <v>0</v>
      </c>
      <c r="N1200" s="114">
        <f t="shared" si="196"/>
        <v>0</v>
      </c>
      <c r="O1200" s="131">
        <f>+'JRO''s Hours Information'!I2516</f>
        <v>0</v>
      </c>
      <c r="P1200" s="116">
        <f t="shared" si="197"/>
        <v>0</v>
      </c>
      <c r="Q1200" s="92">
        <f>+'JRO''s Hours Information'!D2516</f>
        <v>0</v>
      </c>
      <c r="R1200" s="114">
        <f t="shared" si="198"/>
        <v>0</v>
      </c>
      <c r="S1200" s="92">
        <f>+'JRO''s Hours Information'!G2516</f>
        <v>0</v>
      </c>
      <c r="T1200" s="114">
        <f t="shared" si="199"/>
        <v>0</v>
      </c>
      <c r="U1200" s="89">
        <f>+'JRO''s Hours Information'!J2516</f>
        <v>0</v>
      </c>
      <c r="V1200" s="116">
        <f t="shared" si="200"/>
        <v>0</v>
      </c>
      <c r="W1200" s="114">
        <f t="shared" si="201"/>
        <v>0</v>
      </c>
    </row>
    <row r="1201" spans="1:23" ht="14.85" customHeight="1" x14ac:dyDescent="0.15">
      <c r="A1201" s="176">
        <f>'Employee ROP Information'!A1201</f>
        <v>0</v>
      </c>
      <c r="B1201" s="169">
        <f>+'Employee ROP Information'!C1201</f>
        <v>0</v>
      </c>
      <c r="C1201" s="93">
        <f>+'Employee ROP Information'!M1201</f>
        <v>0</v>
      </c>
      <c r="D1201" s="93">
        <f>+'Employee ROP Information'!N1201</f>
        <v>0</v>
      </c>
      <c r="E1201" s="127">
        <f>+'JRO''s Hours Information'!B2517</f>
        <v>0</v>
      </c>
      <c r="F1201" s="114">
        <f t="shared" si="192"/>
        <v>0</v>
      </c>
      <c r="G1201" s="127">
        <f>+'JRO''s Hours Information'!E2517</f>
        <v>0</v>
      </c>
      <c r="H1201" s="114">
        <f t="shared" si="193"/>
        <v>0</v>
      </c>
      <c r="I1201" s="127">
        <f>+'JRO''s Hours Information'!H2517</f>
        <v>0</v>
      </c>
      <c r="J1201" s="116">
        <f t="shared" si="194"/>
        <v>0</v>
      </c>
      <c r="K1201" s="131">
        <f>+'JRO''s Hours Information'!C2517</f>
        <v>0</v>
      </c>
      <c r="L1201" s="114">
        <f t="shared" si="195"/>
        <v>0</v>
      </c>
      <c r="M1201" s="131">
        <f>+'JRO''s Hours Information'!F2517</f>
        <v>0</v>
      </c>
      <c r="N1201" s="114">
        <f t="shared" si="196"/>
        <v>0</v>
      </c>
      <c r="O1201" s="131">
        <f>+'JRO''s Hours Information'!I2517</f>
        <v>0</v>
      </c>
      <c r="P1201" s="116">
        <f t="shared" si="197"/>
        <v>0</v>
      </c>
      <c r="Q1201" s="92">
        <f>+'JRO''s Hours Information'!D2517</f>
        <v>0</v>
      </c>
      <c r="R1201" s="114">
        <f t="shared" si="198"/>
        <v>0</v>
      </c>
      <c r="S1201" s="92">
        <f>+'JRO''s Hours Information'!G2517</f>
        <v>0</v>
      </c>
      <c r="T1201" s="114">
        <f t="shared" si="199"/>
        <v>0</v>
      </c>
      <c r="U1201" s="89">
        <f>+'JRO''s Hours Information'!J2517</f>
        <v>0</v>
      </c>
      <c r="V1201" s="116">
        <f t="shared" si="200"/>
        <v>0</v>
      </c>
      <c r="W1201" s="114">
        <f t="shared" si="201"/>
        <v>0</v>
      </c>
    </row>
    <row r="1202" spans="1:23" ht="14.85" customHeight="1" x14ac:dyDescent="0.15">
      <c r="A1202" s="176">
        <f>'Employee ROP Information'!A1202</f>
        <v>0</v>
      </c>
      <c r="B1202" s="169">
        <f>+'Employee ROP Information'!C1202</f>
        <v>0</v>
      </c>
      <c r="C1202" s="93">
        <f>+'Employee ROP Information'!M1202</f>
        <v>0</v>
      </c>
      <c r="D1202" s="93">
        <f>+'Employee ROP Information'!N1202</f>
        <v>0</v>
      </c>
      <c r="E1202" s="127">
        <f>+'JRO''s Hours Information'!B2518</f>
        <v>0</v>
      </c>
      <c r="F1202" s="114">
        <f t="shared" si="192"/>
        <v>0</v>
      </c>
      <c r="G1202" s="127">
        <f>+'JRO''s Hours Information'!E2518</f>
        <v>0</v>
      </c>
      <c r="H1202" s="114">
        <f t="shared" si="193"/>
        <v>0</v>
      </c>
      <c r="I1202" s="127">
        <f>+'JRO''s Hours Information'!H2518</f>
        <v>0</v>
      </c>
      <c r="J1202" s="116">
        <f t="shared" si="194"/>
        <v>0</v>
      </c>
      <c r="K1202" s="131">
        <f>+'JRO''s Hours Information'!C2518</f>
        <v>0</v>
      </c>
      <c r="L1202" s="114">
        <f t="shared" si="195"/>
        <v>0</v>
      </c>
      <c r="M1202" s="131">
        <f>+'JRO''s Hours Information'!F2518</f>
        <v>0</v>
      </c>
      <c r="N1202" s="114">
        <f t="shared" si="196"/>
        <v>0</v>
      </c>
      <c r="O1202" s="131">
        <f>+'JRO''s Hours Information'!I2518</f>
        <v>0</v>
      </c>
      <c r="P1202" s="116">
        <f t="shared" si="197"/>
        <v>0</v>
      </c>
      <c r="Q1202" s="92">
        <f>+'JRO''s Hours Information'!D2518</f>
        <v>0</v>
      </c>
      <c r="R1202" s="114">
        <f t="shared" si="198"/>
        <v>0</v>
      </c>
      <c r="S1202" s="92">
        <f>+'JRO''s Hours Information'!G2518</f>
        <v>0</v>
      </c>
      <c r="T1202" s="114">
        <f t="shared" si="199"/>
        <v>0</v>
      </c>
      <c r="U1202" s="89">
        <f>+'JRO''s Hours Information'!J2518</f>
        <v>0</v>
      </c>
      <c r="V1202" s="116">
        <f t="shared" si="200"/>
        <v>0</v>
      </c>
      <c r="W1202" s="114">
        <f t="shared" si="201"/>
        <v>0</v>
      </c>
    </row>
    <row r="1203" spans="1:23" ht="14.85" customHeight="1" x14ac:dyDescent="0.15">
      <c r="A1203" s="176">
        <f>'Employee ROP Information'!A1203</f>
        <v>0</v>
      </c>
      <c r="B1203" s="169">
        <f>+'Employee ROP Information'!C1203</f>
        <v>0</v>
      </c>
      <c r="C1203" s="93">
        <f>+'Employee ROP Information'!M1203</f>
        <v>0</v>
      </c>
      <c r="D1203" s="93">
        <f>+'Employee ROP Information'!N1203</f>
        <v>0</v>
      </c>
      <c r="E1203" s="127">
        <f>+'JRO''s Hours Information'!B2519</f>
        <v>0</v>
      </c>
      <c r="F1203" s="114">
        <f t="shared" si="192"/>
        <v>0</v>
      </c>
      <c r="G1203" s="127">
        <f>+'JRO''s Hours Information'!E2519</f>
        <v>0</v>
      </c>
      <c r="H1203" s="114">
        <f t="shared" si="193"/>
        <v>0</v>
      </c>
      <c r="I1203" s="127">
        <f>+'JRO''s Hours Information'!H2519</f>
        <v>0</v>
      </c>
      <c r="J1203" s="116">
        <f t="shared" si="194"/>
        <v>0</v>
      </c>
      <c r="K1203" s="131">
        <f>+'JRO''s Hours Information'!C2519</f>
        <v>0</v>
      </c>
      <c r="L1203" s="114">
        <f t="shared" si="195"/>
        <v>0</v>
      </c>
      <c r="M1203" s="131">
        <f>+'JRO''s Hours Information'!F2519</f>
        <v>0</v>
      </c>
      <c r="N1203" s="114">
        <f t="shared" si="196"/>
        <v>0</v>
      </c>
      <c r="O1203" s="131">
        <f>+'JRO''s Hours Information'!I2519</f>
        <v>0</v>
      </c>
      <c r="P1203" s="116">
        <f t="shared" si="197"/>
        <v>0</v>
      </c>
      <c r="Q1203" s="92">
        <f>+'JRO''s Hours Information'!D2519</f>
        <v>0</v>
      </c>
      <c r="R1203" s="114">
        <f t="shared" si="198"/>
        <v>0</v>
      </c>
      <c r="S1203" s="92">
        <f>+'JRO''s Hours Information'!G2519</f>
        <v>0</v>
      </c>
      <c r="T1203" s="114">
        <f t="shared" si="199"/>
        <v>0</v>
      </c>
      <c r="U1203" s="89">
        <f>+'JRO''s Hours Information'!J2519</f>
        <v>0</v>
      </c>
      <c r="V1203" s="116">
        <f t="shared" si="200"/>
        <v>0</v>
      </c>
      <c r="W1203" s="114">
        <f t="shared" si="201"/>
        <v>0</v>
      </c>
    </row>
    <row r="1204" spans="1:23" ht="14.85" customHeight="1" x14ac:dyDescent="0.15">
      <c r="A1204" s="176">
        <f>'Employee ROP Information'!A1204</f>
        <v>0</v>
      </c>
      <c r="B1204" s="169">
        <f>+'Employee ROP Information'!C1204</f>
        <v>0</v>
      </c>
      <c r="C1204" s="93">
        <f>+'Employee ROP Information'!M1204</f>
        <v>0</v>
      </c>
      <c r="D1204" s="93">
        <f>+'Employee ROP Information'!N1204</f>
        <v>0</v>
      </c>
      <c r="E1204" s="127">
        <f>+'JRO''s Hours Information'!B2520</f>
        <v>0</v>
      </c>
      <c r="F1204" s="114">
        <f t="shared" si="192"/>
        <v>0</v>
      </c>
      <c r="G1204" s="127">
        <f>+'JRO''s Hours Information'!E2520</f>
        <v>0</v>
      </c>
      <c r="H1204" s="114">
        <f t="shared" si="193"/>
        <v>0</v>
      </c>
      <c r="I1204" s="127">
        <f>+'JRO''s Hours Information'!H2520</f>
        <v>0</v>
      </c>
      <c r="J1204" s="116">
        <f t="shared" si="194"/>
        <v>0</v>
      </c>
      <c r="K1204" s="131">
        <f>+'JRO''s Hours Information'!C2520</f>
        <v>0</v>
      </c>
      <c r="L1204" s="114">
        <f t="shared" si="195"/>
        <v>0</v>
      </c>
      <c r="M1204" s="131">
        <f>+'JRO''s Hours Information'!F2520</f>
        <v>0</v>
      </c>
      <c r="N1204" s="114">
        <f t="shared" si="196"/>
        <v>0</v>
      </c>
      <c r="O1204" s="131">
        <f>+'JRO''s Hours Information'!I2520</f>
        <v>0</v>
      </c>
      <c r="P1204" s="116">
        <f t="shared" si="197"/>
        <v>0</v>
      </c>
      <c r="Q1204" s="92">
        <f>+'JRO''s Hours Information'!D2520</f>
        <v>0</v>
      </c>
      <c r="R1204" s="114">
        <f t="shared" si="198"/>
        <v>0</v>
      </c>
      <c r="S1204" s="92">
        <f>+'JRO''s Hours Information'!G2520</f>
        <v>0</v>
      </c>
      <c r="T1204" s="114">
        <f t="shared" si="199"/>
        <v>0</v>
      </c>
      <c r="U1204" s="89">
        <f>+'JRO''s Hours Information'!J2520</f>
        <v>0</v>
      </c>
      <c r="V1204" s="116">
        <f t="shared" si="200"/>
        <v>0</v>
      </c>
      <c r="W1204" s="114">
        <f t="shared" si="201"/>
        <v>0</v>
      </c>
    </row>
    <row r="1205" spans="1:23" ht="14.85" customHeight="1" x14ac:dyDescent="0.15">
      <c r="A1205" s="176">
        <f>'Employee ROP Information'!A1205</f>
        <v>0</v>
      </c>
      <c r="B1205" s="169">
        <f>+'Employee ROP Information'!C1205</f>
        <v>0</v>
      </c>
      <c r="C1205" s="93">
        <f>+'Employee ROP Information'!M1205</f>
        <v>0</v>
      </c>
      <c r="D1205" s="93">
        <f>+'Employee ROP Information'!N1205</f>
        <v>0</v>
      </c>
      <c r="E1205" s="127">
        <f>+'JRO''s Hours Information'!B2521</f>
        <v>0</v>
      </c>
      <c r="F1205" s="114">
        <f t="shared" si="192"/>
        <v>0</v>
      </c>
      <c r="G1205" s="127">
        <f>+'JRO''s Hours Information'!E2521</f>
        <v>0</v>
      </c>
      <c r="H1205" s="114">
        <f t="shared" si="193"/>
        <v>0</v>
      </c>
      <c r="I1205" s="127">
        <f>+'JRO''s Hours Information'!H2521</f>
        <v>0</v>
      </c>
      <c r="J1205" s="116">
        <f t="shared" si="194"/>
        <v>0</v>
      </c>
      <c r="K1205" s="131">
        <f>+'JRO''s Hours Information'!C2521</f>
        <v>0</v>
      </c>
      <c r="L1205" s="114">
        <f t="shared" si="195"/>
        <v>0</v>
      </c>
      <c r="M1205" s="131">
        <f>+'JRO''s Hours Information'!F2521</f>
        <v>0</v>
      </c>
      <c r="N1205" s="114">
        <f t="shared" si="196"/>
        <v>0</v>
      </c>
      <c r="O1205" s="131">
        <f>+'JRO''s Hours Information'!I2521</f>
        <v>0</v>
      </c>
      <c r="P1205" s="116">
        <f t="shared" si="197"/>
        <v>0</v>
      </c>
      <c r="Q1205" s="92">
        <f>+'JRO''s Hours Information'!D2521</f>
        <v>0</v>
      </c>
      <c r="R1205" s="114">
        <f t="shared" si="198"/>
        <v>0</v>
      </c>
      <c r="S1205" s="92">
        <f>+'JRO''s Hours Information'!G2521</f>
        <v>0</v>
      </c>
      <c r="T1205" s="114">
        <f t="shared" si="199"/>
        <v>0</v>
      </c>
      <c r="U1205" s="89">
        <f>+'JRO''s Hours Information'!J2521</f>
        <v>0</v>
      </c>
      <c r="V1205" s="116">
        <f t="shared" si="200"/>
        <v>0</v>
      </c>
      <c r="W1205" s="114">
        <f t="shared" si="201"/>
        <v>0</v>
      </c>
    </row>
    <row r="1206" spans="1:23" ht="14.85" customHeight="1" x14ac:dyDescent="0.15">
      <c r="A1206" s="176">
        <f>'Employee ROP Information'!A1206</f>
        <v>0</v>
      </c>
      <c r="B1206" s="169">
        <f>+'Employee ROP Information'!C1206</f>
        <v>0</v>
      </c>
      <c r="C1206" s="93">
        <f>+'Employee ROP Information'!M1206</f>
        <v>0</v>
      </c>
      <c r="D1206" s="93">
        <f>+'Employee ROP Information'!N1206</f>
        <v>0</v>
      </c>
      <c r="E1206" s="127">
        <f>+'JRO''s Hours Information'!B2522</f>
        <v>0</v>
      </c>
      <c r="F1206" s="114">
        <f t="shared" si="192"/>
        <v>0</v>
      </c>
      <c r="G1206" s="127">
        <f>+'JRO''s Hours Information'!E2522</f>
        <v>0</v>
      </c>
      <c r="H1206" s="114">
        <f t="shared" si="193"/>
        <v>0</v>
      </c>
      <c r="I1206" s="127">
        <f>+'JRO''s Hours Information'!H2522</f>
        <v>0</v>
      </c>
      <c r="J1206" s="116">
        <f t="shared" si="194"/>
        <v>0</v>
      </c>
      <c r="K1206" s="131">
        <f>+'JRO''s Hours Information'!C2522</f>
        <v>0</v>
      </c>
      <c r="L1206" s="114">
        <f t="shared" si="195"/>
        <v>0</v>
      </c>
      <c r="M1206" s="131">
        <f>+'JRO''s Hours Information'!F2522</f>
        <v>0</v>
      </c>
      <c r="N1206" s="114">
        <f t="shared" si="196"/>
        <v>0</v>
      </c>
      <c r="O1206" s="131">
        <f>+'JRO''s Hours Information'!I2522</f>
        <v>0</v>
      </c>
      <c r="P1206" s="116">
        <f t="shared" si="197"/>
        <v>0</v>
      </c>
      <c r="Q1206" s="92">
        <f>+'JRO''s Hours Information'!D2522</f>
        <v>0</v>
      </c>
      <c r="R1206" s="114">
        <f t="shared" si="198"/>
        <v>0</v>
      </c>
      <c r="S1206" s="92">
        <f>+'JRO''s Hours Information'!G2522</f>
        <v>0</v>
      </c>
      <c r="T1206" s="114">
        <f t="shared" si="199"/>
        <v>0</v>
      </c>
      <c r="U1206" s="89">
        <f>+'JRO''s Hours Information'!J2522</f>
        <v>0</v>
      </c>
      <c r="V1206" s="116">
        <f t="shared" si="200"/>
        <v>0</v>
      </c>
      <c r="W1206" s="114">
        <f t="shared" si="201"/>
        <v>0</v>
      </c>
    </row>
    <row r="1207" spans="1:23" ht="14.85" customHeight="1" x14ac:dyDescent="0.15">
      <c r="A1207" s="176">
        <f>'Employee ROP Information'!A1207</f>
        <v>0</v>
      </c>
      <c r="B1207" s="169">
        <f>+'Employee ROP Information'!C1207</f>
        <v>0</v>
      </c>
      <c r="C1207" s="93">
        <f>+'Employee ROP Information'!M1207</f>
        <v>0</v>
      </c>
      <c r="D1207" s="93">
        <f>+'Employee ROP Information'!N1207</f>
        <v>0</v>
      </c>
      <c r="E1207" s="127">
        <f>+'JRO''s Hours Information'!B2523</f>
        <v>0</v>
      </c>
      <c r="F1207" s="114">
        <f t="shared" si="192"/>
        <v>0</v>
      </c>
      <c r="G1207" s="127">
        <f>+'JRO''s Hours Information'!E2523</f>
        <v>0</v>
      </c>
      <c r="H1207" s="114">
        <f t="shared" si="193"/>
        <v>0</v>
      </c>
      <c r="I1207" s="127">
        <f>+'JRO''s Hours Information'!H2523</f>
        <v>0</v>
      </c>
      <c r="J1207" s="116">
        <f t="shared" si="194"/>
        <v>0</v>
      </c>
      <c r="K1207" s="131">
        <f>+'JRO''s Hours Information'!C2523</f>
        <v>0</v>
      </c>
      <c r="L1207" s="114">
        <f t="shared" si="195"/>
        <v>0</v>
      </c>
      <c r="M1207" s="131">
        <f>+'JRO''s Hours Information'!F2523</f>
        <v>0</v>
      </c>
      <c r="N1207" s="114">
        <f t="shared" si="196"/>
        <v>0</v>
      </c>
      <c r="O1207" s="131">
        <f>+'JRO''s Hours Information'!I2523</f>
        <v>0</v>
      </c>
      <c r="P1207" s="116">
        <f t="shared" si="197"/>
        <v>0</v>
      </c>
      <c r="Q1207" s="92">
        <f>+'JRO''s Hours Information'!D2523</f>
        <v>0</v>
      </c>
      <c r="R1207" s="114">
        <f t="shared" si="198"/>
        <v>0</v>
      </c>
      <c r="S1207" s="92">
        <f>+'JRO''s Hours Information'!G2523</f>
        <v>0</v>
      </c>
      <c r="T1207" s="114">
        <f t="shared" si="199"/>
        <v>0</v>
      </c>
      <c r="U1207" s="89">
        <f>+'JRO''s Hours Information'!J2523</f>
        <v>0</v>
      </c>
      <c r="V1207" s="116">
        <f t="shared" si="200"/>
        <v>0</v>
      </c>
      <c r="W1207" s="114">
        <f t="shared" si="201"/>
        <v>0</v>
      </c>
    </row>
    <row r="1208" spans="1:23" ht="14.85" customHeight="1" x14ac:dyDescent="0.15">
      <c r="A1208" s="176">
        <f>'Employee ROP Information'!A1208</f>
        <v>0</v>
      </c>
      <c r="B1208" s="169">
        <f>+'Employee ROP Information'!C1208</f>
        <v>0</v>
      </c>
      <c r="C1208" s="93">
        <f>+'Employee ROP Information'!M1208</f>
        <v>0</v>
      </c>
      <c r="D1208" s="93">
        <f>+'Employee ROP Information'!N1208</f>
        <v>0</v>
      </c>
      <c r="E1208" s="127">
        <f>+'JRO''s Hours Information'!B2524</f>
        <v>0</v>
      </c>
      <c r="F1208" s="114">
        <f t="shared" si="192"/>
        <v>0</v>
      </c>
      <c r="G1208" s="127">
        <f>+'JRO''s Hours Information'!E2524</f>
        <v>0</v>
      </c>
      <c r="H1208" s="114">
        <f t="shared" si="193"/>
        <v>0</v>
      </c>
      <c r="I1208" s="127">
        <f>+'JRO''s Hours Information'!H2524</f>
        <v>0</v>
      </c>
      <c r="J1208" s="116">
        <f t="shared" si="194"/>
        <v>0</v>
      </c>
      <c r="K1208" s="131">
        <f>+'JRO''s Hours Information'!C2524</f>
        <v>0</v>
      </c>
      <c r="L1208" s="114">
        <f t="shared" si="195"/>
        <v>0</v>
      </c>
      <c r="M1208" s="131">
        <f>+'JRO''s Hours Information'!F2524</f>
        <v>0</v>
      </c>
      <c r="N1208" s="114">
        <f t="shared" si="196"/>
        <v>0</v>
      </c>
      <c r="O1208" s="131">
        <f>+'JRO''s Hours Information'!I2524</f>
        <v>0</v>
      </c>
      <c r="P1208" s="116">
        <f t="shared" si="197"/>
        <v>0</v>
      </c>
      <c r="Q1208" s="92">
        <f>+'JRO''s Hours Information'!D2524</f>
        <v>0</v>
      </c>
      <c r="R1208" s="114">
        <f t="shared" si="198"/>
        <v>0</v>
      </c>
      <c r="S1208" s="92">
        <f>+'JRO''s Hours Information'!G2524</f>
        <v>0</v>
      </c>
      <c r="T1208" s="114">
        <f t="shared" si="199"/>
        <v>0</v>
      </c>
      <c r="U1208" s="89">
        <f>+'JRO''s Hours Information'!J2524</f>
        <v>0</v>
      </c>
      <c r="V1208" s="116">
        <f t="shared" si="200"/>
        <v>0</v>
      </c>
      <c r="W1208" s="114">
        <f t="shared" si="201"/>
        <v>0</v>
      </c>
    </row>
    <row r="1209" spans="1:23" ht="14.85" customHeight="1" x14ac:dyDescent="0.15">
      <c r="A1209" s="176">
        <f>'Employee ROP Information'!A1209</f>
        <v>0</v>
      </c>
      <c r="B1209" s="169">
        <f>+'Employee ROP Information'!C1209</f>
        <v>0</v>
      </c>
      <c r="C1209" s="93">
        <f>+'Employee ROP Information'!M1209</f>
        <v>0</v>
      </c>
      <c r="D1209" s="93">
        <f>+'Employee ROP Information'!N1209</f>
        <v>0</v>
      </c>
      <c r="E1209" s="127">
        <f>+'JRO''s Hours Information'!B2525</f>
        <v>0</v>
      </c>
      <c r="F1209" s="114">
        <f t="shared" si="192"/>
        <v>0</v>
      </c>
      <c r="G1209" s="127">
        <f>+'JRO''s Hours Information'!E2525</f>
        <v>0</v>
      </c>
      <c r="H1209" s="114">
        <f t="shared" si="193"/>
        <v>0</v>
      </c>
      <c r="I1209" s="127">
        <f>+'JRO''s Hours Information'!H2525</f>
        <v>0</v>
      </c>
      <c r="J1209" s="116">
        <f t="shared" si="194"/>
        <v>0</v>
      </c>
      <c r="K1209" s="131">
        <f>+'JRO''s Hours Information'!C2525</f>
        <v>0</v>
      </c>
      <c r="L1209" s="114">
        <f t="shared" si="195"/>
        <v>0</v>
      </c>
      <c r="M1209" s="131">
        <f>+'JRO''s Hours Information'!F2525</f>
        <v>0</v>
      </c>
      <c r="N1209" s="114">
        <f t="shared" si="196"/>
        <v>0</v>
      </c>
      <c r="O1209" s="131">
        <f>+'JRO''s Hours Information'!I2525</f>
        <v>0</v>
      </c>
      <c r="P1209" s="116">
        <f t="shared" si="197"/>
        <v>0</v>
      </c>
      <c r="Q1209" s="92">
        <f>+'JRO''s Hours Information'!D2525</f>
        <v>0</v>
      </c>
      <c r="R1209" s="114">
        <f t="shared" si="198"/>
        <v>0</v>
      </c>
      <c r="S1209" s="92">
        <f>+'JRO''s Hours Information'!G2525</f>
        <v>0</v>
      </c>
      <c r="T1209" s="114">
        <f t="shared" si="199"/>
        <v>0</v>
      </c>
      <c r="U1209" s="89">
        <f>+'JRO''s Hours Information'!J2525</f>
        <v>0</v>
      </c>
      <c r="V1209" s="116">
        <f t="shared" si="200"/>
        <v>0</v>
      </c>
      <c r="W1209" s="114">
        <f t="shared" si="201"/>
        <v>0</v>
      </c>
    </row>
    <row r="1210" spans="1:23" ht="14.85" customHeight="1" x14ac:dyDescent="0.15">
      <c r="A1210" s="176">
        <f>'Employee ROP Information'!A1210</f>
        <v>0</v>
      </c>
      <c r="B1210" s="169">
        <f>+'Employee ROP Information'!C1210</f>
        <v>0</v>
      </c>
      <c r="C1210" s="93">
        <f>+'Employee ROP Information'!M1210</f>
        <v>0</v>
      </c>
      <c r="D1210" s="93">
        <f>+'Employee ROP Information'!N1210</f>
        <v>0</v>
      </c>
      <c r="E1210" s="127">
        <f>+'JRO''s Hours Information'!B2526</f>
        <v>0</v>
      </c>
      <c r="F1210" s="114">
        <f t="shared" si="192"/>
        <v>0</v>
      </c>
      <c r="G1210" s="127">
        <f>+'JRO''s Hours Information'!E2526</f>
        <v>0</v>
      </c>
      <c r="H1210" s="114">
        <f t="shared" si="193"/>
        <v>0</v>
      </c>
      <c r="I1210" s="127">
        <f>+'JRO''s Hours Information'!H2526</f>
        <v>0</v>
      </c>
      <c r="J1210" s="116">
        <f t="shared" si="194"/>
        <v>0</v>
      </c>
      <c r="K1210" s="131">
        <f>+'JRO''s Hours Information'!C2526</f>
        <v>0</v>
      </c>
      <c r="L1210" s="114">
        <f t="shared" si="195"/>
        <v>0</v>
      </c>
      <c r="M1210" s="131">
        <f>+'JRO''s Hours Information'!F2526</f>
        <v>0</v>
      </c>
      <c r="N1210" s="114">
        <f t="shared" si="196"/>
        <v>0</v>
      </c>
      <c r="O1210" s="131">
        <f>+'JRO''s Hours Information'!I2526</f>
        <v>0</v>
      </c>
      <c r="P1210" s="116">
        <f t="shared" si="197"/>
        <v>0</v>
      </c>
      <c r="Q1210" s="92">
        <f>+'JRO''s Hours Information'!D2526</f>
        <v>0</v>
      </c>
      <c r="R1210" s="114">
        <f t="shared" si="198"/>
        <v>0</v>
      </c>
      <c r="S1210" s="92">
        <f>+'JRO''s Hours Information'!G2526</f>
        <v>0</v>
      </c>
      <c r="T1210" s="114">
        <f t="shared" si="199"/>
        <v>0</v>
      </c>
      <c r="U1210" s="89">
        <f>+'JRO''s Hours Information'!J2526</f>
        <v>0</v>
      </c>
      <c r="V1210" s="116">
        <f t="shared" si="200"/>
        <v>0</v>
      </c>
      <c r="W1210" s="114">
        <f t="shared" si="201"/>
        <v>0</v>
      </c>
    </row>
    <row r="1211" spans="1:23" ht="14.85" customHeight="1" x14ac:dyDescent="0.15">
      <c r="A1211" s="176">
        <f>'Employee ROP Information'!A1211</f>
        <v>0</v>
      </c>
      <c r="B1211" s="169">
        <f>+'Employee ROP Information'!C1211</f>
        <v>0</v>
      </c>
      <c r="C1211" s="93">
        <f>+'Employee ROP Information'!M1211</f>
        <v>0</v>
      </c>
      <c r="D1211" s="93">
        <f>+'Employee ROP Information'!N1211</f>
        <v>0</v>
      </c>
      <c r="E1211" s="127">
        <f>+'JRO''s Hours Information'!B2527</f>
        <v>0</v>
      </c>
      <c r="F1211" s="114">
        <f t="shared" si="192"/>
        <v>0</v>
      </c>
      <c r="G1211" s="127">
        <f>+'JRO''s Hours Information'!E2527</f>
        <v>0</v>
      </c>
      <c r="H1211" s="114">
        <f t="shared" si="193"/>
        <v>0</v>
      </c>
      <c r="I1211" s="127">
        <f>+'JRO''s Hours Information'!H2527</f>
        <v>0</v>
      </c>
      <c r="J1211" s="116">
        <f t="shared" si="194"/>
        <v>0</v>
      </c>
      <c r="K1211" s="131">
        <f>+'JRO''s Hours Information'!C2527</f>
        <v>0</v>
      </c>
      <c r="L1211" s="114">
        <f t="shared" si="195"/>
        <v>0</v>
      </c>
      <c r="M1211" s="131">
        <f>+'JRO''s Hours Information'!F2527</f>
        <v>0</v>
      </c>
      <c r="N1211" s="114">
        <f t="shared" si="196"/>
        <v>0</v>
      </c>
      <c r="O1211" s="131">
        <f>+'JRO''s Hours Information'!I2527</f>
        <v>0</v>
      </c>
      <c r="P1211" s="116">
        <f t="shared" si="197"/>
        <v>0</v>
      </c>
      <c r="Q1211" s="92">
        <f>+'JRO''s Hours Information'!D2527</f>
        <v>0</v>
      </c>
      <c r="R1211" s="114">
        <f t="shared" si="198"/>
        <v>0</v>
      </c>
      <c r="S1211" s="92">
        <f>+'JRO''s Hours Information'!G2527</f>
        <v>0</v>
      </c>
      <c r="T1211" s="114">
        <f t="shared" si="199"/>
        <v>0</v>
      </c>
      <c r="U1211" s="89">
        <f>+'JRO''s Hours Information'!J2527</f>
        <v>0</v>
      </c>
      <c r="V1211" s="116">
        <f t="shared" si="200"/>
        <v>0</v>
      </c>
      <c r="W1211" s="114">
        <f t="shared" si="201"/>
        <v>0</v>
      </c>
    </row>
    <row r="1212" spans="1:23" ht="14.85" customHeight="1" x14ac:dyDescent="0.15">
      <c r="A1212" s="176">
        <f>'Employee ROP Information'!A1212</f>
        <v>0</v>
      </c>
      <c r="B1212" s="169">
        <f>+'Employee ROP Information'!C1212</f>
        <v>0</v>
      </c>
      <c r="C1212" s="93">
        <f>+'Employee ROP Information'!M1212</f>
        <v>0</v>
      </c>
      <c r="D1212" s="93">
        <f>+'Employee ROP Information'!N1212</f>
        <v>0</v>
      </c>
      <c r="E1212" s="127">
        <f>+'JRO''s Hours Information'!B2528</f>
        <v>0</v>
      </c>
      <c r="F1212" s="114">
        <f t="shared" si="192"/>
        <v>0</v>
      </c>
      <c r="G1212" s="127">
        <f>+'JRO''s Hours Information'!E2528</f>
        <v>0</v>
      </c>
      <c r="H1212" s="114">
        <f t="shared" si="193"/>
        <v>0</v>
      </c>
      <c r="I1212" s="127">
        <f>+'JRO''s Hours Information'!H2528</f>
        <v>0</v>
      </c>
      <c r="J1212" s="116">
        <f t="shared" si="194"/>
        <v>0</v>
      </c>
      <c r="K1212" s="131">
        <f>+'JRO''s Hours Information'!C2528</f>
        <v>0</v>
      </c>
      <c r="L1212" s="114">
        <f t="shared" si="195"/>
        <v>0</v>
      </c>
      <c r="M1212" s="131">
        <f>+'JRO''s Hours Information'!F2528</f>
        <v>0</v>
      </c>
      <c r="N1212" s="114">
        <f t="shared" si="196"/>
        <v>0</v>
      </c>
      <c r="O1212" s="131">
        <f>+'JRO''s Hours Information'!I2528</f>
        <v>0</v>
      </c>
      <c r="P1212" s="116">
        <f t="shared" si="197"/>
        <v>0</v>
      </c>
      <c r="Q1212" s="92">
        <f>+'JRO''s Hours Information'!D2528</f>
        <v>0</v>
      </c>
      <c r="R1212" s="114">
        <f t="shared" si="198"/>
        <v>0</v>
      </c>
      <c r="S1212" s="92">
        <f>+'JRO''s Hours Information'!G2528</f>
        <v>0</v>
      </c>
      <c r="T1212" s="114">
        <f t="shared" si="199"/>
        <v>0</v>
      </c>
      <c r="U1212" s="89">
        <f>+'JRO''s Hours Information'!J2528</f>
        <v>0</v>
      </c>
      <c r="V1212" s="116">
        <f t="shared" si="200"/>
        <v>0</v>
      </c>
      <c r="W1212" s="114">
        <f t="shared" si="201"/>
        <v>0</v>
      </c>
    </row>
    <row r="1213" spans="1:23" ht="14.85" customHeight="1" x14ac:dyDescent="0.15">
      <c r="A1213" s="176">
        <f>'Employee ROP Information'!A1213</f>
        <v>0</v>
      </c>
      <c r="B1213" s="169">
        <f>+'Employee ROP Information'!C1213</f>
        <v>0</v>
      </c>
      <c r="C1213" s="93">
        <f>+'Employee ROP Information'!M1213</f>
        <v>0</v>
      </c>
      <c r="D1213" s="93">
        <f>+'Employee ROP Information'!N1213</f>
        <v>0</v>
      </c>
      <c r="E1213" s="127">
        <f>+'JRO''s Hours Information'!B2529</f>
        <v>0</v>
      </c>
      <c r="F1213" s="114">
        <f t="shared" si="192"/>
        <v>0</v>
      </c>
      <c r="G1213" s="127">
        <f>+'JRO''s Hours Information'!E2529</f>
        <v>0</v>
      </c>
      <c r="H1213" s="114">
        <f t="shared" si="193"/>
        <v>0</v>
      </c>
      <c r="I1213" s="127">
        <f>+'JRO''s Hours Information'!H2529</f>
        <v>0</v>
      </c>
      <c r="J1213" s="116">
        <f t="shared" si="194"/>
        <v>0</v>
      </c>
      <c r="K1213" s="131">
        <f>+'JRO''s Hours Information'!C2529</f>
        <v>0</v>
      </c>
      <c r="L1213" s="114">
        <f t="shared" si="195"/>
        <v>0</v>
      </c>
      <c r="M1213" s="131">
        <f>+'JRO''s Hours Information'!F2529</f>
        <v>0</v>
      </c>
      <c r="N1213" s="114">
        <f t="shared" si="196"/>
        <v>0</v>
      </c>
      <c r="O1213" s="131">
        <f>+'JRO''s Hours Information'!I2529</f>
        <v>0</v>
      </c>
      <c r="P1213" s="116">
        <f t="shared" si="197"/>
        <v>0</v>
      </c>
      <c r="Q1213" s="92">
        <f>+'JRO''s Hours Information'!D2529</f>
        <v>0</v>
      </c>
      <c r="R1213" s="114">
        <f t="shared" si="198"/>
        <v>0</v>
      </c>
      <c r="S1213" s="92">
        <f>+'JRO''s Hours Information'!G2529</f>
        <v>0</v>
      </c>
      <c r="T1213" s="114">
        <f t="shared" si="199"/>
        <v>0</v>
      </c>
      <c r="U1213" s="89">
        <f>+'JRO''s Hours Information'!J2529</f>
        <v>0</v>
      </c>
      <c r="V1213" s="116">
        <f t="shared" si="200"/>
        <v>0</v>
      </c>
      <c r="W1213" s="114">
        <f t="shared" si="201"/>
        <v>0</v>
      </c>
    </row>
    <row r="1214" spans="1:23" ht="14.85" customHeight="1" x14ac:dyDescent="0.15">
      <c r="A1214" s="176">
        <f>'Employee ROP Information'!A1214</f>
        <v>0</v>
      </c>
      <c r="B1214" s="169">
        <f>+'Employee ROP Information'!C1214</f>
        <v>0</v>
      </c>
      <c r="C1214" s="93">
        <f>+'Employee ROP Information'!M1214</f>
        <v>0</v>
      </c>
      <c r="D1214" s="93">
        <f>+'Employee ROP Information'!N1214</f>
        <v>0</v>
      </c>
      <c r="E1214" s="127">
        <f>+'JRO''s Hours Information'!B2530</f>
        <v>0</v>
      </c>
      <c r="F1214" s="114">
        <f t="shared" si="192"/>
        <v>0</v>
      </c>
      <c r="G1214" s="127">
        <f>+'JRO''s Hours Information'!E2530</f>
        <v>0</v>
      </c>
      <c r="H1214" s="114">
        <f t="shared" si="193"/>
        <v>0</v>
      </c>
      <c r="I1214" s="127">
        <f>+'JRO''s Hours Information'!H2530</f>
        <v>0</v>
      </c>
      <c r="J1214" s="116">
        <f t="shared" si="194"/>
        <v>0</v>
      </c>
      <c r="K1214" s="131">
        <f>+'JRO''s Hours Information'!C2530</f>
        <v>0</v>
      </c>
      <c r="L1214" s="114">
        <f t="shared" si="195"/>
        <v>0</v>
      </c>
      <c r="M1214" s="131">
        <f>+'JRO''s Hours Information'!F2530</f>
        <v>0</v>
      </c>
      <c r="N1214" s="114">
        <f t="shared" si="196"/>
        <v>0</v>
      </c>
      <c r="O1214" s="131">
        <f>+'JRO''s Hours Information'!I2530</f>
        <v>0</v>
      </c>
      <c r="P1214" s="116">
        <f t="shared" si="197"/>
        <v>0</v>
      </c>
      <c r="Q1214" s="92">
        <f>+'JRO''s Hours Information'!D2530</f>
        <v>0</v>
      </c>
      <c r="R1214" s="114">
        <f t="shared" si="198"/>
        <v>0</v>
      </c>
      <c r="S1214" s="92">
        <f>+'JRO''s Hours Information'!G2530</f>
        <v>0</v>
      </c>
      <c r="T1214" s="114">
        <f t="shared" si="199"/>
        <v>0</v>
      </c>
      <c r="U1214" s="89">
        <f>+'JRO''s Hours Information'!J2530</f>
        <v>0</v>
      </c>
      <c r="V1214" s="116">
        <f t="shared" si="200"/>
        <v>0</v>
      </c>
      <c r="W1214" s="114">
        <f t="shared" si="201"/>
        <v>0</v>
      </c>
    </row>
    <row r="1215" spans="1:23" ht="14.85" customHeight="1" x14ac:dyDescent="0.15">
      <c r="A1215" s="176">
        <f>'Employee ROP Information'!A1215</f>
        <v>0</v>
      </c>
      <c r="B1215" s="169">
        <f>+'Employee ROP Information'!C1215</f>
        <v>0</v>
      </c>
      <c r="C1215" s="93">
        <f>+'Employee ROP Information'!M1215</f>
        <v>0</v>
      </c>
      <c r="D1215" s="93">
        <f>+'Employee ROP Information'!N1215</f>
        <v>0</v>
      </c>
      <c r="E1215" s="127">
        <f>+'JRO''s Hours Information'!B2531</f>
        <v>0</v>
      </c>
      <c r="F1215" s="114">
        <f t="shared" si="192"/>
        <v>0</v>
      </c>
      <c r="G1215" s="127">
        <f>+'JRO''s Hours Information'!E2531</f>
        <v>0</v>
      </c>
      <c r="H1215" s="114">
        <f t="shared" si="193"/>
        <v>0</v>
      </c>
      <c r="I1215" s="127">
        <f>+'JRO''s Hours Information'!H2531</f>
        <v>0</v>
      </c>
      <c r="J1215" s="116">
        <f t="shared" si="194"/>
        <v>0</v>
      </c>
      <c r="K1215" s="131">
        <f>+'JRO''s Hours Information'!C2531</f>
        <v>0</v>
      </c>
      <c r="L1215" s="114">
        <f t="shared" si="195"/>
        <v>0</v>
      </c>
      <c r="M1215" s="131">
        <f>+'JRO''s Hours Information'!F2531</f>
        <v>0</v>
      </c>
      <c r="N1215" s="114">
        <f t="shared" si="196"/>
        <v>0</v>
      </c>
      <c r="O1215" s="131">
        <f>+'JRO''s Hours Information'!I2531</f>
        <v>0</v>
      </c>
      <c r="P1215" s="116">
        <f t="shared" si="197"/>
        <v>0</v>
      </c>
      <c r="Q1215" s="92">
        <f>+'JRO''s Hours Information'!D2531</f>
        <v>0</v>
      </c>
      <c r="R1215" s="114">
        <f t="shared" si="198"/>
        <v>0</v>
      </c>
      <c r="S1215" s="92">
        <f>+'JRO''s Hours Information'!G2531</f>
        <v>0</v>
      </c>
      <c r="T1215" s="114">
        <f t="shared" si="199"/>
        <v>0</v>
      </c>
      <c r="U1215" s="89">
        <f>+'JRO''s Hours Information'!J2531</f>
        <v>0</v>
      </c>
      <c r="V1215" s="116">
        <f t="shared" si="200"/>
        <v>0</v>
      </c>
      <c r="W1215" s="114">
        <f t="shared" si="201"/>
        <v>0</v>
      </c>
    </row>
    <row r="1216" spans="1:23" ht="14.85" customHeight="1" x14ac:dyDescent="0.15">
      <c r="A1216" s="176">
        <f>'Employee ROP Information'!A1216</f>
        <v>0</v>
      </c>
      <c r="B1216" s="169">
        <f>+'Employee ROP Information'!C1216</f>
        <v>0</v>
      </c>
      <c r="C1216" s="93">
        <f>+'Employee ROP Information'!M1216</f>
        <v>0</v>
      </c>
      <c r="D1216" s="93">
        <f>+'Employee ROP Information'!N1216</f>
        <v>0</v>
      </c>
      <c r="E1216" s="127">
        <f>+'JRO''s Hours Information'!B2532</f>
        <v>0</v>
      </c>
      <c r="F1216" s="114">
        <f t="shared" si="192"/>
        <v>0</v>
      </c>
      <c r="G1216" s="127">
        <f>+'JRO''s Hours Information'!E2532</f>
        <v>0</v>
      </c>
      <c r="H1216" s="114">
        <f t="shared" si="193"/>
        <v>0</v>
      </c>
      <c r="I1216" s="127">
        <f>+'JRO''s Hours Information'!H2532</f>
        <v>0</v>
      </c>
      <c r="J1216" s="116">
        <f t="shared" si="194"/>
        <v>0</v>
      </c>
      <c r="K1216" s="131">
        <f>+'JRO''s Hours Information'!C2532</f>
        <v>0</v>
      </c>
      <c r="L1216" s="114">
        <f t="shared" si="195"/>
        <v>0</v>
      </c>
      <c r="M1216" s="131">
        <f>+'JRO''s Hours Information'!F2532</f>
        <v>0</v>
      </c>
      <c r="N1216" s="114">
        <f t="shared" si="196"/>
        <v>0</v>
      </c>
      <c r="O1216" s="131">
        <f>+'JRO''s Hours Information'!I2532</f>
        <v>0</v>
      </c>
      <c r="P1216" s="116">
        <f t="shared" si="197"/>
        <v>0</v>
      </c>
      <c r="Q1216" s="92">
        <f>+'JRO''s Hours Information'!D2532</f>
        <v>0</v>
      </c>
      <c r="R1216" s="114">
        <f t="shared" si="198"/>
        <v>0</v>
      </c>
      <c r="S1216" s="92">
        <f>+'JRO''s Hours Information'!G2532</f>
        <v>0</v>
      </c>
      <c r="T1216" s="114">
        <f t="shared" si="199"/>
        <v>0</v>
      </c>
      <c r="U1216" s="89">
        <f>+'JRO''s Hours Information'!J2532</f>
        <v>0</v>
      </c>
      <c r="V1216" s="116">
        <f t="shared" si="200"/>
        <v>0</v>
      </c>
      <c r="W1216" s="114">
        <f t="shared" si="201"/>
        <v>0</v>
      </c>
    </row>
    <row r="1217" spans="1:23" ht="14.85" customHeight="1" x14ac:dyDescent="0.15">
      <c r="A1217" s="176">
        <f>'Employee ROP Information'!A1217</f>
        <v>0</v>
      </c>
      <c r="B1217" s="169">
        <f>+'Employee ROP Information'!C1217</f>
        <v>0</v>
      </c>
      <c r="C1217" s="93">
        <f>+'Employee ROP Information'!M1217</f>
        <v>0</v>
      </c>
      <c r="D1217" s="93">
        <f>+'Employee ROP Information'!N1217</f>
        <v>0</v>
      </c>
      <c r="E1217" s="127">
        <f>+'JRO''s Hours Information'!B2533</f>
        <v>0</v>
      </c>
      <c r="F1217" s="114">
        <f t="shared" si="192"/>
        <v>0</v>
      </c>
      <c r="G1217" s="127">
        <f>+'JRO''s Hours Information'!E2533</f>
        <v>0</v>
      </c>
      <c r="H1217" s="114">
        <f t="shared" si="193"/>
        <v>0</v>
      </c>
      <c r="I1217" s="127">
        <f>+'JRO''s Hours Information'!H2533</f>
        <v>0</v>
      </c>
      <c r="J1217" s="116">
        <f t="shared" si="194"/>
        <v>0</v>
      </c>
      <c r="K1217" s="131">
        <f>+'JRO''s Hours Information'!C2533</f>
        <v>0</v>
      </c>
      <c r="L1217" s="114">
        <f t="shared" si="195"/>
        <v>0</v>
      </c>
      <c r="M1217" s="131">
        <f>+'JRO''s Hours Information'!F2533</f>
        <v>0</v>
      </c>
      <c r="N1217" s="114">
        <f t="shared" si="196"/>
        <v>0</v>
      </c>
      <c r="O1217" s="131">
        <f>+'JRO''s Hours Information'!I2533</f>
        <v>0</v>
      </c>
      <c r="P1217" s="116">
        <f t="shared" si="197"/>
        <v>0</v>
      </c>
      <c r="Q1217" s="92">
        <f>+'JRO''s Hours Information'!D2533</f>
        <v>0</v>
      </c>
      <c r="R1217" s="114">
        <f t="shared" si="198"/>
        <v>0</v>
      </c>
      <c r="S1217" s="92">
        <f>+'JRO''s Hours Information'!G2533</f>
        <v>0</v>
      </c>
      <c r="T1217" s="114">
        <f t="shared" si="199"/>
        <v>0</v>
      </c>
      <c r="U1217" s="89">
        <f>+'JRO''s Hours Information'!J2533</f>
        <v>0</v>
      </c>
      <c r="V1217" s="116">
        <f t="shared" si="200"/>
        <v>0</v>
      </c>
      <c r="W1217" s="114">
        <f t="shared" si="201"/>
        <v>0</v>
      </c>
    </row>
    <row r="1218" spans="1:23" ht="14.85" customHeight="1" x14ac:dyDescent="0.15">
      <c r="A1218" s="176">
        <f>'Employee ROP Information'!A1218</f>
        <v>0</v>
      </c>
      <c r="B1218" s="169">
        <f>+'Employee ROP Information'!C1218</f>
        <v>0</v>
      </c>
      <c r="C1218" s="93">
        <f>+'Employee ROP Information'!M1218</f>
        <v>0</v>
      </c>
      <c r="D1218" s="93">
        <f>+'Employee ROP Information'!N1218</f>
        <v>0</v>
      </c>
      <c r="E1218" s="127">
        <f>+'JRO''s Hours Information'!B2534</f>
        <v>0</v>
      </c>
      <c r="F1218" s="114">
        <f t="shared" si="192"/>
        <v>0</v>
      </c>
      <c r="G1218" s="127">
        <f>+'JRO''s Hours Information'!E2534</f>
        <v>0</v>
      </c>
      <c r="H1218" s="114">
        <f t="shared" si="193"/>
        <v>0</v>
      </c>
      <c r="I1218" s="127">
        <f>+'JRO''s Hours Information'!H2534</f>
        <v>0</v>
      </c>
      <c r="J1218" s="116">
        <f t="shared" si="194"/>
        <v>0</v>
      </c>
      <c r="K1218" s="131">
        <f>+'JRO''s Hours Information'!C2534</f>
        <v>0</v>
      </c>
      <c r="L1218" s="114">
        <f t="shared" si="195"/>
        <v>0</v>
      </c>
      <c r="M1218" s="131">
        <f>+'JRO''s Hours Information'!F2534</f>
        <v>0</v>
      </c>
      <c r="N1218" s="114">
        <f t="shared" si="196"/>
        <v>0</v>
      </c>
      <c r="O1218" s="131">
        <f>+'JRO''s Hours Information'!I2534</f>
        <v>0</v>
      </c>
      <c r="P1218" s="116">
        <f t="shared" si="197"/>
        <v>0</v>
      </c>
      <c r="Q1218" s="92">
        <f>+'JRO''s Hours Information'!D2534</f>
        <v>0</v>
      </c>
      <c r="R1218" s="114">
        <f t="shared" si="198"/>
        <v>0</v>
      </c>
      <c r="S1218" s="92">
        <f>+'JRO''s Hours Information'!G2534</f>
        <v>0</v>
      </c>
      <c r="T1218" s="114">
        <f t="shared" si="199"/>
        <v>0</v>
      </c>
      <c r="U1218" s="89">
        <f>+'JRO''s Hours Information'!J2534</f>
        <v>0</v>
      </c>
      <c r="V1218" s="116">
        <f t="shared" si="200"/>
        <v>0</v>
      </c>
      <c r="W1218" s="114">
        <f t="shared" si="201"/>
        <v>0</v>
      </c>
    </row>
    <row r="1219" spans="1:23" ht="14.85" customHeight="1" x14ac:dyDescent="0.15">
      <c r="A1219" s="176">
        <f>'Employee ROP Information'!A1219</f>
        <v>0</v>
      </c>
      <c r="B1219" s="169">
        <f>+'Employee ROP Information'!C1219</f>
        <v>0</v>
      </c>
      <c r="C1219" s="93">
        <f>+'Employee ROP Information'!M1219</f>
        <v>0</v>
      </c>
      <c r="D1219" s="93">
        <f>+'Employee ROP Information'!N1219</f>
        <v>0</v>
      </c>
      <c r="E1219" s="127">
        <f>+'JRO''s Hours Information'!B2535</f>
        <v>0</v>
      </c>
      <c r="F1219" s="114">
        <f t="shared" si="192"/>
        <v>0</v>
      </c>
      <c r="G1219" s="127">
        <f>+'JRO''s Hours Information'!E2535</f>
        <v>0</v>
      </c>
      <c r="H1219" s="114">
        <f t="shared" si="193"/>
        <v>0</v>
      </c>
      <c r="I1219" s="127">
        <f>+'JRO''s Hours Information'!H2535</f>
        <v>0</v>
      </c>
      <c r="J1219" s="116">
        <f t="shared" si="194"/>
        <v>0</v>
      </c>
      <c r="K1219" s="131">
        <f>+'JRO''s Hours Information'!C2535</f>
        <v>0</v>
      </c>
      <c r="L1219" s="114">
        <f t="shared" si="195"/>
        <v>0</v>
      </c>
      <c r="M1219" s="131">
        <f>+'JRO''s Hours Information'!F2535</f>
        <v>0</v>
      </c>
      <c r="N1219" s="114">
        <f t="shared" si="196"/>
        <v>0</v>
      </c>
      <c r="O1219" s="131">
        <f>+'JRO''s Hours Information'!I2535</f>
        <v>0</v>
      </c>
      <c r="P1219" s="116">
        <f t="shared" si="197"/>
        <v>0</v>
      </c>
      <c r="Q1219" s="92">
        <f>+'JRO''s Hours Information'!D2535</f>
        <v>0</v>
      </c>
      <c r="R1219" s="114">
        <f t="shared" si="198"/>
        <v>0</v>
      </c>
      <c r="S1219" s="92">
        <f>+'JRO''s Hours Information'!G2535</f>
        <v>0</v>
      </c>
      <c r="T1219" s="114">
        <f t="shared" si="199"/>
        <v>0</v>
      </c>
      <c r="U1219" s="89">
        <f>+'JRO''s Hours Information'!J2535</f>
        <v>0</v>
      </c>
      <c r="V1219" s="116">
        <f t="shared" si="200"/>
        <v>0</v>
      </c>
      <c r="W1219" s="114">
        <f t="shared" si="201"/>
        <v>0</v>
      </c>
    </row>
    <row r="1220" spans="1:23" ht="14.85" customHeight="1" x14ac:dyDescent="0.15">
      <c r="A1220" s="176">
        <f>'Employee ROP Information'!A1220</f>
        <v>0</v>
      </c>
      <c r="B1220" s="169">
        <f>+'Employee ROP Information'!C1220</f>
        <v>0</v>
      </c>
      <c r="C1220" s="93">
        <f>+'Employee ROP Information'!M1220</f>
        <v>0</v>
      </c>
      <c r="D1220" s="93">
        <f>+'Employee ROP Information'!N1220</f>
        <v>0</v>
      </c>
      <c r="E1220" s="127">
        <f>+'JRO''s Hours Information'!B2536</f>
        <v>0</v>
      </c>
      <c r="F1220" s="114">
        <f t="shared" si="192"/>
        <v>0</v>
      </c>
      <c r="G1220" s="127">
        <f>+'JRO''s Hours Information'!E2536</f>
        <v>0</v>
      </c>
      <c r="H1220" s="114">
        <f t="shared" si="193"/>
        <v>0</v>
      </c>
      <c r="I1220" s="127">
        <f>+'JRO''s Hours Information'!H2536</f>
        <v>0</v>
      </c>
      <c r="J1220" s="116">
        <f t="shared" si="194"/>
        <v>0</v>
      </c>
      <c r="K1220" s="131">
        <f>+'JRO''s Hours Information'!C2536</f>
        <v>0</v>
      </c>
      <c r="L1220" s="114">
        <f t="shared" si="195"/>
        <v>0</v>
      </c>
      <c r="M1220" s="131">
        <f>+'JRO''s Hours Information'!F2536</f>
        <v>0</v>
      </c>
      <c r="N1220" s="114">
        <f t="shared" si="196"/>
        <v>0</v>
      </c>
      <c r="O1220" s="131">
        <f>+'JRO''s Hours Information'!I2536</f>
        <v>0</v>
      </c>
      <c r="P1220" s="116">
        <f t="shared" si="197"/>
        <v>0</v>
      </c>
      <c r="Q1220" s="92">
        <f>+'JRO''s Hours Information'!D2536</f>
        <v>0</v>
      </c>
      <c r="R1220" s="114">
        <f t="shared" si="198"/>
        <v>0</v>
      </c>
      <c r="S1220" s="92">
        <f>+'JRO''s Hours Information'!G2536</f>
        <v>0</v>
      </c>
      <c r="T1220" s="114">
        <f t="shared" si="199"/>
        <v>0</v>
      </c>
      <c r="U1220" s="89">
        <f>+'JRO''s Hours Information'!J2536</f>
        <v>0</v>
      </c>
      <c r="V1220" s="116">
        <f t="shared" si="200"/>
        <v>0</v>
      </c>
      <c r="W1220" s="114">
        <f t="shared" si="201"/>
        <v>0</v>
      </c>
    </row>
    <row r="1221" spans="1:23" ht="14.85" customHeight="1" x14ac:dyDescent="0.15">
      <c r="A1221" s="176">
        <f>'Employee ROP Information'!A1221</f>
        <v>0</v>
      </c>
      <c r="B1221" s="169">
        <f>+'Employee ROP Information'!C1221</f>
        <v>0</v>
      </c>
      <c r="C1221" s="93">
        <f>+'Employee ROP Information'!M1221</f>
        <v>0</v>
      </c>
      <c r="D1221" s="93">
        <f>+'Employee ROP Information'!N1221</f>
        <v>0</v>
      </c>
      <c r="E1221" s="127">
        <f>+'JRO''s Hours Information'!B2537</f>
        <v>0</v>
      </c>
      <c r="F1221" s="114">
        <f t="shared" si="192"/>
        <v>0</v>
      </c>
      <c r="G1221" s="127">
        <f>+'JRO''s Hours Information'!E2537</f>
        <v>0</v>
      </c>
      <c r="H1221" s="114">
        <f t="shared" si="193"/>
        <v>0</v>
      </c>
      <c r="I1221" s="127">
        <f>+'JRO''s Hours Information'!H2537</f>
        <v>0</v>
      </c>
      <c r="J1221" s="116">
        <f t="shared" si="194"/>
        <v>0</v>
      </c>
      <c r="K1221" s="131">
        <f>+'JRO''s Hours Information'!C2537</f>
        <v>0</v>
      </c>
      <c r="L1221" s="114">
        <f t="shared" si="195"/>
        <v>0</v>
      </c>
      <c r="M1221" s="131">
        <f>+'JRO''s Hours Information'!F2537</f>
        <v>0</v>
      </c>
      <c r="N1221" s="114">
        <f t="shared" si="196"/>
        <v>0</v>
      </c>
      <c r="O1221" s="131">
        <f>+'JRO''s Hours Information'!I2537</f>
        <v>0</v>
      </c>
      <c r="P1221" s="116">
        <f t="shared" si="197"/>
        <v>0</v>
      </c>
      <c r="Q1221" s="92">
        <f>+'JRO''s Hours Information'!D2537</f>
        <v>0</v>
      </c>
      <c r="R1221" s="114">
        <f t="shared" si="198"/>
        <v>0</v>
      </c>
      <c r="S1221" s="92">
        <f>+'JRO''s Hours Information'!G2537</f>
        <v>0</v>
      </c>
      <c r="T1221" s="114">
        <f t="shared" si="199"/>
        <v>0</v>
      </c>
      <c r="U1221" s="89">
        <f>+'JRO''s Hours Information'!J2537</f>
        <v>0</v>
      </c>
      <c r="V1221" s="116">
        <f t="shared" si="200"/>
        <v>0</v>
      </c>
      <c r="W1221" s="114">
        <f t="shared" si="201"/>
        <v>0</v>
      </c>
    </row>
    <row r="1222" spans="1:23" ht="14.85" customHeight="1" x14ac:dyDescent="0.15">
      <c r="A1222" s="176">
        <f>'Employee ROP Information'!A1222</f>
        <v>0</v>
      </c>
      <c r="B1222" s="169">
        <f>+'Employee ROP Information'!C1222</f>
        <v>0</v>
      </c>
      <c r="C1222" s="93">
        <f>+'Employee ROP Information'!M1222</f>
        <v>0</v>
      </c>
      <c r="D1222" s="93">
        <f>+'Employee ROP Information'!N1222</f>
        <v>0</v>
      </c>
      <c r="E1222" s="127">
        <f>+'JRO''s Hours Information'!B2538</f>
        <v>0</v>
      </c>
      <c r="F1222" s="114">
        <f t="shared" si="192"/>
        <v>0</v>
      </c>
      <c r="G1222" s="127">
        <f>+'JRO''s Hours Information'!E2538</f>
        <v>0</v>
      </c>
      <c r="H1222" s="114">
        <f t="shared" si="193"/>
        <v>0</v>
      </c>
      <c r="I1222" s="127">
        <f>+'JRO''s Hours Information'!H2538</f>
        <v>0</v>
      </c>
      <c r="J1222" s="116">
        <f t="shared" si="194"/>
        <v>0</v>
      </c>
      <c r="K1222" s="131">
        <f>+'JRO''s Hours Information'!C2538</f>
        <v>0</v>
      </c>
      <c r="L1222" s="114">
        <f t="shared" si="195"/>
        <v>0</v>
      </c>
      <c r="M1222" s="131">
        <f>+'JRO''s Hours Information'!F2538</f>
        <v>0</v>
      </c>
      <c r="N1222" s="114">
        <f t="shared" si="196"/>
        <v>0</v>
      </c>
      <c r="O1222" s="131">
        <f>+'JRO''s Hours Information'!I2538</f>
        <v>0</v>
      </c>
      <c r="P1222" s="116">
        <f t="shared" si="197"/>
        <v>0</v>
      </c>
      <c r="Q1222" s="92">
        <f>+'JRO''s Hours Information'!D2538</f>
        <v>0</v>
      </c>
      <c r="R1222" s="114">
        <f t="shared" si="198"/>
        <v>0</v>
      </c>
      <c r="S1222" s="92">
        <f>+'JRO''s Hours Information'!G2538</f>
        <v>0</v>
      </c>
      <c r="T1222" s="114">
        <f t="shared" si="199"/>
        <v>0</v>
      </c>
      <c r="U1222" s="89">
        <f>+'JRO''s Hours Information'!J2538</f>
        <v>0</v>
      </c>
      <c r="V1222" s="116">
        <f t="shared" si="200"/>
        <v>0</v>
      </c>
      <c r="W1222" s="114">
        <f t="shared" si="201"/>
        <v>0</v>
      </c>
    </row>
    <row r="1223" spans="1:23" ht="14.85" customHeight="1" x14ac:dyDescent="0.15">
      <c r="A1223" s="176">
        <f>'Employee ROP Information'!A1223</f>
        <v>0</v>
      </c>
      <c r="B1223" s="169">
        <f>+'Employee ROP Information'!C1223</f>
        <v>0</v>
      </c>
      <c r="C1223" s="93">
        <f>+'Employee ROP Information'!M1223</f>
        <v>0</v>
      </c>
      <c r="D1223" s="93">
        <f>+'Employee ROP Information'!N1223</f>
        <v>0</v>
      </c>
      <c r="E1223" s="127">
        <f>+'JRO''s Hours Information'!B2539</f>
        <v>0</v>
      </c>
      <c r="F1223" s="114">
        <f t="shared" si="192"/>
        <v>0</v>
      </c>
      <c r="G1223" s="127">
        <f>+'JRO''s Hours Information'!E2539</f>
        <v>0</v>
      </c>
      <c r="H1223" s="114">
        <f t="shared" si="193"/>
        <v>0</v>
      </c>
      <c r="I1223" s="127">
        <f>+'JRO''s Hours Information'!H2539</f>
        <v>0</v>
      </c>
      <c r="J1223" s="116">
        <f t="shared" si="194"/>
        <v>0</v>
      </c>
      <c r="K1223" s="131">
        <f>+'JRO''s Hours Information'!C2539</f>
        <v>0</v>
      </c>
      <c r="L1223" s="114">
        <f t="shared" si="195"/>
        <v>0</v>
      </c>
      <c r="M1223" s="131">
        <f>+'JRO''s Hours Information'!F2539</f>
        <v>0</v>
      </c>
      <c r="N1223" s="114">
        <f t="shared" si="196"/>
        <v>0</v>
      </c>
      <c r="O1223" s="131">
        <f>+'JRO''s Hours Information'!I2539</f>
        <v>0</v>
      </c>
      <c r="P1223" s="116">
        <f t="shared" si="197"/>
        <v>0</v>
      </c>
      <c r="Q1223" s="92">
        <f>+'JRO''s Hours Information'!D2539</f>
        <v>0</v>
      </c>
      <c r="R1223" s="114">
        <f t="shared" si="198"/>
        <v>0</v>
      </c>
      <c r="S1223" s="92">
        <f>+'JRO''s Hours Information'!G2539</f>
        <v>0</v>
      </c>
      <c r="T1223" s="114">
        <f t="shared" si="199"/>
        <v>0</v>
      </c>
      <c r="U1223" s="89">
        <f>+'JRO''s Hours Information'!J2539</f>
        <v>0</v>
      </c>
      <c r="V1223" s="116">
        <f t="shared" si="200"/>
        <v>0</v>
      </c>
      <c r="W1223" s="114">
        <f t="shared" si="201"/>
        <v>0</v>
      </c>
    </row>
    <row r="1224" spans="1:23" ht="14.85" customHeight="1" x14ac:dyDescent="0.15">
      <c r="A1224" s="176">
        <f>'Employee ROP Information'!A1224</f>
        <v>0</v>
      </c>
      <c r="B1224" s="169">
        <f>+'Employee ROP Information'!C1224</f>
        <v>0</v>
      </c>
      <c r="C1224" s="93">
        <f>+'Employee ROP Information'!M1224</f>
        <v>0</v>
      </c>
      <c r="D1224" s="93">
        <f>+'Employee ROP Information'!N1224</f>
        <v>0</v>
      </c>
      <c r="E1224" s="127">
        <f>+'JRO''s Hours Information'!B2540</f>
        <v>0</v>
      </c>
      <c r="F1224" s="114">
        <f t="shared" si="192"/>
        <v>0</v>
      </c>
      <c r="G1224" s="127">
        <f>+'JRO''s Hours Information'!E2540</f>
        <v>0</v>
      </c>
      <c r="H1224" s="114">
        <f t="shared" si="193"/>
        <v>0</v>
      </c>
      <c r="I1224" s="127">
        <f>+'JRO''s Hours Information'!H2540</f>
        <v>0</v>
      </c>
      <c r="J1224" s="116">
        <f t="shared" si="194"/>
        <v>0</v>
      </c>
      <c r="K1224" s="131">
        <f>+'JRO''s Hours Information'!C2540</f>
        <v>0</v>
      </c>
      <c r="L1224" s="114">
        <f t="shared" si="195"/>
        <v>0</v>
      </c>
      <c r="M1224" s="131">
        <f>+'JRO''s Hours Information'!F2540</f>
        <v>0</v>
      </c>
      <c r="N1224" s="114">
        <f t="shared" si="196"/>
        <v>0</v>
      </c>
      <c r="O1224" s="131">
        <f>+'JRO''s Hours Information'!I2540</f>
        <v>0</v>
      </c>
      <c r="P1224" s="116">
        <f t="shared" si="197"/>
        <v>0</v>
      </c>
      <c r="Q1224" s="92">
        <f>+'JRO''s Hours Information'!D2540</f>
        <v>0</v>
      </c>
      <c r="R1224" s="114">
        <f t="shared" si="198"/>
        <v>0</v>
      </c>
      <c r="S1224" s="92">
        <f>+'JRO''s Hours Information'!G2540</f>
        <v>0</v>
      </c>
      <c r="T1224" s="114">
        <f t="shared" si="199"/>
        <v>0</v>
      </c>
      <c r="U1224" s="89">
        <f>+'JRO''s Hours Information'!J2540</f>
        <v>0</v>
      </c>
      <c r="V1224" s="116">
        <f t="shared" si="200"/>
        <v>0</v>
      </c>
      <c r="W1224" s="114">
        <f t="shared" si="201"/>
        <v>0</v>
      </c>
    </row>
    <row r="1225" spans="1:23" ht="14.85" customHeight="1" x14ac:dyDescent="0.15">
      <c r="A1225" s="176">
        <f>'Employee ROP Information'!A1225</f>
        <v>0</v>
      </c>
      <c r="B1225" s="169">
        <f>+'Employee ROP Information'!C1225</f>
        <v>0</v>
      </c>
      <c r="C1225" s="93">
        <f>+'Employee ROP Information'!M1225</f>
        <v>0</v>
      </c>
      <c r="D1225" s="93">
        <f>+'Employee ROP Information'!N1225</f>
        <v>0</v>
      </c>
      <c r="E1225" s="127">
        <f>+'JRO''s Hours Information'!B2541</f>
        <v>0</v>
      </c>
      <c r="F1225" s="114">
        <f t="shared" si="192"/>
        <v>0</v>
      </c>
      <c r="G1225" s="127">
        <f>+'JRO''s Hours Information'!E2541</f>
        <v>0</v>
      </c>
      <c r="H1225" s="114">
        <f t="shared" si="193"/>
        <v>0</v>
      </c>
      <c r="I1225" s="127">
        <f>+'JRO''s Hours Information'!H2541</f>
        <v>0</v>
      </c>
      <c r="J1225" s="116">
        <f t="shared" si="194"/>
        <v>0</v>
      </c>
      <c r="K1225" s="131">
        <f>+'JRO''s Hours Information'!C2541</f>
        <v>0</v>
      </c>
      <c r="L1225" s="114">
        <f t="shared" si="195"/>
        <v>0</v>
      </c>
      <c r="M1225" s="131">
        <f>+'JRO''s Hours Information'!F2541</f>
        <v>0</v>
      </c>
      <c r="N1225" s="114">
        <f t="shared" si="196"/>
        <v>0</v>
      </c>
      <c r="O1225" s="131">
        <f>+'JRO''s Hours Information'!I2541</f>
        <v>0</v>
      </c>
      <c r="P1225" s="116">
        <f t="shared" si="197"/>
        <v>0</v>
      </c>
      <c r="Q1225" s="92">
        <f>+'JRO''s Hours Information'!D2541</f>
        <v>0</v>
      </c>
      <c r="R1225" s="114">
        <f t="shared" si="198"/>
        <v>0</v>
      </c>
      <c r="S1225" s="92">
        <f>+'JRO''s Hours Information'!G2541</f>
        <v>0</v>
      </c>
      <c r="T1225" s="114">
        <f t="shared" si="199"/>
        <v>0</v>
      </c>
      <c r="U1225" s="89">
        <f>+'JRO''s Hours Information'!J2541</f>
        <v>0</v>
      </c>
      <c r="V1225" s="116">
        <f t="shared" si="200"/>
        <v>0</v>
      </c>
      <c r="W1225" s="114">
        <f t="shared" si="201"/>
        <v>0</v>
      </c>
    </row>
    <row r="1226" spans="1:23" ht="14.85" customHeight="1" x14ac:dyDescent="0.15">
      <c r="A1226" s="176">
        <f>'Employee ROP Information'!A1226</f>
        <v>0</v>
      </c>
      <c r="B1226" s="169">
        <f>+'Employee ROP Information'!C1226</f>
        <v>0</v>
      </c>
      <c r="C1226" s="93">
        <f>+'Employee ROP Information'!M1226</f>
        <v>0</v>
      </c>
      <c r="D1226" s="93">
        <f>+'Employee ROP Information'!N1226</f>
        <v>0</v>
      </c>
      <c r="E1226" s="127">
        <f>+'JRO''s Hours Information'!B2542</f>
        <v>0</v>
      </c>
      <c r="F1226" s="114">
        <f t="shared" si="192"/>
        <v>0</v>
      </c>
      <c r="G1226" s="127">
        <f>+'JRO''s Hours Information'!E2542</f>
        <v>0</v>
      </c>
      <c r="H1226" s="114">
        <f t="shared" si="193"/>
        <v>0</v>
      </c>
      <c r="I1226" s="127">
        <f>+'JRO''s Hours Information'!H2542</f>
        <v>0</v>
      </c>
      <c r="J1226" s="116">
        <f t="shared" si="194"/>
        <v>0</v>
      </c>
      <c r="K1226" s="131">
        <f>+'JRO''s Hours Information'!C2542</f>
        <v>0</v>
      </c>
      <c r="L1226" s="114">
        <f t="shared" si="195"/>
        <v>0</v>
      </c>
      <c r="M1226" s="131">
        <f>+'JRO''s Hours Information'!F2542</f>
        <v>0</v>
      </c>
      <c r="N1226" s="114">
        <f t="shared" si="196"/>
        <v>0</v>
      </c>
      <c r="O1226" s="131">
        <f>+'JRO''s Hours Information'!I2542</f>
        <v>0</v>
      </c>
      <c r="P1226" s="116">
        <f t="shared" si="197"/>
        <v>0</v>
      </c>
      <c r="Q1226" s="92">
        <f>+'JRO''s Hours Information'!D2542</f>
        <v>0</v>
      </c>
      <c r="R1226" s="114">
        <f t="shared" si="198"/>
        <v>0</v>
      </c>
      <c r="S1226" s="92">
        <f>+'JRO''s Hours Information'!G2542</f>
        <v>0</v>
      </c>
      <c r="T1226" s="114">
        <f t="shared" si="199"/>
        <v>0</v>
      </c>
      <c r="U1226" s="89">
        <f>+'JRO''s Hours Information'!J2542</f>
        <v>0</v>
      </c>
      <c r="V1226" s="116">
        <f t="shared" si="200"/>
        <v>0</v>
      </c>
      <c r="W1226" s="114">
        <f t="shared" si="201"/>
        <v>0</v>
      </c>
    </row>
    <row r="1227" spans="1:23" ht="14.85" customHeight="1" x14ac:dyDescent="0.15">
      <c r="A1227" s="176">
        <f>'Employee ROP Information'!A1227</f>
        <v>0</v>
      </c>
      <c r="B1227" s="169">
        <f>+'Employee ROP Information'!C1227</f>
        <v>0</v>
      </c>
      <c r="C1227" s="93">
        <f>+'Employee ROP Information'!M1227</f>
        <v>0</v>
      </c>
      <c r="D1227" s="93">
        <f>+'Employee ROP Information'!N1227</f>
        <v>0</v>
      </c>
      <c r="E1227" s="127">
        <f>+'JRO''s Hours Information'!B2543</f>
        <v>0</v>
      </c>
      <c r="F1227" s="114">
        <f t="shared" si="192"/>
        <v>0</v>
      </c>
      <c r="G1227" s="127">
        <f>+'JRO''s Hours Information'!E2543</f>
        <v>0</v>
      </c>
      <c r="H1227" s="114">
        <f t="shared" si="193"/>
        <v>0</v>
      </c>
      <c r="I1227" s="127">
        <f>+'JRO''s Hours Information'!H2543</f>
        <v>0</v>
      </c>
      <c r="J1227" s="116">
        <f t="shared" si="194"/>
        <v>0</v>
      </c>
      <c r="K1227" s="131">
        <f>+'JRO''s Hours Information'!C2543</f>
        <v>0</v>
      </c>
      <c r="L1227" s="114">
        <f t="shared" si="195"/>
        <v>0</v>
      </c>
      <c r="M1227" s="131">
        <f>+'JRO''s Hours Information'!F2543</f>
        <v>0</v>
      </c>
      <c r="N1227" s="114">
        <f t="shared" si="196"/>
        <v>0</v>
      </c>
      <c r="O1227" s="131">
        <f>+'JRO''s Hours Information'!I2543</f>
        <v>0</v>
      </c>
      <c r="P1227" s="116">
        <f t="shared" si="197"/>
        <v>0</v>
      </c>
      <c r="Q1227" s="92">
        <f>+'JRO''s Hours Information'!D2543</f>
        <v>0</v>
      </c>
      <c r="R1227" s="114">
        <f t="shared" si="198"/>
        <v>0</v>
      </c>
      <c r="S1227" s="92">
        <f>+'JRO''s Hours Information'!G2543</f>
        <v>0</v>
      </c>
      <c r="T1227" s="114">
        <f t="shared" si="199"/>
        <v>0</v>
      </c>
      <c r="U1227" s="89">
        <f>+'JRO''s Hours Information'!J2543</f>
        <v>0</v>
      </c>
      <c r="V1227" s="116">
        <f t="shared" si="200"/>
        <v>0</v>
      </c>
      <c r="W1227" s="114">
        <f t="shared" si="201"/>
        <v>0</v>
      </c>
    </row>
    <row r="1228" spans="1:23" ht="14.85" customHeight="1" x14ac:dyDescent="0.15">
      <c r="A1228" s="176">
        <f>'Employee ROP Information'!A1228</f>
        <v>0</v>
      </c>
      <c r="B1228" s="169">
        <f>+'Employee ROP Information'!C1228</f>
        <v>0</v>
      </c>
      <c r="C1228" s="93">
        <f>+'Employee ROP Information'!M1228</f>
        <v>0</v>
      </c>
      <c r="D1228" s="93">
        <f>+'Employee ROP Information'!N1228</f>
        <v>0</v>
      </c>
      <c r="E1228" s="127">
        <f>+'JRO''s Hours Information'!B2544</f>
        <v>0</v>
      </c>
      <c r="F1228" s="114">
        <f t="shared" si="192"/>
        <v>0</v>
      </c>
      <c r="G1228" s="127">
        <f>+'JRO''s Hours Information'!E2544</f>
        <v>0</v>
      </c>
      <c r="H1228" s="114">
        <f t="shared" si="193"/>
        <v>0</v>
      </c>
      <c r="I1228" s="127">
        <f>+'JRO''s Hours Information'!H2544</f>
        <v>0</v>
      </c>
      <c r="J1228" s="116">
        <f t="shared" si="194"/>
        <v>0</v>
      </c>
      <c r="K1228" s="131">
        <f>+'JRO''s Hours Information'!C2544</f>
        <v>0</v>
      </c>
      <c r="L1228" s="114">
        <f t="shared" si="195"/>
        <v>0</v>
      </c>
      <c r="M1228" s="131">
        <f>+'JRO''s Hours Information'!F2544</f>
        <v>0</v>
      </c>
      <c r="N1228" s="114">
        <f t="shared" si="196"/>
        <v>0</v>
      </c>
      <c r="O1228" s="131">
        <f>+'JRO''s Hours Information'!I2544</f>
        <v>0</v>
      </c>
      <c r="P1228" s="116">
        <f t="shared" si="197"/>
        <v>0</v>
      </c>
      <c r="Q1228" s="92">
        <f>+'JRO''s Hours Information'!D2544</f>
        <v>0</v>
      </c>
      <c r="R1228" s="114">
        <f t="shared" si="198"/>
        <v>0</v>
      </c>
      <c r="S1228" s="92">
        <f>+'JRO''s Hours Information'!G2544</f>
        <v>0</v>
      </c>
      <c r="T1228" s="114">
        <f t="shared" si="199"/>
        <v>0</v>
      </c>
      <c r="U1228" s="89">
        <f>+'JRO''s Hours Information'!J2544</f>
        <v>0</v>
      </c>
      <c r="V1228" s="116">
        <f t="shared" si="200"/>
        <v>0</v>
      </c>
      <c r="W1228" s="114">
        <f t="shared" si="201"/>
        <v>0</v>
      </c>
    </row>
    <row r="1229" spans="1:23" ht="14.85" customHeight="1" x14ac:dyDescent="0.15">
      <c r="A1229" s="176">
        <f>'Employee ROP Information'!A1229</f>
        <v>0</v>
      </c>
      <c r="B1229" s="169">
        <f>+'Employee ROP Information'!C1229</f>
        <v>0</v>
      </c>
      <c r="C1229" s="93">
        <f>+'Employee ROP Information'!M1229</f>
        <v>0</v>
      </c>
      <c r="D1229" s="93">
        <f>+'Employee ROP Information'!N1229</f>
        <v>0</v>
      </c>
      <c r="E1229" s="127">
        <f>+'JRO''s Hours Information'!B2545</f>
        <v>0</v>
      </c>
      <c r="F1229" s="114">
        <f t="shared" si="192"/>
        <v>0</v>
      </c>
      <c r="G1229" s="127">
        <f>+'JRO''s Hours Information'!E2545</f>
        <v>0</v>
      </c>
      <c r="H1229" s="114">
        <f t="shared" si="193"/>
        <v>0</v>
      </c>
      <c r="I1229" s="127">
        <f>+'JRO''s Hours Information'!H2545</f>
        <v>0</v>
      </c>
      <c r="J1229" s="116">
        <f t="shared" si="194"/>
        <v>0</v>
      </c>
      <c r="K1229" s="131">
        <f>+'JRO''s Hours Information'!C2545</f>
        <v>0</v>
      </c>
      <c r="L1229" s="114">
        <f t="shared" si="195"/>
        <v>0</v>
      </c>
      <c r="M1229" s="131">
        <f>+'JRO''s Hours Information'!F2545</f>
        <v>0</v>
      </c>
      <c r="N1229" s="114">
        <f t="shared" si="196"/>
        <v>0</v>
      </c>
      <c r="O1229" s="131">
        <f>+'JRO''s Hours Information'!I2545</f>
        <v>0</v>
      </c>
      <c r="P1229" s="116">
        <f t="shared" si="197"/>
        <v>0</v>
      </c>
      <c r="Q1229" s="92">
        <f>+'JRO''s Hours Information'!D2545</f>
        <v>0</v>
      </c>
      <c r="R1229" s="114">
        <f t="shared" si="198"/>
        <v>0</v>
      </c>
      <c r="S1229" s="92">
        <f>+'JRO''s Hours Information'!G2545</f>
        <v>0</v>
      </c>
      <c r="T1229" s="114">
        <f t="shared" si="199"/>
        <v>0</v>
      </c>
      <c r="U1229" s="89">
        <f>+'JRO''s Hours Information'!J2545</f>
        <v>0</v>
      </c>
      <c r="V1229" s="116">
        <f t="shared" si="200"/>
        <v>0</v>
      </c>
      <c r="W1229" s="114">
        <f t="shared" si="201"/>
        <v>0</v>
      </c>
    </row>
    <row r="1230" spans="1:23" ht="14.85" customHeight="1" x14ac:dyDescent="0.15">
      <c r="A1230" s="176">
        <f>'Employee ROP Information'!A1230</f>
        <v>0</v>
      </c>
      <c r="B1230" s="169">
        <f>+'Employee ROP Information'!C1230</f>
        <v>0</v>
      </c>
      <c r="C1230" s="93">
        <f>+'Employee ROP Information'!M1230</f>
        <v>0</v>
      </c>
      <c r="D1230" s="93">
        <f>+'Employee ROP Information'!N1230</f>
        <v>0</v>
      </c>
      <c r="E1230" s="127">
        <f>+'JRO''s Hours Information'!B2546</f>
        <v>0</v>
      </c>
      <c r="F1230" s="114">
        <f t="shared" si="192"/>
        <v>0</v>
      </c>
      <c r="G1230" s="127">
        <f>+'JRO''s Hours Information'!E2546</f>
        <v>0</v>
      </c>
      <c r="H1230" s="114">
        <f t="shared" si="193"/>
        <v>0</v>
      </c>
      <c r="I1230" s="127">
        <f>+'JRO''s Hours Information'!H2546</f>
        <v>0</v>
      </c>
      <c r="J1230" s="116">
        <f t="shared" si="194"/>
        <v>0</v>
      </c>
      <c r="K1230" s="131">
        <f>+'JRO''s Hours Information'!C2546</f>
        <v>0</v>
      </c>
      <c r="L1230" s="114">
        <f t="shared" si="195"/>
        <v>0</v>
      </c>
      <c r="M1230" s="131">
        <f>+'JRO''s Hours Information'!F2546</f>
        <v>0</v>
      </c>
      <c r="N1230" s="114">
        <f t="shared" si="196"/>
        <v>0</v>
      </c>
      <c r="O1230" s="131">
        <f>+'JRO''s Hours Information'!I2546</f>
        <v>0</v>
      </c>
      <c r="P1230" s="116">
        <f t="shared" si="197"/>
        <v>0</v>
      </c>
      <c r="Q1230" s="92">
        <f>+'JRO''s Hours Information'!D2546</f>
        <v>0</v>
      </c>
      <c r="R1230" s="114">
        <f t="shared" si="198"/>
        <v>0</v>
      </c>
      <c r="S1230" s="92">
        <f>+'JRO''s Hours Information'!G2546</f>
        <v>0</v>
      </c>
      <c r="T1230" s="114">
        <f t="shared" si="199"/>
        <v>0</v>
      </c>
      <c r="U1230" s="89">
        <f>+'JRO''s Hours Information'!J2546</f>
        <v>0</v>
      </c>
      <c r="V1230" s="116">
        <f t="shared" si="200"/>
        <v>0</v>
      </c>
      <c r="W1230" s="114">
        <f t="shared" si="201"/>
        <v>0</v>
      </c>
    </row>
    <row r="1231" spans="1:23" ht="14.85" customHeight="1" x14ac:dyDescent="0.15">
      <c r="A1231" s="176">
        <f>'Employee ROP Information'!A1231</f>
        <v>0</v>
      </c>
      <c r="B1231" s="169">
        <f>+'Employee ROP Information'!C1231</f>
        <v>0</v>
      </c>
      <c r="C1231" s="93">
        <f>+'Employee ROP Information'!M1231</f>
        <v>0</v>
      </c>
      <c r="D1231" s="93">
        <f>+'Employee ROP Information'!N1231</f>
        <v>0</v>
      </c>
      <c r="E1231" s="127">
        <f>+'JRO''s Hours Information'!B2547</f>
        <v>0</v>
      </c>
      <c r="F1231" s="114">
        <f t="shared" si="192"/>
        <v>0</v>
      </c>
      <c r="G1231" s="127">
        <f>+'JRO''s Hours Information'!E2547</f>
        <v>0</v>
      </c>
      <c r="H1231" s="114">
        <f t="shared" si="193"/>
        <v>0</v>
      </c>
      <c r="I1231" s="127">
        <f>+'JRO''s Hours Information'!H2547</f>
        <v>0</v>
      </c>
      <c r="J1231" s="116">
        <f t="shared" si="194"/>
        <v>0</v>
      </c>
      <c r="K1231" s="131">
        <f>+'JRO''s Hours Information'!C2547</f>
        <v>0</v>
      </c>
      <c r="L1231" s="114">
        <f t="shared" si="195"/>
        <v>0</v>
      </c>
      <c r="M1231" s="131">
        <f>+'JRO''s Hours Information'!F2547</f>
        <v>0</v>
      </c>
      <c r="N1231" s="114">
        <f t="shared" si="196"/>
        <v>0</v>
      </c>
      <c r="O1231" s="131">
        <f>+'JRO''s Hours Information'!I2547</f>
        <v>0</v>
      </c>
      <c r="P1231" s="116">
        <f t="shared" si="197"/>
        <v>0</v>
      </c>
      <c r="Q1231" s="92">
        <f>+'JRO''s Hours Information'!D2547</f>
        <v>0</v>
      </c>
      <c r="R1231" s="114">
        <f t="shared" si="198"/>
        <v>0</v>
      </c>
      <c r="S1231" s="92">
        <f>+'JRO''s Hours Information'!G2547</f>
        <v>0</v>
      </c>
      <c r="T1231" s="114">
        <f t="shared" si="199"/>
        <v>0</v>
      </c>
      <c r="U1231" s="89">
        <f>+'JRO''s Hours Information'!J2547</f>
        <v>0</v>
      </c>
      <c r="V1231" s="116">
        <f t="shared" si="200"/>
        <v>0</v>
      </c>
      <c r="W1231" s="114">
        <f t="shared" si="201"/>
        <v>0</v>
      </c>
    </row>
    <row r="1232" spans="1:23" ht="14.85" customHeight="1" x14ac:dyDescent="0.15">
      <c r="A1232" s="176">
        <f>'Employee ROP Information'!A1232</f>
        <v>0</v>
      </c>
      <c r="B1232" s="169">
        <f>+'Employee ROP Information'!C1232</f>
        <v>0</v>
      </c>
      <c r="C1232" s="93">
        <f>+'Employee ROP Information'!M1232</f>
        <v>0</v>
      </c>
      <c r="D1232" s="93">
        <f>+'Employee ROP Information'!N1232</f>
        <v>0</v>
      </c>
      <c r="E1232" s="127">
        <f>+'JRO''s Hours Information'!B2548</f>
        <v>0</v>
      </c>
      <c r="F1232" s="114">
        <f t="shared" si="192"/>
        <v>0</v>
      </c>
      <c r="G1232" s="127">
        <f>+'JRO''s Hours Information'!E2548</f>
        <v>0</v>
      </c>
      <c r="H1232" s="114">
        <f t="shared" si="193"/>
        <v>0</v>
      </c>
      <c r="I1232" s="127">
        <f>+'JRO''s Hours Information'!H2548</f>
        <v>0</v>
      </c>
      <c r="J1232" s="116">
        <f t="shared" si="194"/>
        <v>0</v>
      </c>
      <c r="K1232" s="131">
        <f>+'JRO''s Hours Information'!C2548</f>
        <v>0</v>
      </c>
      <c r="L1232" s="114">
        <f t="shared" si="195"/>
        <v>0</v>
      </c>
      <c r="M1232" s="131">
        <f>+'JRO''s Hours Information'!F2548</f>
        <v>0</v>
      </c>
      <c r="N1232" s="114">
        <f t="shared" si="196"/>
        <v>0</v>
      </c>
      <c r="O1232" s="131">
        <f>+'JRO''s Hours Information'!I2548</f>
        <v>0</v>
      </c>
      <c r="P1232" s="116">
        <f t="shared" si="197"/>
        <v>0</v>
      </c>
      <c r="Q1232" s="92">
        <f>+'JRO''s Hours Information'!D2548</f>
        <v>0</v>
      </c>
      <c r="R1232" s="114">
        <f t="shared" si="198"/>
        <v>0</v>
      </c>
      <c r="S1232" s="92">
        <f>+'JRO''s Hours Information'!G2548</f>
        <v>0</v>
      </c>
      <c r="T1232" s="114">
        <f t="shared" si="199"/>
        <v>0</v>
      </c>
      <c r="U1232" s="89">
        <f>+'JRO''s Hours Information'!J2548</f>
        <v>0</v>
      </c>
      <c r="V1232" s="116">
        <f t="shared" si="200"/>
        <v>0</v>
      </c>
      <c r="W1232" s="114">
        <f t="shared" si="201"/>
        <v>0</v>
      </c>
    </row>
    <row r="1233" spans="1:23" ht="14.85" customHeight="1" x14ac:dyDescent="0.15">
      <c r="A1233" s="176">
        <f>'Employee ROP Information'!A1233</f>
        <v>0</v>
      </c>
      <c r="B1233" s="169">
        <f>+'Employee ROP Information'!C1233</f>
        <v>0</v>
      </c>
      <c r="C1233" s="93">
        <f>+'Employee ROP Information'!M1233</f>
        <v>0</v>
      </c>
      <c r="D1233" s="93">
        <f>+'Employee ROP Information'!N1233</f>
        <v>0</v>
      </c>
      <c r="E1233" s="127">
        <f>+'JRO''s Hours Information'!B2549</f>
        <v>0</v>
      </c>
      <c r="F1233" s="114">
        <f t="shared" si="192"/>
        <v>0</v>
      </c>
      <c r="G1233" s="127">
        <f>+'JRO''s Hours Information'!E2549</f>
        <v>0</v>
      </c>
      <c r="H1233" s="114">
        <f t="shared" si="193"/>
        <v>0</v>
      </c>
      <c r="I1233" s="127">
        <f>+'JRO''s Hours Information'!H2549</f>
        <v>0</v>
      </c>
      <c r="J1233" s="116">
        <f t="shared" si="194"/>
        <v>0</v>
      </c>
      <c r="K1233" s="131">
        <f>+'JRO''s Hours Information'!C2549</f>
        <v>0</v>
      </c>
      <c r="L1233" s="114">
        <f t="shared" si="195"/>
        <v>0</v>
      </c>
      <c r="M1233" s="131">
        <f>+'JRO''s Hours Information'!F2549</f>
        <v>0</v>
      </c>
      <c r="N1233" s="114">
        <f t="shared" si="196"/>
        <v>0</v>
      </c>
      <c r="O1233" s="131">
        <f>+'JRO''s Hours Information'!I2549</f>
        <v>0</v>
      </c>
      <c r="P1233" s="116">
        <f t="shared" si="197"/>
        <v>0</v>
      </c>
      <c r="Q1233" s="92">
        <f>+'JRO''s Hours Information'!D2549</f>
        <v>0</v>
      </c>
      <c r="R1233" s="114">
        <f t="shared" si="198"/>
        <v>0</v>
      </c>
      <c r="S1233" s="92">
        <f>+'JRO''s Hours Information'!G2549</f>
        <v>0</v>
      </c>
      <c r="T1233" s="114">
        <f t="shared" si="199"/>
        <v>0</v>
      </c>
      <c r="U1233" s="89">
        <f>+'JRO''s Hours Information'!J2549</f>
        <v>0</v>
      </c>
      <c r="V1233" s="116">
        <f t="shared" si="200"/>
        <v>0</v>
      </c>
      <c r="W1233" s="114">
        <f t="shared" si="201"/>
        <v>0</v>
      </c>
    </row>
    <row r="1234" spans="1:23" ht="14.85" customHeight="1" x14ac:dyDescent="0.15">
      <c r="A1234" s="176">
        <f>'Employee ROP Information'!A1234</f>
        <v>0</v>
      </c>
      <c r="B1234" s="169">
        <f>+'Employee ROP Information'!C1234</f>
        <v>0</v>
      </c>
      <c r="C1234" s="93">
        <f>+'Employee ROP Information'!M1234</f>
        <v>0</v>
      </c>
      <c r="D1234" s="93">
        <f>+'Employee ROP Information'!N1234</f>
        <v>0</v>
      </c>
      <c r="E1234" s="127">
        <f>+'JRO''s Hours Information'!B2550</f>
        <v>0</v>
      </c>
      <c r="F1234" s="114">
        <f t="shared" si="192"/>
        <v>0</v>
      </c>
      <c r="G1234" s="127">
        <f>+'JRO''s Hours Information'!E2550</f>
        <v>0</v>
      </c>
      <c r="H1234" s="114">
        <f t="shared" si="193"/>
        <v>0</v>
      </c>
      <c r="I1234" s="127">
        <f>+'JRO''s Hours Information'!H2550</f>
        <v>0</v>
      </c>
      <c r="J1234" s="116">
        <f t="shared" si="194"/>
        <v>0</v>
      </c>
      <c r="K1234" s="131">
        <f>+'JRO''s Hours Information'!C2550</f>
        <v>0</v>
      </c>
      <c r="L1234" s="114">
        <f t="shared" si="195"/>
        <v>0</v>
      </c>
      <c r="M1234" s="131">
        <f>+'JRO''s Hours Information'!F2550</f>
        <v>0</v>
      </c>
      <c r="N1234" s="114">
        <f t="shared" si="196"/>
        <v>0</v>
      </c>
      <c r="O1234" s="131">
        <f>+'JRO''s Hours Information'!I2550</f>
        <v>0</v>
      </c>
      <c r="P1234" s="116">
        <f t="shared" si="197"/>
        <v>0</v>
      </c>
      <c r="Q1234" s="92">
        <f>+'JRO''s Hours Information'!D2550</f>
        <v>0</v>
      </c>
      <c r="R1234" s="114">
        <f t="shared" si="198"/>
        <v>0</v>
      </c>
      <c r="S1234" s="92">
        <f>+'JRO''s Hours Information'!G2550</f>
        <v>0</v>
      </c>
      <c r="T1234" s="114">
        <f t="shared" si="199"/>
        <v>0</v>
      </c>
      <c r="U1234" s="89">
        <f>+'JRO''s Hours Information'!J2550</f>
        <v>0</v>
      </c>
      <c r="V1234" s="116">
        <f t="shared" si="200"/>
        <v>0</v>
      </c>
      <c r="W1234" s="114">
        <f t="shared" si="201"/>
        <v>0</v>
      </c>
    </row>
    <row r="1235" spans="1:23" ht="14.85" customHeight="1" x14ac:dyDescent="0.15">
      <c r="A1235" s="176">
        <f>'Employee ROP Information'!A1235</f>
        <v>0</v>
      </c>
      <c r="B1235" s="169">
        <f>+'Employee ROP Information'!C1235</f>
        <v>0</v>
      </c>
      <c r="C1235" s="93">
        <f>+'Employee ROP Information'!M1235</f>
        <v>0</v>
      </c>
      <c r="D1235" s="93">
        <f>+'Employee ROP Information'!N1235</f>
        <v>0</v>
      </c>
      <c r="E1235" s="127">
        <f>+'JRO''s Hours Information'!B2551</f>
        <v>0</v>
      </c>
      <c r="F1235" s="114">
        <f t="shared" si="192"/>
        <v>0</v>
      </c>
      <c r="G1235" s="127">
        <f>+'JRO''s Hours Information'!E2551</f>
        <v>0</v>
      </c>
      <c r="H1235" s="114">
        <f t="shared" si="193"/>
        <v>0</v>
      </c>
      <c r="I1235" s="127">
        <f>+'JRO''s Hours Information'!H2551</f>
        <v>0</v>
      </c>
      <c r="J1235" s="116">
        <f t="shared" si="194"/>
        <v>0</v>
      </c>
      <c r="K1235" s="131">
        <f>+'JRO''s Hours Information'!C2551</f>
        <v>0</v>
      </c>
      <c r="L1235" s="114">
        <f t="shared" si="195"/>
        <v>0</v>
      </c>
      <c r="M1235" s="131">
        <f>+'JRO''s Hours Information'!F2551</f>
        <v>0</v>
      </c>
      <c r="N1235" s="114">
        <f t="shared" si="196"/>
        <v>0</v>
      </c>
      <c r="O1235" s="131">
        <f>+'JRO''s Hours Information'!I2551</f>
        <v>0</v>
      </c>
      <c r="P1235" s="116">
        <f t="shared" si="197"/>
        <v>0</v>
      </c>
      <c r="Q1235" s="92">
        <f>+'JRO''s Hours Information'!D2551</f>
        <v>0</v>
      </c>
      <c r="R1235" s="114">
        <f t="shared" si="198"/>
        <v>0</v>
      </c>
      <c r="S1235" s="92">
        <f>+'JRO''s Hours Information'!G2551</f>
        <v>0</v>
      </c>
      <c r="T1235" s="114">
        <f t="shared" si="199"/>
        <v>0</v>
      </c>
      <c r="U1235" s="89">
        <f>+'JRO''s Hours Information'!J2551</f>
        <v>0</v>
      </c>
      <c r="V1235" s="116">
        <f t="shared" si="200"/>
        <v>0</v>
      </c>
      <c r="W1235" s="114">
        <f t="shared" si="201"/>
        <v>0</v>
      </c>
    </row>
    <row r="1236" spans="1:23" ht="14.85" customHeight="1" x14ac:dyDescent="0.15">
      <c r="A1236" s="176">
        <f>'Employee ROP Information'!A1236</f>
        <v>0</v>
      </c>
      <c r="B1236" s="169">
        <f>+'Employee ROP Information'!C1236</f>
        <v>0</v>
      </c>
      <c r="C1236" s="93">
        <f>+'Employee ROP Information'!M1236</f>
        <v>0</v>
      </c>
      <c r="D1236" s="93">
        <f>+'Employee ROP Information'!N1236</f>
        <v>0</v>
      </c>
      <c r="E1236" s="127">
        <f>+'JRO''s Hours Information'!B2552</f>
        <v>0</v>
      </c>
      <c r="F1236" s="114">
        <f t="shared" si="192"/>
        <v>0</v>
      </c>
      <c r="G1236" s="127">
        <f>+'JRO''s Hours Information'!E2552</f>
        <v>0</v>
      </c>
      <c r="H1236" s="114">
        <f t="shared" si="193"/>
        <v>0</v>
      </c>
      <c r="I1236" s="127">
        <f>+'JRO''s Hours Information'!H2552</f>
        <v>0</v>
      </c>
      <c r="J1236" s="116">
        <f t="shared" si="194"/>
        <v>0</v>
      </c>
      <c r="K1236" s="131">
        <f>+'JRO''s Hours Information'!C2552</f>
        <v>0</v>
      </c>
      <c r="L1236" s="114">
        <f t="shared" si="195"/>
        <v>0</v>
      </c>
      <c r="M1236" s="131">
        <f>+'JRO''s Hours Information'!F2552</f>
        <v>0</v>
      </c>
      <c r="N1236" s="114">
        <f t="shared" si="196"/>
        <v>0</v>
      </c>
      <c r="O1236" s="131">
        <f>+'JRO''s Hours Information'!I2552</f>
        <v>0</v>
      </c>
      <c r="P1236" s="116">
        <f t="shared" si="197"/>
        <v>0</v>
      </c>
      <c r="Q1236" s="92">
        <f>+'JRO''s Hours Information'!D2552</f>
        <v>0</v>
      </c>
      <c r="R1236" s="114">
        <f t="shared" si="198"/>
        <v>0</v>
      </c>
      <c r="S1236" s="92">
        <f>+'JRO''s Hours Information'!G2552</f>
        <v>0</v>
      </c>
      <c r="T1236" s="114">
        <f t="shared" si="199"/>
        <v>0</v>
      </c>
      <c r="U1236" s="89">
        <f>+'JRO''s Hours Information'!J2552</f>
        <v>0</v>
      </c>
      <c r="V1236" s="116">
        <f t="shared" si="200"/>
        <v>0</v>
      </c>
      <c r="W1236" s="114">
        <f t="shared" si="201"/>
        <v>0</v>
      </c>
    </row>
    <row r="1237" spans="1:23" ht="14.85" customHeight="1" x14ac:dyDescent="0.15">
      <c r="A1237" s="176">
        <f>'Employee ROP Information'!A1237</f>
        <v>0</v>
      </c>
      <c r="B1237" s="169">
        <f>+'Employee ROP Information'!C1237</f>
        <v>0</v>
      </c>
      <c r="C1237" s="93">
        <f>+'Employee ROP Information'!M1237</f>
        <v>0</v>
      </c>
      <c r="D1237" s="93">
        <f>+'Employee ROP Information'!N1237</f>
        <v>0</v>
      </c>
      <c r="E1237" s="127">
        <f>+'JRO''s Hours Information'!B2553</f>
        <v>0</v>
      </c>
      <c r="F1237" s="114">
        <f t="shared" si="192"/>
        <v>0</v>
      </c>
      <c r="G1237" s="127">
        <f>+'JRO''s Hours Information'!E2553</f>
        <v>0</v>
      </c>
      <c r="H1237" s="114">
        <f t="shared" si="193"/>
        <v>0</v>
      </c>
      <c r="I1237" s="127">
        <f>+'JRO''s Hours Information'!H2553</f>
        <v>0</v>
      </c>
      <c r="J1237" s="116">
        <f t="shared" si="194"/>
        <v>0</v>
      </c>
      <c r="K1237" s="131">
        <f>+'JRO''s Hours Information'!C2553</f>
        <v>0</v>
      </c>
      <c r="L1237" s="114">
        <f t="shared" si="195"/>
        <v>0</v>
      </c>
      <c r="M1237" s="131">
        <f>+'JRO''s Hours Information'!F2553</f>
        <v>0</v>
      </c>
      <c r="N1237" s="114">
        <f t="shared" si="196"/>
        <v>0</v>
      </c>
      <c r="O1237" s="131">
        <f>+'JRO''s Hours Information'!I2553</f>
        <v>0</v>
      </c>
      <c r="P1237" s="116">
        <f t="shared" si="197"/>
        <v>0</v>
      </c>
      <c r="Q1237" s="92">
        <f>+'JRO''s Hours Information'!D2553</f>
        <v>0</v>
      </c>
      <c r="R1237" s="114">
        <f t="shared" si="198"/>
        <v>0</v>
      </c>
      <c r="S1237" s="92">
        <f>+'JRO''s Hours Information'!G2553</f>
        <v>0</v>
      </c>
      <c r="T1237" s="114">
        <f t="shared" si="199"/>
        <v>0</v>
      </c>
      <c r="U1237" s="89">
        <f>+'JRO''s Hours Information'!J2553</f>
        <v>0</v>
      </c>
      <c r="V1237" s="116">
        <f t="shared" si="200"/>
        <v>0</v>
      </c>
      <c r="W1237" s="114">
        <f t="shared" si="201"/>
        <v>0</v>
      </c>
    </row>
    <row r="1238" spans="1:23" ht="14.85" customHeight="1" x14ac:dyDescent="0.15">
      <c r="A1238" s="176">
        <f>'Employee ROP Information'!A1238</f>
        <v>0</v>
      </c>
      <c r="B1238" s="169">
        <f>+'Employee ROP Information'!C1238</f>
        <v>0</v>
      </c>
      <c r="C1238" s="93">
        <f>+'Employee ROP Information'!M1238</f>
        <v>0</v>
      </c>
      <c r="D1238" s="93">
        <f>+'Employee ROP Information'!N1238</f>
        <v>0</v>
      </c>
      <c r="E1238" s="127">
        <f>+'JRO''s Hours Information'!B2554</f>
        <v>0</v>
      </c>
      <c r="F1238" s="114">
        <f t="shared" si="192"/>
        <v>0</v>
      </c>
      <c r="G1238" s="127">
        <f>+'JRO''s Hours Information'!E2554</f>
        <v>0</v>
      </c>
      <c r="H1238" s="114">
        <f t="shared" si="193"/>
        <v>0</v>
      </c>
      <c r="I1238" s="127">
        <f>+'JRO''s Hours Information'!H2554</f>
        <v>0</v>
      </c>
      <c r="J1238" s="116">
        <f t="shared" si="194"/>
        <v>0</v>
      </c>
      <c r="K1238" s="131">
        <f>+'JRO''s Hours Information'!C2554</f>
        <v>0</v>
      </c>
      <c r="L1238" s="114">
        <f t="shared" si="195"/>
        <v>0</v>
      </c>
      <c r="M1238" s="131">
        <f>+'JRO''s Hours Information'!F2554</f>
        <v>0</v>
      </c>
      <c r="N1238" s="114">
        <f t="shared" si="196"/>
        <v>0</v>
      </c>
      <c r="O1238" s="131">
        <f>+'JRO''s Hours Information'!I2554</f>
        <v>0</v>
      </c>
      <c r="P1238" s="116">
        <f t="shared" si="197"/>
        <v>0</v>
      </c>
      <c r="Q1238" s="92">
        <f>+'JRO''s Hours Information'!D2554</f>
        <v>0</v>
      </c>
      <c r="R1238" s="114">
        <f t="shared" si="198"/>
        <v>0</v>
      </c>
      <c r="S1238" s="92">
        <f>+'JRO''s Hours Information'!G2554</f>
        <v>0</v>
      </c>
      <c r="T1238" s="114">
        <f t="shared" si="199"/>
        <v>0</v>
      </c>
      <c r="U1238" s="89">
        <f>+'JRO''s Hours Information'!J2554</f>
        <v>0</v>
      </c>
      <c r="V1238" s="116">
        <f t="shared" si="200"/>
        <v>0</v>
      </c>
      <c r="W1238" s="114">
        <f t="shared" si="201"/>
        <v>0</v>
      </c>
    </row>
    <row r="1239" spans="1:23" ht="14.85" customHeight="1" x14ac:dyDescent="0.15">
      <c r="A1239" s="176">
        <f>'Employee ROP Information'!A1239</f>
        <v>0</v>
      </c>
      <c r="B1239" s="169">
        <f>+'Employee ROP Information'!C1239</f>
        <v>0</v>
      </c>
      <c r="C1239" s="93">
        <f>+'Employee ROP Information'!M1239</f>
        <v>0</v>
      </c>
      <c r="D1239" s="93">
        <f>+'Employee ROP Information'!N1239</f>
        <v>0</v>
      </c>
      <c r="E1239" s="127">
        <f>+'JRO''s Hours Information'!B2555</f>
        <v>0</v>
      </c>
      <c r="F1239" s="114">
        <f t="shared" si="192"/>
        <v>0</v>
      </c>
      <c r="G1239" s="127">
        <f>+'JRO''s Hours Information'!E2555</f>
        <v>0</v>
      </c>
      <c r="H1239" s="114">
        <f t="shared" si="193"/>
        <v>0</v>
      </c>
      <c r="I1239" s="127">
        <f>+'JRO''s Hours Information'!H2555</f>
        <v>0</v>
      </c>
      <c r="J1239" s="116">
        <f t="shared" si="194"/>
        <v>0</v>
      </c>
      <c r="K1239" s="131">
        <f>+'JRO''s Hours Information'!C2555</f>
        <v>0</v>
      </c>
      <c r="L1239" s="114">
        <f t="shared" si="195"/>
        <v>0</v>
      </c>
      <c r="M1239" s="131">
        <f>+'JRO''s Hours Information'!F2555</f>
        <v>0</v>
      </c>
      <c r="N1239" s="114">
        <f t="shared" si="196"/>
        <v>0</v>
      </c>
      <c r="O1239" s="131">
        <f>+'JRO''s Hours Information'!I2555</f>
        <v>0</v>
      </c>
      <c r="P1239" s="116">
        <f t="shared" si="197"/>
        <v>0</v>
      </c>
      <c r="Q1239" s="92">
        <f>+'JRO''s Hours Information'!D2555</f>
        <v>0</v>
      </c>
      <c r="R1239" s="114">
        <f t="shared" si="198"/>
        <v>0</v>
      </c>
      <c r="S1239" s="92">
        <f>+'JRO''s Hours Information'!G2555</f>
        <v>0</v>
      </c>
      <c r="T1239" s="114">
        <f t="shared" si="199"/>
        <v>0</v>
      </c>
      <c r="U1239" s="89">
        <f>+'JRO''s Hours Information'!J2555</f>
        <v>0</v>
      </c>
      <c r="V1239" s="116">
        <f t="shared" si="200"/>
        <v>0</v>
      </c>
      <c r="W1239" s="114">
        <f t="shared" si="201"/>
        <v>0</v>
      </c>
    </row>
    <row r="1240" spans="1:23" ht="14.85" customHeight="1" x14ac:dyDescent="0.15">
      <c r="A1240" s="176">
        <f>'Employee ROP Information'!A1240</f>
        <v>0</v>
      </c>
      <c r="B1240" s="169">
        <f>+'Employee ROP Information'!C1240</f>
        <v>0</v>
      </c>
      <c r="C1240" s="93">
        <f>+'Employee ROP Information'!M1240</f>
        <v>0</v>
      </c>
      <c r="D1240" s="93">
        <f>+'Employee ROP Information'!N1240</f>
        <v>0</v>
      </c>
      <c r="E1240" s="127">
        <f>+'JRO''s Hours Information'!B2556</f>
        <v>0</v>
      </c>
      <c r="F1240" s="114">
        <f t="shared" si="192"/>
        <v>0</v>
      </c>
      <c r="G1240" s="127">
        <f>+'JRO''s Hours Information'!E2556</f>
        <v>0</v>
      </c>
      <c r="H1240" s="114">
        <f t="shared" si="193"/>
        <v>0</v>
      </c>
      <c r="I1240" s="127">
        <f>+'JRO''s Hours Information'!H2556</f>
        <v>0</v>
      </c>
      <c r="J1240" s="116">
        <f t="shared" si="194"/>
        <v>0</v>
      </c>
      <c r="K1240" s="131">
        <f>+'JRO''s Hours Information'!C2556</f>
        <v>0</v>
      </c>
      <c r="L1240" s="114">
        <f t="shared" si="195"/>
        <v>0</v>
      </c>
      <c r="M1240" s="131">
        <f>+'JRO''s Hours Information'!F2556</f>
        <v>0</v>
      </c>
      <c r="N1240" s="114">
        <f t="shared" si="196"/>
        <v>0</v>
      </c>
      <c r="O1240" s="131">
        <f>+'JRO''s Hours Information'!I2556</f>
        <v>0</v>
      </c>
      <c r="P1240" s="116">
        <f t="shared" si="197"/>
        <v>0</v>
      </c>
      <c r="Q1240" s="92">
        <f>+'JRO''s Hours Information'!D2556</f>
        <v>0</v>
      </c>
      <c r="R1240" s="114">
        <f t="shared" si="198"/>
        <v>0</v>
      </c>
      <c r="S1240" s="92">
        <f>+'JRO''s Hours Information'!G2556</f>
        <v>0</v>
      </c>
      <c r="T1240" s="114">
        <f t="shared" si="199"/>
        <v>0</v>
      </c>
      <c r="U1240" s="89">
        <f>+'JRO''s Hours Information'!J2556</f>
        <v>0</v>
      </c>
      <c r="V1240" s="116">
        <f t="shared" si="200"/>
        <v>0</v>
      </c>
      <c r="W1240" s="114">
        <f t="shared" si="201"/>
        <v>0</v>
      </c>
    </row>
    <row r="1241" spans="1:23" ht="14.85" customHeight="1" x14ac:dyDescent="0.15">
      <c r="A1241" s="176">
        <f>'Employee ROP Information'!A1241</f>
        <v>0</v>
      </c>
      <c r="B1241" s="169">
        <f>+'Employee ROP Information'!C1241</f>
        <v>0</v>
      </c>
      <c r="C1241" s="93">
        <f>+'Employee ROP Information'!M1241</f>
        <v>0</v>
      </c>
      <c r="D1241" s="93">
        <f>+'Employee ROP Information'!N1241</f>
        <v>0</v>
      </c>
      <c r="E1241" s="127">
        <f>+'JRO''s Hours Information'!B2557</f>
        <v>0</v>
      </c>
      <c r="F1241" s="114">
        <f t="shared" si="192"/>
        <v>0</v>
      </c>
      <c r="G1241" s="127">
        <f>+'JRO''s Hours Information'!E2557</f>
        <v>0</v>
      </c>
      <c r="H1241" s="114">
        <f t="shared" si="193"/>
        <v>0</v>
      </c>
      <c r="I1241" s="127">
        <f>+'JRO''s Hours Information'!H2557</f>
        <v>0</v>
      </c>
      <c r="J1241" s="116">
        <f t="shared" si="194"/>
        <v>0</v>
      </c>
      <c r="K1241" s="131">
        <f>+'JRO''s Hours Information'!C2557</f>
        <v>0</v>
      </c>
      <c r="L1241" s="114">
        <f t="shared" si="195"/>
        <v>0</v>
      </c>
      <c r="M1241" s="131">
        <f>+'JRO''s Hours Information'!F2557</f>
        <v>0</v>
      </c>
      <c r="N1241" s="114">
        <f t="shared" si="196"/>
        <v>0</v>
      </c>
      <c r="O1241" s="131">
        <f>+'JRO''s Hours Information'!I2557</f>
        <v>0</v>
      </c>
      <c r="P1241" s="116">
        <f t="shared" si="197"/>
        <v>0</v>
      </c>
      <c r="Q1241" s="92">
        <f>+'JRO''s Hours Information'!D2557</f>
        <v>0</v>
      </c>
      <c r="R1241" s="114">
        <f t="shared" si="198"/>
        <v>0</v>
      </c>
      <c r="S1241" s="92">
        <f>+'JRO''s Hours Information'!G2557</f>
        <v>0</v>
      </c>
      <c r="T1241" s="114">
        <f t="shared" si="199"/>
        <v>0</v>
      </c>
      <c r="U1241" s="89">
        <f>+'JRO''s Hours Information'!J2557</f>
        <v>0</v>
      </c>
      <c r="V1241" s="116">
        <f t="shared" si="200"/>
        <v>0</v>
      </c>
      <c r="W1241" s="114">
        <f t="shared" si="201"/>
        <v>0</v>
      </c>
    </row>
    <row r="1242" spans="1:23" ht="14.85" customHeight="1" x14ac:dyDescent="0.15">
      <c r="A1242" s="176">
        <f>'Employee ROP Information'!A1242</f>
        <v>0</v>
      </c>
      <c r="B1242" s="169">
        <f>+'Employee ROP Information'!C1242</f>
        <v>0</v>
      </c>
      <c r="C1242" s="93">
        <f>+'Employee ROP Information'!M1242</f>
        <v>0</v>
      </c>
      <c r="D1242" s="93">
        <f>+'Employee ROP Information'!N1242</f>
        <v>0</v>
      </c>
      <c r="E1242" s="127">
        <f>+'JRO''s Hours Information'!B2558</f>
        <v>0</v>
      </c>
      <c r="F1242" s="114">
        <f t="shared" si="192"/>
        <v>0</v>
      </c>
      <c r="G1242" s="127">
        <f>+'JRO''s Hours Information'!E2558</f>
        <v>0</v>
      </c>
      <c r="H1242" s="114">
        <f t="shared" si="193"/>
        <v>0</v>
      </c>
      <c r="I1242" s="127">
        <f>+'JRO''s Hours Information'!H2558</f>
        <v>0</v>
      </c>
      <c r="J1242" s="116">
        <f t="shared" si="194"/>
        <v>0</v>
      </c>
      <c r="K1242" s="131">
        <f>+'JRO''s Hours Information'!C2558</f>
        <v>0</v>
      </c>
      <c r="L1242" s="114">
        <f t="shared" si="195"/>
        <v>0</v>
      </c>
      <c r="M1242" s="131">
        <f>+'JRO''s Hours Information'!F2558</f>
        <v>0</v>
      </c>
      <c r="N1242" s="114">
        <f t="shared" si="196"/>
        <v>0</v>
      </c>
      <c r="O1242" s="131">
        <f>+'JRO''s Hours Information'!I2558</f>
        <v>0</v>
      </c>
      <c r="P1242" s="116">
        <f t="shared" si="197"/>
        <v>0</v>
      </c>
      <c r="Q1242" s="92">
        <f>+'JRO''s Hours Information'!D2558</f>
        <v>0</v>
      </c>
      <c r="R1242" s="114">
        <f t="shared" si="198"/>
        <v>0</v>
      </c>
      <c r="S1242" s="92">
        <f>+'JRO''s Hours Information'!G2558</f>
        <v>0</v>
      </c>
      <c r="T1242" s="114">
        <f t="shared" si="199"/>
        <v>0</v>
      </c>
      <c r="U1242" s="89">
        <f>+'JRO''s Hours Information'!J2558</f>
        <v>0</v>
      </c>
      <c r="V1242" s="116">
        <f t="shared" si="200"/>
        <v>0</v>
      </c>
      <c r="W1242" s="114">
        <f t="shared" si="201"/>
        <v>0</v>
      </c>
    </row>
    <row r="1243" spans="1:23" ht="14.85" customHeight="1" x14ac:dyDescent="0.15">
      <c r="A1243" s="176">
        <f>'Employee ROP Information'!A1243</f>
        <v>0</v>
      </c>
      <c r="B1243" s="169">
        <f>+'Employee ROP Information'!C1243</f>
        <v>0</v>
      </c>
      <c r="C1243" s="93">
        <f>+'Employee ROP Information'!M1243</f>
        <v>0</v>
      </c>
      <c r="D1243" s="93">
        <f>+'Employee ROP Information'!N1243</f>
        <v>0</v>
      </c>
      <c r="E1243" s="127">
        <f>+'JRO''s Hours Information'!B2559</f>
        <v>0</v>
      </c>
      <c r="F1243" s="114">
        <f t="shared" si="192"/>
        <v>0</v>
      </c>
      <c r="G1243" s="127">
        <f>+'JRO''s Hours Information'!E2559</f>
        <v>0</v>
      </c>
      <c r="H1243" s="114">
        <f t="shared" si="193"/>
        <v>0</v>
      </c>
      <c r="I1243" s="127">
        <f>+'JRO''s Hours Information'!H2559</f>
        <v>0</v>
      </c>
      <c r="J1243" s="116">
        <f t="shared" si="194"/>
        <v>0</v>
      </c>
      <c r="K1243" s="131">
        <f>+'JRO''s Hours Information'!C2559</f>
        <v>0</v>
      </c>
      <c r="L1243" s="114">
        <f t="shared" si="195"/>
        <v>0</v>
      </c>
      <c r="M1243" s="131">
        <f>+'JRO''s Hours Information'!F2559</f>
        <v>0</v>
      </c>
      <c r="N1243" s="114">
        <f t="shared" si="196"/>
        <v>0</v>
      </c>
      <c r="O1243" s="131">
        <f>+'JRO''s Hours Information'!I2559</f>
        <v>0</v>
      </c>
      <c r="P1243" s="116">
        <f t="shared" si="197"/>
        <v>0</v>
      </c>
      <c r="Q1243" s="92">
        <f>+'JRO''s Hours Information'!D2559</f>
        <v>0</v>
      </c>
      <c r="R1243" s="114">
        <f t="shared" si="198"/>
        <v>0</v>
      </c>
      <c r="S1243" s="92">
        <f>+'JRO''s Hours Information'!G2559</f>
        <v>0</v>
      </c>
      <c r="T1243" s="114">
        <f t="shared" si="199"/>
        <v>0</v>
      </c>
      <c r="U1243" s="89">
        <f>+'JRO''s Hours Information'!J2559</f>
        <v>0</v>
      </c>
      <c r="V1243" s="116">
        <f t="shared" si="200"/>
        <v>0</v>
      </c>
      <c r="W1243" s="114">
        <f t="shared" si="201"/>
        <v>0</v>
      </c>
    </row>
    <row r="1244" spans="1:23" ht="14.85" customHeight="1" x14ac:dyDescent="0.15">
      <c r="A1244" s="176">
        <f>'Employee ROP Information'!A1244</f>
        <v>0</v>
      </c>
      <c r="B1244" s="169">
        <f>+'Employee ROP Information'!C1244</f>
        <v>0</v>
      </c>
      <c r="C1244" s="93">
        <f>+'Employee ROP Information'!M1244</f>
        <v>0</v>
      </c>
      <c r="D1244" s="93">
        <f>+'Employee ROP Information'!N1244</f>
        <v>0</v>
      </c>
      <c r="E1244" s="127">
        <f>+'JRO''s Hours Information'!B2560</f>
        <v>0</v>
      </c>
      <c r="F1244" s="114">
        <f t="shared" si="192"/>
        <v>0</v>
      </c>
      <c r="G1244" s="127">
        <f>+'JRO''s Hours Information'!E2560</f>
        <v>0</v>
      </c>
      <c r="H1244" s="114">
        <f t="shared" si="193"/>
        <v>0</v>
      </c>
      <c r="I1244" s="127">
        <f>+'JRO''s Hours Information'!H2560</f>
        <v>0</v>
      </c>
      <c r="J1244" s="116">
        <f t="shared" si="194"/>
        <v>0</v>
      </c>
      <c r="K1244" s="131">
        <f>+'JRO''s Hours Information'!C2560</f>
        <v>0</v>
      </c>
      <c r="L1244" s="114">
        <f t="shared" si="195"/>
        <v>0</v>
      </c>
      <c r="M1244" s="131">
        <f>+'JRO''s Hours Information'!F2560</f>
        <v>0</v>
      </c>
      <c r="N1244" s="114">
        <f t="shared" si="196"/>
        <v>0</v>
      </c>
      <c r="O1244" s="131">
        <f>+'JRO''s Hours Information'!I2560</f>
        <v>0</v>
      </c>
      <c r="P1244" s="116">
        <f t="shared" si="197"/>
        <v>0</v>
      </c>
      <c r="Q1244" s="92">
        <f>+'JRO''s Hours Information'!D2560</f>
        <v>0</v>
      </c>
      <c r="R1244" s="114">
        <f t="shared" si="198"/>
        <v>0</v>
      </c>
      <c r="S1244" s="92">
        <f>+'JRO''s Hours Information'!G2560</f>
        <v>0</v>
      </c>
      <c r="T1244" s="114">
        <f t="shared" si="199"/>
        <v>0</v>
      </c>
      <c r="U1244" s="89">
        <f>+'JRO''s Hours Information'!J2560</f>
        <v>0</v>
      </c>
      <c r="V1244" s="116">
        <f t="shared" si="200"/>
        <v>0</v>
      </c>
      <c r="W1244" s="114">
        <f t="shared" si="201"/>
        <v>0</v>
      </c>
    </row>
    <row r="1245" spans="1:23" ht="14.85" customHeight="1" x14ac:dyDescent="0.15">
      <c r="A1245" s="176">
        <f>'Employee ROP Information'!A1245</f>
        <v>0</v>
      </c>
      <c r="B1245" s="169">
        <f>+'Employee ROP Information'!C1245</f>
        <v>0</v>
      </c>
      <c r="C1245" s="93">
        <f>+'Employee ROP Information'!M1245</f>
        <v>0</v>
      </c>
      <c r="D1245" s="93">
        <f>+'Employee ROP Information'!N1245</f>
        <v>0</v>
      </c>
      <c r="E1245" s="127">
        <f>+'JRO''s Hours Information'!B2561</f>
        <v>0</v>
      </c>
      <c r="F1245" s="114">
        <f t="shared" si="192"/>
        <v>0</v>
      </c>
      <c r="G1245" s="127">
        <f>+'JRO''s Hours Information'!E2561</f>
        <v>0</v>
      </c>
      <c r="H1245" s="114">
        <f t="shared" si="193"/>
        <v>0</v>
      </c>
      <c r="I1245" s="127">
        <f>+'JRO''s Hours Information'!H2561</f>
        <v>0</v>
      </c>
      <c r="J1245" s="116">
        <f t="shared" si="194"/>
        <v>0</v>
      </c>
      <c r="K1245" s="131">
        <f>+'JRO''s Hours Information'!C2561</f>
        <v>0</v>
      </c>
      <c r="L1245" s="114">
        <f t="shared" si="195"/>
        <v>0</v>
      </c>
      <c r="M1245" s="131">
        <f>+'JRO''s Hours Information'!F2561</f>
        <v>0</v>
      </c>
      <c r="N1245" s="114">
        <f t="shared" si="196"/>
        <v>0</v>
      </c>
      <c r="O1245" s="131">
        <f>+'JRO''s Hours Information'!I2561</f>
        <v>0</v>
      </c>
      <c r="P1245" s="116">
        <f t="shared" si="197"/>
        <v>0</v>
      </c>
      <c r="Q1245" s="92">
        <f>+'JRO''s Hours Information'!D2561</f>
        <v>0</v>
      </c>
      <c r="R1245" s="114">
        <f t="shared" si="198"/>
        <v>0</v>
      </c>
      <c r="S1245" s="92">
        <f>+'JRO''s Hours Information'!G2561</f>
        <v>0</v>
      </c>
      <c r="T1245" s="114">
        <f t="shared" si="199"/>
        <v>0</v>
      </c>
      <c r="U1245" s="89">
        <f>+'JRO''s Hours Information'!J2561</f>
        <v>0</v>
      </c>
      <c r="V1245" s="116">
        <f t="shared" si="200"/>
        <v>0</v>
      </c>
      <c r="W1245" s="114">
        <f t="shared" si="201"/>
        <v>0</v>
      </c>
    </row>
    <row r="1246" spans="1:23" ht="14.85" customHeight="1" x14ac:dyDescent="0.15">
      <c r="A1246" s="176">
        <f>'Employee ROP Information'!A1246</f>
        <v>0</v>
      </c>
      <c r="B1246" s="169">
        <f>+'Employee ROP Information'!C1246</f>
        <v>0</v>
      </c>
      <c r="C1246" s="93">
        <f>+'Employee ROP Information'!M1246</f>
        <v>0</v>
      </c>
      <c r="D1246" s="93">
        <f>+'Employee ROP Information'!N1246</f>
        <v>0</v>
      </c>
      <c r="E1246" s="127">
        <f>+'JRO''s Hours Information'!B2562</f>
        <v>0</v>
      </c>
      <c r="F1246" s="114">
        <f t="shared" si="192"/>
        <v>0</v>
      </c>
      <c r="G1246" s="127">
        <f>+'JRO''s Hours Information'!E2562</f>
        <v>0</v>
      </c>
      <c r="H1246" s="114">
        <f t="shared" si="193"/>
        <v>0</v>
      </c>
      <c r="I1246" s="127">
        <f>+'JRO''s Hours Information'!H2562</f>
        <v>0</v>
      </c>
      <c r="J1246" s="116">
        <f t="shared" si="194"/>
        <v>0</v>
      </c>
      <c r="K1246" s="131">
        <f>+'JRO''s Hours Information'!C2562</f>
        <v>0</v>
      </c>
      <c r="L1246" s="114">
        <f t="shared" si="195"/>
        <v>0</v>
      </c>
      <c r="M1246" s="131">
        <f>+'JRO''s Hours Information'!F2562</f>
        <v>0</v>
      </c>
      <c r="N1246" s="114">
        <f t="shared" si="196"/>
        <v>0</v>
      </c>
      <c r="O1246" s="131">
        <f>+'JRO''s Hours Information'!I2562</f>
        <v>0</v>
      </c>
      <c r="P1246" s="116">
        <f t="shared" si="197"/>
        <v>0</v>
      </c>
      <c r="Q1246" s="92">
        <f>+'JRO''s Hours Information'!D2562</f>
        <v>0</v>
      </c>
      <c r="R1246" s="114">
        <f t="shared" si="198"/>
        <v>0</v>
      </c>
      <c r="S1246" s="92">
        <f>+'JRO''s Hours Information'!G2562</f>
        <v>0</v>
      </c>
      <c r="T1246" s="114">
        <f t="shared" si="199"/>
        <v>0</v>
      </c>
      <c r="U1246" s="89">
        <f>+'JRO''s Hours Information'!J2562</f>
        <v>0</v>
      </c>
      <c r="V1246" s="116">
        <f t="shared" si="200"/>
        <v>0</v>
      </c>
      <c r="W1246" s="114">
        <f t="shared" si="201"/>
        <v>0</v>
      </c>
    </row>
    <row r="1247" spans="1:23" ht="14.85" customHeight="1" x14ac:dyDescent="0.15">
      <c r="A1247" s="176">
        <f>'Employee ROP Information'!A1247</f>
        <v>0</v>
      </c>
      <c r="B1247" s="169">
        <f>+'Employee ROP Information'!C1247</f>
        <v>0</v>
      </c>
      <c r="C1247" s="93">
        <f>+'Employee ROP Information'!M1247</f>
        <v>0</v>
      </c>
      <c r="D1247" s="93">
        <f>+'Employee ROP Information'!N1247</f>
        <v>0</v>
      </c>
      <c r="E1247" s="127">
        <f>+'JRO''s Hours Information'!B2563</f>
        <v>0</v>
      </c>
      <c r="F1247" s="114">
        <f t="shared" si="192"/>
        <v>0</v>
      </c>
      <c r="G1247" s="127">
        <f>+'JRO''s Hours Information'!E2563</f>
        <v>0</v>
      </c>
      <c r="H1247" s="114">
        <f t="shared" si="193"/>
        <v>0</v>
      </c>
      <c r="I1247" s="127">
        <f>+'JRO''s Hours Information'!H2563</f>
        <v>0</v>
      </c>
      <c r="J1247" s="116">
        <f t="shared" si="194"/>
        <v>0</v>
      </c>
      <c r="K1247" s="131">
        <f>+'JRO''s Hours Information'!C2563</f>
        <v>0</v>
      </c>
      <c r="L1247" s="114">
        <f t="shared" si="195"/>
        <v>0</v>
      </c>
      <c r="M1247" s="131">
        <f>+'JRO''s Hours Information'!F2563</f>
        <v>0</v>
      </c>
      <c r="N1247" s="114">
        <f t="shared" si="196"/>
        <v>0</v>
      </c>
      <c r="O1247" s="131">
        <f>+'JRO''s Hours Information'!I2563</f>
        <v>0</v>
      </c>
      <c r="P1247" s="116">
        <f t="shared" si="197"/>
        <v>0</v>
      </c>
      <c r="Q1247" s="92">
        <f>+'JRO''s Hours Information'!D2563</f>
        <v>0</v>
      </c>
      <c r="R1247" s="114">
        <f t="shared" si="198"/>
        <v>0</v>
      </c>
      <c r="S1247" s="92">
        <f>+'JRO''s Hours Information'!G2563</f>
        <v>0</v>
      </c>
      <c r="T1247" s="114">
        <f t="shared" si="199"/>
        <v>0</v>
      </c>
      <c r="U1247" s="89">
        <f>+'JRO''s Hours Information'!J2563</f>
        <v>0</v>
      </c>
      <c r="V1247" s="116">
        <f t="shared" si="200"/>
        <v>0</v>
      </c>
      <c r="W1247" s="114">
        <f t="shared" si="201"/>
        <v>0</v>
      </c>
    </row>
    <row r="1248" spans="1:23" ht="14.85" customHeight="1" x14ac:dyDescent="0.15">
      <c r="A1248" s="176">
        <f>'Employee ROP Information'!A1248</f>
        <v>0</v>
      </c>
      <c r="B1248" s="169">
        <f>+'Employee ROP Information'!C1248</f>
        <v>0</v>
      </c>
      <c r="C1248" s="93">
        <f>+'Employee ROP Information'!M1248</f>
        <v>0</v>
      </c>
      <c r="D1248" s="93">
        <f>+'Employee ROP Information'!N1248</f>
        <v>0</v>
      </c>
      <c r="E1248" s="127">
        <f>+'JRO''s Hours Information'!B2564</f>
        <v>0</v>
      </c>
      <c r="F1248" s="114">
        <f t="shared" si="192"/>
        <v>0</v>
      </c>
      <c r="G1248" s="127">
        <f>+'JRO''s Hours Information'!E2564</f>
        <v>0</v>
      </c>
      <c r="H1248" s="114">
        <f t="shared" si="193"/>
        <v>0</v>
      </c>
      <c r="I1248" s="127">
        <f>+'JRO''s Hours Information'!H2564</f>
        <v>0</v>
      </c>
      <c r="J1248" s="116">
        <f t="shared" si="194"/>
        <v>0</v>
      </c>
      <c r="K1248" s="131">
        <f>+'JRO''s Hours Information'!C2564</f>
        <v>0</v>
      </c>
      <c r="L1248" s="114">
        <f t="shared" si="195"/>
        <v>0</v>
      </c>
      <c r="M1248" s="131">
        <f>+'JRO''s Hours Information'!F2564</f>
        <v>0</v>
      </c>
      <c r="N1248" s="114">
        <f t="shared" si="196"/>
        <v>0</v>
      </c>
      <c r="O1248" s="131">
        <f>+'JRO''s Hours Information'!I2564</f>
        <v>0</v>
      </c>
      <c r="P1248" s="116">
        <f t="shared" si="197"/>
        <v>0</v>
      </c>
      <c r="Q1248" s="92">
        <f>+'JRO''s Hours Information'!D2564</f>
        <v>0</v>
      </c>
      <c r="R1248" s="114">
        <f t="shared" si="198"/>
        <v>0</v>
      </c>
      <c r="S1248" s="92">
        <f>+'JRO''s Hours Information'!G2564</f>
        <v>0</v>
      </c>
      <c r="T1248" s="114">
        <f t="shared" si="199"/>
        <v>0</v>
      </c>
      <c r="U1248" s="89">
        <f>+'JRO''s Hours Information'!J2564</f>
        <v>0</v>
      </c>
      <c r="V1248" s="116">
        <f t="shared" si="200"/>
        <v>0</v>
      </c>
      <c r="W1248" s="114">
        <f t="shared" si="201"/>
        <v>0</v>
      </c>
    </row>
    <row r="1249" spans="1:23" ht="14.85" customHeight="1" x14ac:dyDescent="0.15">
      <c r="A1249" s="176">
        <f>'Employee ROP Information'!A1249</f>
        <v>0</v>
      </c>
      <c r="B1249" s="169">
        <f>+'Employee ROP Information'!C1249</f>
        <v>0</v>
      </c>
      <c r="C1249" s="93">
        <f>+'Employee ROP Information'!M1249</f>
        <v>0</v>
      </c>
      <c r="D1249" s="93">
        <f>+'Employee ROP Information'!N1249</f>
        <v>0</v>
      </c>
      <c r="E1249" s="127">
        <f>+'JRO''s Hours Information'!B2565</f>
        <v>0</v>
      </c>
      <c r="F1249" s="114">
        <f t="shared" si="192"/>
        <v>0</v>
      </c>
      <c r="G1249" s="127">
        <f>+'JRO''s Hours Information'!E2565</f>
        <v>0</v>
      </c>
      <c r="H1249" s="114">
        <f t="shared" si="193"/>
        <v>0</v>
      </c>
      <c r="I1249" s="127">
        <f>+'JRO''s Hours Information'!H2565</f>
        <v>0</v>
      </c>
      <c r="J1249" s="116">
        <f t="shared" si="194"/>
        <v>0</v>
      </c>
      <c r="K1249" s="131">
        <f>+'JRO''s Hours Information'!C2565</f>
        <v>0</v>
      </c>
      <c r="L1249" s="114">
        <f t="shared" si="195"/>
        <v>0</v>
      </c>
      <c r="M1249" s="131">
        <f>+'JRO''s Hours Information'!F2565</f>
        <v>0</v>
      </c>
      <c r="N1249" s="114">
        <f t="shared" si="196"/>
        <v>0</v>
      </c>
      <c r="O1249" s="131">
        <f>+'JRO''s Hours Information'!I2565</f>
        <v>0</v>
      </c>
      <c r="P1249" s="116">
        <f t="shared" si="197"/>
        <v>0</v>
      </c>
      <c r="Q1249" s="92">
        <f>+'JRO''s Hours Information'!D2565</f>
        <v>0</v>
      </c>
      <c r="R1249" s="114">
        <f t="shared" si="198"/>
        <v>0</v>
      </c>
      <c r="S1249" s="92">
        <f>+'JRO''s Hours Information'!G2565</f>
        <v>0</v>
      </c>
      <c r="T1249" s="114">
        <f t="shared" si="199"/>
        <v>0</v>
      </c>
      <c r="U1249" s="89">
        <f>+'JRO''s Hours Information'!J2565</f>
        <v>0</v>
      </c>
      <c r="V1249" s="116">
        <f t="shared" si="200"/>
        <v>0</v>
      </c>
      <c r="W1249" s="114">
        <f t="shared" si="201"/>
        <v>0</v>
      </c>
    </row>
    <row r="1250" spans="1:23" ht="14.85" customHeight="1" x14ac:dyDescent="0.15">
      <c r="A1250" s="176">
        <f>'Employee ROP Information'!A1250</f>
        <v>0</v>
      </c>
      <c r="B1250" s="169">
        <f>+'Employee ROP Information'!C1250</f>
        <v>0</v>
      </c>
      <c r="C1250" s="93">
        <f>+'Employee ROP Information'!M1250</f>
        <v>0</v>
      </c>
      <c r="D1250" s="93">
        <f>+'Employee ROP Information'!N1250</f>
        <v>0</v>
      </c>
      <c r="E1250" s="127">
        <f>+'JRO''s Hours Information'!B2566</f>
        <v>0</v>
      </c>
      <c r="F1250" s="114">
        <f t="shared" ref="F1250:F1313" si="202">C1250*E1250</f>
        <v>0</v>
      </c>
      <c r="G1250" s="127">
        <f>+'JRO''s Hours Information'!E2566</f>
        <v>0</v>
      </c>
      <c r="H1250" s="114">
        <f t="shared" ref="H1250:H1313" si="203">D1250*G1250</f>
        <v>0</v>
      </c>
      <c r="I1250" s="127">
        <f>+'JRO''s Hours Information'!H2566</f>
        <v>0</v>
      </c>
      <c r="J1250" s="116">
        <f t="shared" ref="J1250:J1313" si="204">D1250*I1250</f>
        <v>0</v>
      </c>
      <c r="K1250" s="131">
        <f>+'JRO''s Hours Information'!C2566</f>
        <v>0</v>
      </c>
      <c r="L1250" s="114">
        <f t="shared" ref="L1250:L1313" si="205">C1250*K1250</f>
        <v>0</v>
      </c>
      <c r="M1250" s="131">
        <f>+'JRO''s Hours Information'!F2566</f>
        <v>0</v>
      </c>
      <c r="N1250" s="114">
        <f t="shared" ref="N1250:N1313" si="206">D1250*M1250</f>
        <v>0</v>
      </c>
      <c r="O1250" s="131">
        <f>+'JRO''s Hours Information'!I2566</f>
        <v>0</v>
      </c>
      <c r="P1250" s="116">
        <f t="shared" ref="P1250:P1313" si="207">D1250*O1250</f>
        <v>0</v>
      </c>
      <c r="Q1250" s="92">
        <f>+'JRO''s Hours Information'!D2566</f>
        <v>0</v>
      </c>
      <c r="R1250" s="114">
        <f t="shared" ref="R1250:R1313" si="208">C1250*Q1250</f>
        <v>0</v>
      </c>
      <c r="S1250" s="92">
        <f>+'JRO''s Hours Information'!G2566</f>
        <v>0</v>
      </c>
      <c r="T1250" s="114">
        <f t="shared" ref="T1250:T1313" si="209">D1250*S1250</f>
        <v>0</v>
      </c>
      <c r="U1250" s="89">
        <f>+'JRO''s Hours Information'!J2566</f>
        <v>0</v>
      </c>
      <c r="V1250" s="116">
        <f t="shared" ref="V1250:V1313" si="210">D1250*U1250</f>
        <v>0</v>
      </c>
      <c r="W1250" s="114">
        <f t="shared" ref="W1250:W1313" si="211">F1250+H1250+J1250</f>
        <v>0</v>
      </c>
    </row>
    <row r="1251" spans="1:23" ht="14.85" customHeight="1" x14ac:dyDescent="0.15">
      <c r="A1251" s="176">
        <f>'Employee ROP Information'!A1251</f>
        <v>0</v>
      </c>
      <c r="B1251" s="169">
        <f>+'Employee ROP Information'!C1251</f>
        <v>0</v>
      </c>
      <c r="C1251" s="93">
        <f>+'Employee ROP Information'!M1251</f>
        <v>0</v>
      </c>
      <c r="D1251" s="93">
        <f>+'Employee ROP Information'!N1251</f>
        <v>0</v>
      </c>
      <c r="E1251" s="127">
        <f>+'JRO''s Hours Information'!B2567</f>
        <v>0</v>
      </c>
      <c r="F1251" s="114">
        <f t="shared" si="202"/>
        <v>0</v>
      </c>
      <c r="G1251" s="127">
        <f>+'JRO''s Hours Information'!E2567</f>
        <v>0</v>
      </c>
      <c r="H1251" s="114">
        <f t="shared" si="203"/>
        <v>0</v>
      </c>
      <c r="I1251" s="127">
        <f>+'JRO''s Hours Information'!H2567</f>
        <v>0</v>
      </c>
      <c r="J1251" s="116">
        <f t="shared" si="204"/>
        <v>0</v>
      </c>
      <c r="K1251" s="131">
        <f>+'JRO''s Hours Information'!C2567</f>
        <v>0</v>
      </c>
      <c r="L1251" s="114">
        <f t="shared" si="205"/>
        <v>0</v>
      </c>
      <c r="M1251" s="131">
        <f>+'JRO''s Hours Information'!F2567</f>
        <v>0</v>
      </c>
      <c r="N1251" s="114">
        <f t="shared" si="206"/>
        <v>0</v>
      </c>
      <c r="O1251" s="131">
        <f>+'JRO''s Hours Information'!I2567</f>
        <v>0</v>
      </c>
      <c r="P1251" s="116">
        <f t="shared" si="207"/>
        <v>0</v>
      </c>
      <c r="Q1251" s="92">
        <f>+'JRO''s Hours Information'!D2567</f>
        <v>0</v>
      </c>
      <c r="R1251" s="114">
        <f t="shared" si="208"/>
        <v>0</v>
      </c>
      <c r="S1251" s="92">
        <f>+'JRO''s Hours Information'!G2567</f>
        <v>0</v>
      </c>
      <c r="T1251" s="114">
        <f t="shared" si="209"/>
        <v>0</v>
      </c>
      <c r="U1251" s="89">
        <f>+'JRO''s Hours Information'!J2567</f>
        <v>0</v>
      </c>
      <c r="V1251" s="116">
        <f t="shared" si="210"/>
        <v>0</v>
      </c>
      <c r="W1251" s="114">
        <f t="shared" si="211"/>
        <v>0</v>
      </c>
    </row>
    <row r="1252" spans="1:23" ht="14.85" customHeight="1" x14ac:dyDescent="0.15">
      <c r="A1252" s="176">
        <f>'Employee ROP Information'!A1252</f>
        <v>0</v>
      </c>
      <c r="B1252" s="169">
        <f>+'Employee ROP Information'!C1252</f>
        <v>0</v>
      </c>
      <c r="C1252" s="93">
        <f>+'Employee ROP Information'!M1252</f>
        <v>0</v>
      </c>
      <c r="D1252" s="93">
        <f>+'Employee ROP Information'!N1252</f>
        <v>0</v>
      </c>
      <c r="E1252" s="127">
        <f>+'JRO''s Hours Information'!B2568</f>
        <v>0</v>
      </c>
      <c r="F1252" s="114">
        <f t="shared" si="202"/>
        <v>0</v>
      </c>
      <c r="G1252" s="127">
        <f>+'JRO''s Hours Information'!E2568</f>
        <v>0</v>
      </c>
      <c r="H1252" s="114">
        <f t="shared" si="203"/>
        <v>0</v>
      </c>
      <c r="I1252" s="127">
        <f>+'JRO''s Hours Information'!H2568</f>
        <v>0</v>
      </c>
      <c r="J1252" s="116">
        <f t="shared" si="204"/>
        <v>0</v>
      </c>
      <c r="K1252" s="131">
        <f>+'JRO''s Hours Information'!C2568</f>
        <v>0</v>
      </c>
      <c r="L1252" s="114">
        <f t="shared" si="205"/>
        <v>0</v>
      </c>
      <c r="M1252" s="131">
        <f>+'JRO''s Hours Information'!F2568</f>
        <v>0</v>
      </c>
      <c r="N1252" s="114">
        <f t="shared" si="206"/>
        <v>0</v>
      </c>
      <c r="O1252" s="131">
        <f>+'JRO''s Hours Information'!I2568</f>
        <v>0</v>
      </c>
      <c r="P1252" s="116">
        <f t="shared" si="207"/>
        <v>0</v>
      </c>
      <c r="Q1252" s="92">
        <f>+'JRO''s Hours Information'!D2568</f>
        <v>0</v>
      </c>
      <c r="R1252" s="114">
        <f t="shared" si="208"/>
        <v>0</v>
      </c>
      <c r="S1252" s="92">
        <f>+'JRO''s Hours Information'!G2568</f>
        <v>0</v>
      </c>
      <c r="T1252" s="114">
        <f t="shared" si="209"/>
        <v>0</v>
      </c>
      <c r="U1252" s="89">
        <f>+'JRO''s Hours Information'!J2568</f>
        <v>0</v>
      </c>
      <c r="V1252" s="116">
        <f t="shared" si="210"/>
        <v>0</v>
      </c>
      <c r="W1252" s="114">
        <f t="shared" si="211"/>
        <v>0</v>
      </c>
    </row>
    <row r="1253" spans="1:23" ht="14.85" customHeight="1" x14ac:dyDescent="0.15">
      <c r="A1253" s="176">
        <f>'Employee ROP Information'!A1253</f>
        <v>0</v>
      </c>
      <c r="B1253" s="169">
        <f>+'Employee ROP Information'!C1253</f>
        <v>0</v>
      </c>
      <c r="C1253" s="93">
        <f>+'Employee ROP Information'!M1253</f>
        <v>0</v>
      </c>
      <c r="D1253" s="93">
        <f>+'Employee ROP Information'!N1253</f>
        <v>0</v>
      </c>
      <c r="E1253" s="127">
        <f>+'JRO''s Hours Information'!B2569</f>
        <v>0</v>
      </c>
      <c r="F1253" s="114">
        <f t="shared" si="202"/>
        <v>0</v>
      </c>
      <c r="G1253" s="127">
        <f>+'JRO''s Hours Information'!E2569</f>
        <v>0</v>
      </c>
      <c r="H1253" s="114">
        <f t="shared" si="203"/>
        <v>0</v>
      </c>
      <c r="I1253" s="127">
        <f>+'JRO''s Hours Information'!H2569</f>
        <v>0</v>
      </c>
      <c r="J1253" s="116">
        <f t="shared" si="204"/>
        <v>0</v>
      </c>
      <c r="K1253" s="131">
        <f>+'JRO''s Hours Information'!C2569</f>
        <v>0</v>
      </c>
      <c r="L1253" s="114">
        <f t="shared" si="205"/>
        <v>0</v>
      </c>
      <c r="M1253" s="131">
        <f>+'JRO''s Hours Information'!F2569</f>
        <v>0</v>
      </c>
      <c r="N1253" s="114">
        <f t="shared" si="206"/>
        <v>0</v>
      </c>
      <c r="O1253" s="131">
        <f>+'JRO''s Hours Information'!I2569</f>
        <v>0</v>
      </c>
      <c r="P1253" s="116">
        <f t="shared" si="207"/>
        <v>0</v>
      </c>
      <c r="Q1253" s="92">
        <f>+'JRO''s Hours Information'!D2569</f>
        <v>0</v>
      </c>
      <c r="R1253" s="114">
        <f t="shared" si="208"/>
        <v>0</v>
      </c>
      <c r="S1253" s="92">
        <f>+'JRO''s Hours Information'!G2569</f>
        <v>0</v>
      </c>
      <c r="T1253" s="114">
        <f t="shared" si="209"/>
        <v>0</v>
      </c>
      <c r="U1253" s="89">
        <f>+'JRO''s Hours Information'!J2569</f>
        <v>0</v>
      </c>
      <c r="V1253" s="116">
        <f t="shared" si="210"/>
        <v>0</v>
      </c>
      <c r="W1253" s="114">
        <f t="shared" si="211"/>
        <v>0</v>
      </c>
    </row>
    <row r="1254" spans="1:23" ht="14.85" customHeight="1" x14ac:dyDescent="0.15">
      <c r="A1254" s="176">
        <f>'Employee ROP Information'!A1254</f>
        <v>0</v>
      </c>
      <c r="B1254" s="169">
        <f>+'Employee ROP Information'!C1254</f>
        <v>0</v>
      </c>
      <c r="C1254" s="93">
        <f>+'Employee ROP Information'!M1254</f>
        <v>0</v>
      </c>
      <c r="D1254" s="93">
        <f>+'Employee ROP Information'!N1254</f>
        <v>0</v>
      </c>
      <c r="E1254" s="127">
        <f>+'JRO''s Hours Information'!B2570</f>
        <v>0</v>
      </c>
      <c r="F1254" s="114">
        <f t="shared" si="202"/>
        <v>0</v>
      </c>
      <c r="G1254" s="127">
        <f>+'JRO''s Hours Information'!E2570</f>
        <v>0</v>
      </c>
      <c r="H1254" s="114">
        <f t="shared" si="203"/>
        <v>0</v>
      </c>
      <c r="I1254" s="127">
        <f>+'JRO''s Hours Information'!H2570</f>
        <v>0</v>
      </c>
      <c r="J1254" s="116">
        <f t="shared" si="204"/>
        <v>0</v>
      </c>
      <c r="K1254" s="131">
        <f>+'JRO''s Hours Information'!C2570</f>
        <v>0</v>
      </c>
      <c r="L1254" s="114">
        <f t="shared" si="205"/>
        <v>0</v>
      </c>
      <c r="M1254" s="131">
        <f>+'JRO''s Hours Information'!F2570</f>
        <v>0</v>
      </c>
      <c r="N1254" s="114">
        <f t="shared" si="206"/>
        <v>0</v>
      </c>
      <c r="O1254" s="131">
        <f>+'JRO''s Hours Information'!I2570</f>
        <v>0</v>
      </c>
      <c r="P1254" s="116">
        <f t="shared" si="207"/>
        <v>0</v>
      </c>
      <c r="Q1254" s="92">
        <f>+'JRO''s Hours Information'!D2570</f>
        <v>0</v>
      </c>
      <c r="R1254" s="114">
        <f t="shared" si="208"/>
        <v>0</v>
      </c>
      <c r="S1254" s="92">
        <f>+'JRO''s Hours Information'!G2570</f>
        <v>0</v>
      </c>
      <c r="T1254" s="114">
        <f t="shared" si="209"/>
        <v>0</v>
      </c>
      <c r="U1254" s="89">
        <f>+'JRO''s Hours Information'!J2570</f>
        <v>0</v>
      </c>
      <c r="V1254" s="116">
        <f t="shared" si="210"/>
        <v>0</v>
      </c>
      <c r="W1254" s="114">
        <f t="shared" si="211"/>
        <v>0</v>
      </c>
    </row>
    <row r="1255" spans="1:23" ht="14.85" customHeight="1" x14ac:dyDescent="0.15">
      <c r="A1255" s="176">
        <f>'Employee ROP Information'!A1255</f>
        <v>0</v>
      </c>
      <c r="B1255" s="169">
        <f>+'Employee ROP Information'!C1255</f>
        <v>0</v>
      </c>
      <c r="C1255" s="93">
        <f>+'Employee ROP Information'!M1255</f>
        <v>0</v>
      </c>
      <c r="D1255" s="93">
        <f>+'Employee ROP Information'!N1255</f>
        <v>0</v>
      </c>
      <c r="E1255" s="127">
        <f>+'JRO''s Hours Information'!B2571</f>
        <v>0</v>
      </c>
      <c r="F1255" s="114">
        <f t="shared" si="202"/>
        <v>0</v>
      </c>
      <c r="G1255" s="127">
        <f>+'JRO''s Hours Information'!E2571</f>
        <v>0</v>
      </c>
      <c r="H1255" s="114">
        <f t="shared" si="203"/>
        <v>0</v>
      </c>
      <c r="I1255" s="127">
        <f>+'JRO''s Hours Information'!H2571</f>
        <v>0</v>
      </c>
      <c r="J1255" s="116">
        <f t="shared" si="204"/>
        <v>0</v>
      </c>
      <c r="K1255" s="131">
        <f>+'JRO''s Hours Information'!C2571</f>
        <v>0</v>
      </c>
      <c r="L1255" s="114">
        <f t="shared" si="205"/>
        <v>0</v>
      </c>
      <c r="M1255" s="131">
        <f>+'JRO''s Hours Information'!F2571</f>
        <v>0</v>
      </c>
      <c r="N1255" s="114">
        <f t="shared" si="206"/>
        <v>0</v>
      </c>
      <c r="O1255" s="131">
        <f>+'JRO''s Hours Information'!I2571</f>
        <v>0</v>
      </c>
      <c r="P1255" s="116">
        <f t="shared" si="207"/>
        <v>0</v>
      </c>
      <c r="Q1255" s="92">
        <f>+'JRO''s Hours Information'!D2571</f>
        <v>0</v>
      </c>
      <c r="R1255" s="114">
        <f t="shared" si="208"/>
        <v>0</v>
      </c>
      <c r="S1255" s="92">
        <f>+'JRO''s Hours Information'!G2571</f>
        <v>0</v>
      </c>
      <c r="T1255" s="114">
        <f t="shared" si="209"/>
        <v>0</v>
      </c>
      <c r="U1255" s="89">
        <f>+'JRO''s Hours Information'!J2571</f>
        <v>0</v>
      </c>
      <c r="V1255" s="116">
        <f t="shared" si="210"/>
        <v>0</v>
      </c>
      <c r="W1255" s="114">
        <f t="shared" si="211"/>
        <v>0</v>
      </c>
    </row>
    <row r="1256" spans="1:23" ht="14.85" customHeight="1" x14ac:dyDescent="0.15">
      <c r="A1256" s="176">
        <f>'Employee ROP Information'!A1256</f>
        <v>0</v>
      </c>
      <c r="B1256" s="169">
        <f>+'Employee ROP Information'!C1256</f>
        <v>0</v>
      </c>
      <c r="C1256" s="93">
        <f>+'Employee ROP Information'!M1256</f>
        <v>0</v>
      </c>
      <c r="D1256" s="93">
        <f>+'Employee ROP Information'!N1256</f>
        <v>0</v>
      </c>
      <c r="E1256" s="127">
        <f>+'JRO''s Hours Information'!B2572</f>
        <v>0</v>
      </c>
      <c r="F1256" s="114">
        <f t="shared" si="202"/>
        <v>0</v>
      </c>
      <c r="G1256" s="127">
        <f>+'JRO''s Hours Information'!E2572</f>
        <v>0</v>
      </c>
      <c r="H1256" s="114">
        <f t="shared" si="203"/>
        <v>0</v>
      </c>
      <c r="I1256" s="127">
        <f>+'JRO''s Hours Information'!H2572</f>
        <v>0</v>
      </c>
      <c r="J1256" s="116">
        <f t="shared" si="204"/>
        <v>0</v>
      </c>
      <c r="K1256" s="131">
        <f>+'JRO''s Hours Information'!C2572</f>
        <v>0</v>
      </c>
      <c r="L1256" s="114">
        <f t="shared" si="205"/>
        <v>0</v>
      </c>
      <c r="M1256" s="131">
        <f>+'JRO''s Hours Information'!F2572</f>
        <v>0</v>
      </c>
      <c r="N1256" s="114">
        <f t="shared" si="206"/>
        <v>0</v>
      </c>
      <c r="O1256" s="131">
        <f>+'JRO''s Hours Information'!I2572</f>
        <v>0</v>
      </c>
      <c r="P1256" s="116">
        <f t="shared" si="207"/>
        <v>0</v>
      </c>
      <c r="Q1256" s="92">
        <f>+'JRO''s Hours Information'!D2572</f>
        <v>0</v>
      </c>
      <c r="R1256" s="114">
        <f t="shared" si="208"/>
        <v>0</v>
      </c>
      <c r="S1256" s="92">
        <f>+'JRO''s Hours Information'!G2572</f>
        <v>0</v>
      </c>
      <c r="T1256" s="114">
        <f t="shared" si="209"/>
        <v>0</v>
      </c>
      <c r="U1256" s="89">
        <f>+'JRO''s Hours Information'!J2572</f>
        <v>0</v>
      </c>
      <c r="V1256" s="116">
        <f t="shared" si="210"/>
        <v>0</v>
      </c>
      <c r="W1256" s="114">
        <f t="shared" si="211"/>
        <v>0</v>
      </c>
    </row>
    <row r="1257" spans="1:23" ht="14.85" customHeight="1" x14ac:dyDescent="0.15">
      <c r="A1257" s="176">
        <f>'Employee ROP Information'!A1257</f>
        <v>0</v>
      </c>
      <c r="B1257" s="169">
        <f>+'Employee ROP Information'!C1257</f>
        <v>0</v>
      </c>
      <c r="C1257" s="93">
        <f>+'Employee ROP Information'!M1257</f>
        <v>0</v>
      </c>
      <c r="D1257" s="93">
        <f>+'Employee ROP Information'!N1257</f>
        <v>0</v>
      </c>
      <c r="E1257" s="127">
        <f>+'JRO''s Hours Information'!B2573</f>
        <v>0</v>
      </c>
      <c r="F1257" s="114">
        <f t="shared" si="202"/>
        <v>0</v>
      </c>
      <c r="G1257" s="127">
        <f>+'JRO''s Hours Information'!E2573</f>
        <v>0</v>
      </c>
      <c r="H1257" s="114">
        <f t="shared" si="203"/>
        <v>0</v>
      </c>
      <c r="I1257" s="127">
        <f>+'JRO''s Hours Information'!H2573</f>
        <v>0</v>
      </c>
      <c r="J1257" s="116">
        <f t="shared" si="204"/>
        <v>0</v>
      </c>
      <c r="K1257" s="131">
        <f>+'JRO''s Hours Information'!C2573</f>
        <v>0</v>
      </c>
      <c r="L1257" s="114">
        <f t="shared" si="205"/>
        <v>0</v>
      </c>
      <c r="M1257" s="131">
        <f>+'JRO''s Hours Information'!F2573</f>
        <v>0</v>
      </c>
      <c r="N1257" s="114">
        <f t="shared" si="206"/>
        <v>0</v>
      </c>
      <c r="O1257" s="131">
        <f>+'JRO''s Hours Information'!I2573</f>
        <v>0</v>
      </c>
      <c r="P1257" s="116">
        <f t="shared" si="207"/>
        <v>0</v>
      </c>
      <c r="Q1257" s="92">
        <f>+'JRO''s Hours Information'!D2573</f>
        <v>0</v>
      </c>
      <c r="R1257" s="114">
        <f t="shared" si="208"/>
        <v>0</v>
      </c>
      <c r="S1257" s="92">
        <f>+'JRO''s Hours Information'!G2573</f>
        <v>0</v>
      </c>
      <c r="T1257" s="114">
        <f t="shared" si="209"/>
        <v>0</v>
      </c>
      <c r="U1257" s="89">
        <f>+'JRO''s Hours Information'!J2573</f>
        <v>0</v>
      </c>
      <c r="V1257" s="116">
        <f t="shared" si="210"/>
        <v>0</v>
      </c>
      <c r="W1257" s="114">
        <f t="shared" si="211"/>
        <v>0</v>
      </c>
    </row>
    <row r="1258" spans="1:23" ht="14.85" customHeight="1" x14ac:dyDescent="0.15">
      <c r="A1258" s="176">
        <f>'Employee ROP Information'!A1258</f>
        <v>0</v>
      </c>
      <c r="B1258" s="169">
        <f>+'Employee ROP Information'!C1258</f>
        <v>0</v>
      </c>
      <c r="C1258" s="93">
        <f>+'Employee ROP Information'!M1258</f>
        <v>0</v>
      </c>
      <c r="D1258" s="93">
        <f>+'Employee ROP Information'!N1258</f>
        <v>0</v>
      </c>
      <c r="E1258" s="127">
        <f>+'JRO''s Hours Information'!B2574</f>
        <v>0</v>
      </c>
      <c r="F1258" s="114">
        <f t="shared" si="202"/>
        <v>0</v>
      </c>
      <c r="G1258" s="127">
        <f>+'JRO''s Hours Information'!E2574</f>
        <v>0</v>
      </c>
      <c r="H1258" s="114">
        <f t="shared" si="203"/>
        <v>0</v>
      </c>
      <c r="I1258" s="127">
        <f>+'JRO''s Hours Information'!H2574</f>
        <v>0</v>
      </c>
      <c r="J1258" s="116">
        <f t="shared" si="204"/>
        <v>0</v>
      </c>
      <c r="K1258" s="131">
        <f>+'JRO''s Hours Information'!C2574</f>
        <v>0</v>
      </c>
      <c r="L1258" s="114">
        <f t="shared" si="205"/>
        <v>0</v>
      </c>
      <c r="M1258" s="131">
        <f>+'JRO''s Hours Information'!F2574</f>
        <v>0</v>
      </c>
      <c r="N1258" s="114">
        <f t="shared" si="206"/>
        <v>0</v>
      </c>
      <c r="O1258" s="131">
        <f>+'JRO''s Hours Information'!I2574</f>
        <v>0</v>
      </c>
      <c r="P1258" s="116">
        <f t="shared" si="207"/>
        <v>0</v>
      </c>
      <c r="Q1258" s="92">
        <f>+'JRO''s Hours Information'!D2574</f>
        <v>0</v>
      </c>
      <c r="R1258" s="114">
        <f t="shared" si="208"/>
        <v>0</v>
      </c>
      <c r="S1258" s="92">
        <f>+'JRO''s Hours Information'!G2574</f>
        <v>0</v>
      </c>
      <c r="T1258" s="114">
        <f t="shared" si="209"/>
        <v>0</v>
      </c>
      <c r="U1258" s="89">
        <f>+'JRO''s Hours Information'!J2574</f>
        <v>0</v>
      </c>
      <c r="V1258" s="116">
        <f t="shared" si="210"/>
        <v>0</v>
      </c>
      <c r="W1258" s="114">
        <f t="shared" si="211"/>
        <v>0</v>
      </c>
    </row>
    <row r="1259" spans="1:23" ht="14.85" customHeight="1" x14ac:dyDescent="0.15">
      <c r="A1259" s="176">
        <f>'Employee ROP Information'!A1259</f>
        <v>0</v>
      </c>
      <c r="B1259" s="169">
        <f>+'Employee ROP Information'!C1259</f>
        <v>0</v>
      </c>
      <c r="C1259" s="93">
        <f>+'Employee ROP Information'!M1259</f>
        <v>0</v>
      </c>
      <c r="D1259" s="93">
        <f>+'Employee ROP Information'!N1259</f>
        <v>0</v>
      </c>
      <c r="E1259" s="127">
        <f>+'JRO''s Hours Information'!B2575</f>
        <v>0</v>
      </c>
      <c r="F1259" s="114">
        <f t="shared" si="202"/>
        <v>0</v>
      </c>
      <c r="G1259" s="127">
        <f>+'JRO''s Hours Information'!E2575</f>
        <v>0</v>
      </c>
      <c r="H1259" s="114">
        <f t="shared" si="203"/>
        <v>0</v>
      </c>
      <c r="I1259" s="127">
        <f>+'JRO''s Hours Information'!H2575</f>
        <v>0</v>
      </c>
      <c r="J1259" s="116">
        <f t="shared" si="204"/>
        <v>0</v>
      </c>
      <c r="K1259" s="131">
        <f>+'JRO''s Hours Information'!C2575</f>
        <v>0</v>
      </c>
      <c r="L1259" s="114">
        <f t="shared" si="205"/>
        <v>0</v>
      </c>
      <c r="M1259" s="131">
        <f>+'JRO''s Hours Information'!F2575</f>
        <v>0</v>
      </c>
      <c r="N1259" s="114">
        <f t="shared" si="206"/>
        <v>0</v>
      </c>
      <c r="O1259" s="131">
        <f>+'JRO''s Hours Information'!I2575</f>
        <v>0</v>
      </c>
      <c r="P1259" s="116">
        <f t="shared" si="207"/>
        <v>0</v>
      </c>
      <c r="Q1259" s="92">
        <f>+'JRO''s Hours Information'!D2575</f>
        <v>0</v>
      </c>
      <c r="R1259" s="114">
        <f t="shared" si="208"/>
        <v>0</v>
      </c>
      <c r="S1259" s="92">
        <f>+'JRO''s Hours Information'!G2575</f>
        <v>0</v>
      </c>
      <c r="T1259" s="114">
        <f t="shared" si="209"/>
        <v>0</v>
      </c>
      <c r="U1259" s="89">
        <f>+'JRO''s Hours Information'!J2575</f>
        <v>0</v>
      </c>
      <c r="V1259" s="116">
        <f t="shared" si="210"/>
        <v>0</v>
      </c>
      <c r="W1259" s="114">
        <f t="shared" si="211"/>
        <v>0</v>
      </c>
    </row>
    <row r="1260" spans="1:23" ht="14.85" customHeight="1" x14ac:dyDescent="0.15">
      <c r="A1260" s="176">
        <f>'Employee ROP Information'!A1260</f>
        <v>0</v>
      </c>
      <c r="B1260" s="169">
        <f>+'Employee ROP Information'!C1260</f>
        <v>0</v>
      </c>
      <c r="C1260" s="93">
        <f>+'Employee ROP Information'!M1260</f>
        <v>0</v>
      </c>
      <c r="D1260" s="93">
        <f>+'Employee ROP Information'!N1260</f>
        <v>0</v>
      </c>
      <c r="E1260" s="127">
        <f>+'JRO''s Hours Information'!B2576</f>
        <v>0</v>
      </c>
      <c r="F1260" s="114">
        <f t="shared" si="202"/>
        <v>0</v>
      </c>
      <c r="G1260" s="127">
        <f>+'JRO''s Hours Information'!E2576</f>
        <v>0</v>
      </c>
      <c r="H1260" s="114">
        <f t="shared" si="203"/>
        <v>0</v>
      </c>
      <c r="I1260" s="127">
        <f>+'JRO''s Hours Information'!H2576</f>
        <v>0</v>
      </c>
      <c r="J1260" s="116">
        <f t="shared" si="204"/>
        <v>0</v>
      </c>
      <c r="K1260" s="131">
        <f>+'JRO''s Hours Information'!C2576</f>
        <v>0</v>
      </c>
      <c r="L1260" s="114">
        <f t="shared" si="205"/>
        <v>0</v>
      </c>
      <c r="M1260" s="131">
        <f>+'JRO''s Hours Information'!F2576</f>
        <v>0</v>
      </c>
      <c r="N1260" s="114">
        <f t="shared" si="206"/>
        <v>0</v>
      </c>
      <c r="O1260" s="131">
        <f>+'JRO''s Hours Information'!I2576</f>
        <v>0</v>
      </c>
      <c r="P1260" s="116">
        <f t="shared" si="207"/>
        <v>0</v>
      </c>
      <c r="Q1260" s="92">
        <f>+'JRO''s Hours Information'!D2576</f>
        <v>0</v>
      </c>
      <c r="R1260" s="114">
        <f t="shared" si="208"/>
        <v>0</v>
      </c>
      <c r="S1260" s="92">
        <f>+'JRO''s Hours Information'!G2576</f>
        <v>0</v>
      </c>
      <c r="T1260" s="114">
        <f t="shared" si="209"/>
        <v>0</v>
      </c>
      <c r="U1260" s="89">
        <f>+'JRO''s Hours Information'!J2576</f>
        <v>0</v>
      </c>
      <c r="V1260" s="116">
        <f t="shared" si="210"/>
        <v>0</v>
      </c>
      <c r="W1260" s="114">
        <f t="shared" si="211"/>
        <v>0</v>
      </c>
    </row>
    <row r="1261" spans="1:23" ht="14.85" customHeight="1" x14ac:dyDescent="0.15">
      <c r="A1261" s="176">
        <f>'Employee ROP Information'!A1261</f>
        <v>0</v>
      </c>
      <c r="B1261" s="169">
        <f>+'Employee ROP Information'!C1261</f>
        <v>0</v>
      </c>
      <c r="C1261" s="93">
        <f>+'Employee ROP Information'!M1261</f>
        <v>0</v>
      </c>
      <c r="D1261" s="93">
        <f>+'Employee ROP Information'!N1261</f>
        <v>0</v>
      </c>
      <c r="E1261" s="127">
        <f>+'JRO''s Hours Information'!B2577</f>
        <v>0</v>
      </c>
      <c r="F1261" s="114">
        <f t="shared" si="202"/>
        <v>0</v>
      </c>
      <c r="G1261" s="127">
        <f>+'JRO''s Hours Information'!E2577</f>
        <v>0</v>
      </c>
      <c r="H1261" s="114">
        <f t="shared" si="203"/>
        <v>0</v>
      </c>
      <c r="I1261" s="127">
        <f>+'JRO''s Hours Information'!H2577</f>
        <v>0</v>
      </c>
      <c r="J1261" s="116">
        <f t="shared" si="204"/>
        <v>0</v>
      </c>
      <c r="K1261" s="131">
        <f>+'JRO''s Hours Information'!C2577</f>
        <v>0</v>
      </c>
      <c r="L1261" s="114">
        <f t="shared" si="205"/>
        <v>0</v>
      </c>
      <c r="M1261" s="131">
        <f>+'JRO''s Hours Information'!F2577</f>
        <v>0</v>
      </c>
      <c r="N1261" s="114">
        <f t="shared" si="206"/>
        <v>0</v>
      </c>
      <c r="O1261" s="131">
        <f>+'JRO''s Hours Information'!I2577</f>
        <v>0</v>
      </c>
      <c r="P1261" s="116">
        <f t="shared" si="207"/>
        <v>0</v>
      </c>
      <c r="Q1261" s="92">
        <f>+'JRO''s Hours Information'!D2577</f>
        <v>0</v>
      </c>
      <c r="R1261" s="114">
        <f t="shared" si="208"/>
        <v>0</v>
      </c>
      <c r="S1261" s="92">
        <f>+'JRO''s Hours Information'!G2577</f>
        <v>0</v>
      </c>
      <c r="T1261" s="114">
        <f t="shared" si="209"/>
        <v>0</v>
      </c>
      <c r="U1261" s="89">
        <f>+'JRO''s Hours Information'!J2577</f>
        <v>0</v>
      </c>
      <c r="V1261" s="116">
        <f t="shared" si="210"/>
        <v>0</v>
      </c>
      <c r="W1261" s="114">
        <f t="shared" si="211"/>
        <v>0</v>
      </c>
    </row>
    <row r="1262" spans="1:23" ht="14.85" customHeight="1" x14ac:dyDescent="0.15">
      <c r="A1262" s="176">
        <f>'Employee ROP Information'!A1262</f>
        <v>0</v>
      </c>
      <c r="B1262" s="169">
        <f>+'Employee ROP Information'!C1262</f>
        <v>0</v>
      </c>
      <c r="C1262" s="93">
        <f>+'Employee ROP Information'!M1262</f>
        <v>0</v>
      </c>
      <c r="D1262" s="93">
        <f>+'Employee ROP Information'!N1262</f>
        <v>0</v>
      </c>
      <c r="E1262" s="127">
        <f>+'JRO''s Hours Information'!B2578</f>
        <v>0</v>
      </c>
      <c r="F1262" s="114">
        <f t="shared" si="202"/>
        <v>0</v>
      </c>
      <c r="G1262" s="127">
        <f>+'JRO''s Hours Information'!E2578</f>
        <v>0</v>
      </c>
      <c r="H1262" s="114">
        <f t="shared" si="203"/>
        <v>0</v>
      </c>
      <c r="I1262" s="127">
        <f>+'JRO''s Hours Information'!H2578</f>
        <v>0</v>
      </c>
      <c r="J1262" s="116">
        <f t="shared" si="204"/>
        <v>0</v>
      </c>
      <c r="K1262" s="131">
        <f>+'JRO''s Hours Information'!C2578</f>
        <v>0</v>
      </c>
      <c r="L1262" s="114">
        <f t="shared" si="205"/>
        <v>0</v>
      </c>
      <c r="M1262" s="131">
        <f>+'JRO''s Hours Information'!F2578</f>
        <v>0</v>
      </c>
      <c r="N1262" s="114">
        <f t="shared" si="206"/>
        <v>0</v>
      </c>
      <c r="O1262" s="131">
        <f>+'JRO''s Hours Information'!I2578</f>
        <v>0</v>
      </c>
      <c r="P1262" s="116">
        <f t="shared" si="207"/>
        <v>0</v>
      </c>
      <c r="Q1262" s="92">
        <f>+'JRO''s Hours Information'!D2578</f>
        <v>0</v>
      </c>
      <c r="R1262" s="114">
        <f t="shared" si="208"/>
        <v>0</v>
      </c>
      <c r="S1262" s="92">
        <f>+'JRO''s Hours Information'!G2578</f>
        <v>0</v>
      </c>
      <c r="T1262" s="114">
        <f t="shared" si="209"/>
        <v>0</v>
      </c>
      <c r="U1262" s="89">
        <f>+'JRO''s Hours Information'!J2578</f>
        <v>0</v>
      </c>
      <c r="V1262" s="116">
        <f t="shared" si="210"/>
        <v>0</v>
      </c>
      <c r="W1262" s="114">
        <f t="shared" si="211"/>
        <v>0</v>
      </c>
    </row>
    <row r="1263" spans="1:23" ht="14.85" customHeight="1" x14ac:dyDescent="0.15">
      <c r="A1263" s="176">
        <f>'Employee ROP Information'!A1263</f>
        <v>0</v>
      </c>
      <c r="B1263" s="169">
        <f>+'Employee ROP Information'!C1263</f>
        <v>0</v>
      </c>
      <c r="C1263" s="93">
        <f>+'Employee ROP Information'!M1263</f>
        <v>0</v>
      </c>
      <c r="D1263" s="93">
        <f>+'Employee ROP Information'!N1263</f>
        <v>0</v>
      </c>
      <c r="E1263" s="127">
        <f>+'JRO''s Hours Information'!B2579</f>
        <v>0</v>
      </c>
      <c r="F1263" s="114">
        <f t="shared" si="202"/>
        <v>0</v>
      </c>
      <c r="G1263" s="127">
        <f>+'JRO''s Hours Information'!E2579</f>
        <v>0</v>
      </c>
      <c r="H1263" s="114">
        <f t="shared" si="203"/>
        <v>0</v>
      </c>
      <c r="I1263" s="127">
        <f>+'JRO''s Hours Information'!H2579</f>
        <v>0</v>
      </c>
      <c r="J1263" s="116">
        <f t="shared" si="204"/>
        <v>0</v>
      </c>
      <c r="K1263" s="131">
        <f>+'JRO''s Hours Information'!C2579</f>
        <v>0</v>
      </c>
      <c r="L1263" s="114">
        <f t="shared" si="205"/>
        <v>0</v>
      </c>
      <c r="M1263" s="131">
        <f>+'JRO''s Hours Information'!F2579</f>
        <v>0</v>
      </c>
      <c r="N1263" s="114">
        <f t="shared" si="206"/>
        <v>0</v>
      </c>
      <c r="O1263" s="131">
        <f>+'JRO''s Hours Information'!I2579</f>
        <v>0</v>
      </c>
      <c r="P1263" s="116">
        <f t="shared" si="207"/>
        <v>0</v>
      </c>
      <c r="Q1263" s="92">
        <f>+'JRO''s Hours Information'!D2579</f>
        <v>0</v>
      </c>
      <c r="R1263" s="114">
        <f t="shared" si="208"/>
        <v>0</v>
      </c>
      <c r="S1263" s="92">
        <f>+'JRO''s Hours Information'!G2579</f>
        <v>0</v>
      </c>
      <c r="T1263" s="114">
        <f t="shared" si="209"/>
        <v>0</v>
      </c>
      <c r="U1263" s="89">
        <f>+'JRO''s Hours Information'!J2579</f>
        <v>0</v>
      </c>
      <c r="V1263" s="116">
        <f t="shared" si="210"/>
        <v>0</v>
      </c>
      <c r="W1263" s="114">
        <f t="shared" si="211"/>
        <v>0</v>
      </c>
    </row>
    <row r="1264" spans="1:23" ht="14.85" customHeight="1" x14ac:dyDescent="0.15">
      <c r="A1264" s="176">
        <f>'Employee ROP Information'!A1264</f>
        <v>0</v>
      </c>
      <c r="B1264" s="169">
        <f>+'Employee ROP Information'!C1264</f>
        <v>0</v>
      </c>
      <c r="C1264" s="93">
        <f>+'Employee ROP Information'!M1264</f>
        <v>0</v>
      </c>
      <c r="D1264" s="93">
        <f>+'Employee ROP Information'!N1264</f>
        <v>0</v>
      </c>
      <c r="E1264" s="127">
        <f>+'JRO''s Hours Information'!B2580</f>
        <v>0</v>
      </c>
      <c r="F1264" s="114">
        <f t="shared" si="202"/>
        <v>0</v>
      </c>
      <c r="G1264" s="127">
        <f>+'JRO''s Hours Information'!E2580</f>
        <v>0</v>
      </c>
      <c r="H1264" s="114">
        <f t="shared" si="203"/>
        <v>0</v>
      </c>
      <c r="I1264" s="127">
        <f>+'JRO''s Hours Information'!H2580</f>
        <v>0</v>
      </c>
      <c r="J1264" s="116">
        <f t="shared" si="204"/>
        <v>0</v>
      </c>
      <c r="K1264" s="131">
        <f>+'JRO''s Hours Information'!C2580</f>
        <v>0</v>
      </c>
      <c r="L1264" s="114">
        <f t="shared" si="205"/>
        <v>0</v>
      </c>
      <c r="M1264" s="131">
        <f>+'JRO''s Hours Information'!F2580</f>
        <v>0</v>
      </c>
      <c r="N1264" s="114">
        <f t="shared" si="206"/>
        <v>0</v>
      </c>
      <c r="O1264" s="131">
        <f>+'JRO''s Hours Information'!I2580</f>
        <v>0</v>
      </c>
      <c r="P1264" s="116">
        <f t="shared" si="207"/>
        <v>0</v>
      </c>
      <c r="Q1264" s="92">
        <f>+'JRO''s Hours Information'!D2580</f>
        <v>0</v>
      </c>
      <c r="R1264" s="114">
        <f t="shared" si="208"/>
        <v>0</v>
      </c>
      <c r="S1264" s="92">
        <f>+'JRO''s Hours Information'!G2580</f>
        <v>0</v>
      </c>
      <c r="T1264" s="114">
        <f t="shared" si="209"/>
        <v>0</v>
      </c>
      <c r="U1264" s="89">
        <f>+'JRO''s Hours Information'!J2580</f>
        <v>0</v>
      </c>
      <c r="V1264" s="116">
        <f t="shared" si="210"/>
        <v>0</v>
      </c>
      <c r="W1264" s="114">
        <f t="shared" si="211"/>
        <v>0</v>
      </c>
    </row>
    <row r="1265" spans="1:23" ht="14.85" customHeight="1" x14ac:dyDescent="0.15">
      <c r="A1265" s="176">
        <f>'Employee ROP Information'!A1265</f>
        <v>0</v>
      </c>
      <c r="B1265" s="169">
        <f>+'Employee ROP Information'!C1265</f>
        <v>0</v>
      </c>
      <c r="C1265" s="93">
        <f>+'Employee ROP Information'!M1265</f>
        <v>0</v>
      </c>
      <c r="D1265" s="93">
        <f>+'Employee ROP Information'!N1265</f>
        <v>0</v>
      </c>
      <c r="E1265" s="127">
        <f>+'JRO''s Hours Information'!B2581</f>
        <v>0</v>
      </c>
      <c r="F1265" s="114">
        <f t="shared" si="202"/>
        <v>0</v>
      </c>
      <c r="G1265" s="127">
        <f>+'JRO''s Hours Information'!E2581</f>
        <v>0</v>
      </c>
      <c r="H1265" s="114">
        <f t="shared" si="203"/>
        <v>0</v>
      </c>
      <c r="I1265" s="127">
        <f>+'JRO''s Hours Information'!H2581</f>
        <v>0</v>
      </c>
      <c r="J1265" s="116">
        <f t="shared" si="204"/>
        <v>0</v>
      </c>
      <c r="K1265" s="131">
        <f>+'JRO''s Hours Information'!C2581</f>
        <v>0</v>
      </c>
      <c r="L1265" s="114">
        <f t="shared" si="205"/>
        <v>0</v>
      </c>
      <c r="M1265" s="131">
        <f>+'JRO''s Hours Information'!F2581</f>
        <v>0</v>
      </c>
      <c r="N1265" s="114">
        <f t="shared" si="206"/>
        <v>0</v>
      </c>
      <c r="O1265" s="131">
        <f>+'JRO''s Hours Information'!I2581</f>
        <v>0</v>
      </c>
      <c r="P1265" s="116">
        <f t="shared" si="207"/>
        <v>0</v>
      </c>
      <c r="Q1265" s="92">
        <f>+'JRO''s Hours Information'!D2581</f>
        <v>0</v>
      </c>
      <c r="R1265" s="114">
        <f t="shared" si="208"/>
        <v>0</v>
      </c>
      <c r="S1265" s="92">
        <f>+'JRO''s Hours Information'!G2581</f>
        <v>0</v>
      </c>
      <c r="T1265" s="114">
        <f t="shared" si="209"/>
        <v>0</v>
      </c>
      <c r="U1265" s="89">
        <f>+'JRO''s Hours Information'!J2581</f>
        <v>0</v>
      </c>
      <c r="V1265" s="116">
        <f t="shared" si="210"/>
        <v>0</v>
      </c>
      <c r="W1265" s="114">
        <f t="shared" si="211"/>
        <v>0</v>
      </c>
    </row>
    <row r="1266" spans="1:23" ht="14.85" customHeight="1" x14ac:dyDescent="0.15">
      <c r="A1266" s="176">
        <f>'Employee ROP Information'!A1266</f>
        <v>0</v>
      </c>
      <c r="B1266" s="169">
        <f>+'Employee ROP Information'!C1266</f>
        <v>0</v>
      </c>
      <c r="C1266" s="93">
        <f>+'Employee ROP Information'!M1266</f>
        <v>0</v>
      </c>
      <c r="D1266" s="93">
        <f>+'Employee ROP Information'!N1266</f>
        <v>0</v>
      </c>
      <c r="E1266" s="127">
        <f>+'JRO''s Hours Information'!B2582</f>
        <v>0</v>
      </c>
      <c r="F1266" s="114">
        <f t="shared" si="202"/>
        <v>0</v>
      </c>
      <c r="G1266" s="127">
        <f>+'JRO''s Hours Information'!E2582</f>
        <v>0</v>
      </c>
      <c r="H1266" s="114">
        <f t="shared" si="203"/>
        <v>0</v>
      </c>
      <c r="I1266" s="127">
        <f>+'JRO''s Hours Information'!H2582</f>
        <v>0</v>
      </c>
      <c r="J1266" s="116">
        <f t="shared" si="204"/>
        <v>0</v>
      </c>
      <c r="K1266" s="131">
        <f>+'JRO''s Hours Information'!C2582</f>
        <v>0</v>
      </c>
      <c r="L1266" s="114">
        <f t="shared" si="205"/>
        <v>0</v>
      </c>
      <c r="M1266" s="131">
        <f>+'JRO''s Hours Information'!F2582</f>
        <v>0</v>
      </c>
      <c r="N1266" s="114">
        <f t="shared" si="206"/>
        <v>0</v>
      </c>
      <c r="O1266" s="131">
        <f>+'JRO''s Hours Information'!I2582</f>
        <v>0</v>
      </c>
      <c r="P1266" s="116">
        <f t="shared" si="207"/>
        <v>0</v>
      </c>
      <c r="Q1266" s="92">
        <f>+'JRO''s Hours Information'!D2582</f>
        <v>0</v>
      </c>
      <c r="R1266" s="114">
        <f t="shared" si="208"/>
        <v>0</v>
      </c>
      <c r="S1266" s="92">
        <f>+'JRO''s Hours Information'!G2582</f>
        <v>0</v>
      </c>
      <c r="T1266" s="114">
        <f t="shared" si="209"/>
        <v>0</v>
      </c>
      <c r="U1266" s="89">
        <f>+'JRO''s Hours Information'!J2582</f>
        <v>0</v>
      </c>
      <c r="V1266" s="116">
        <f t="shared" si="210"/>
        <v>0</v>
      </c>
      <c r="W1266" s="114">
        <f t="shared" si="211"/>
        <v>0</v>
      </c>
    </row>
    <row r="1267" spans="1:23" ht="14.85" customHeight="1" x14ac:dyDescent="0.15">
      <c r="A1267" s="176">
        <f>'Employee ROP Information'!A1267</f>
        <v>0</v>
      </c>
      <c r="B1267" s="169">
        <f>+'Employee ROP Information'!C1267</f>
        <v>0</v>
      </c>
      <c r="C1267" s="93">
        <f>+'Employee ROP Information'!M1267</f>
        <v>0</v>
      </c>
      <c r="D1267" s="93">
        <f>+'Employee ROP Information'!N1267</f>
        <v>0</v>
      </c>
      <c r="E1267" s="127">
        <f>+'JRO''s Hours Information'!B2583</f>
        <v>0</v>
      </c>
      <c r="F1267" s="114">
        <f t="shared" si="202"/>
        <v>0</v>
      </c>
      <c r="G1267" s="127">
        <f>+'JRO''s Hours Information'!E2583</f>
        <v>0</v>
      </c>
      <c r="H1267" s="114">
        <f t="shared" si="203"/>
        <v>0</v>
      </c>
      <c r="I1267" s="127">
        <f>+'JRO''s Hours Information'!H2583</f>
        <v>0</v>
      </c>
      <c r="J1267" s="116">
        <f t="shared" si="204"/>
        <v>0</v>
      </c>
      <c r="K1267" s="131">
        <f>+'JRO''s Hours Information'!C2583</f>
        <v>0</v>
      </c>
      <c r="L1267" s="114">
        <f t="shared" si="205"/>
        <v>0</v>
      </c>
      <c r="M1267" s="131">
        <f>+'JRO''s Hours Information'!F2583</f>
        <v>0</v>
      </c>
      <c r="N1267" s="114">
        <f t="shared" si="206"/>
        <v>0</v>
      </c>
      <c r="O1267" s="131">
        <f>+'JRO''s Hours Information'!I2583</f>
        <v>0</v>
      </c>
      <c r="P1267" s="116">
        <f t="shared" si="207"/>
        <v>0</v>
      </c>
      <c r="Q1267" s="92">
        <f>+'JRO''s Hours Information'!D2583</f>
        <v>0</v>
      </c>
      <c r="R1267" s="114">
        <f t="shared" si="208"/>
        <v>0</v>
      </c>
      <c r="S1267" s="92">
        <f>+'JRO''s Hours Information'!G2583</f>
        <v>0</v>
      </c>
      <c r="T1267" s="114">
        <f t="shared" si="209"/>
        <v>0</v>
      </c>
      <c r="U1267" s="89">
        <f>+'JRO''s Hours Information'!J2583</f>
        <v>0</v>
      </c>
      <c r="V1267" s="116">
        <f t="shared" si="210"/>
        <v>0</v>
      </c>
      <c r="W1267" s="114">
        <f t="shared" si="211"/>
        <v>0</v>
      </c>
    </row>
    <row r="1268" spans="1:23" ht="14.85" customHeight="1" x14ac:dyDescent="0.15">
      <c r="A1268" s="176">
        <f>'Employee ROP Information'!A1268</f>
        <v>0</v>
      </c>
      <c r="B1268" s="169">
        <f>+'Employee ROP Information'!C1268</f>
        <v>0</v>
      </c>
      <c r="C1268" s="93">
        <f>+'Employee ROP Information'!M1268</f>
        <v>0</v>
      </c>
      <c r="D1268" s="93">
        <f>+'Employee ROP Information'!N1268</f>
        <v>0</v>
      </c>
      <c r="E1268" s="127">
        <f>+'JRO''s Hours Information'!B2584</f>
        <v>0</v>
      </c>
      <c r="F1268" s="114">
        <f t="shared" si="202"/>
        <v>0</v>
      </c>
      <c r="G1268" s="127">
        <f>+'JRO''s Hours Information'!E2584</f>
        <v>0</v>
      </c>
      <c r="H1268" s="114">
        <f t="shared" si="203"/>
        <v>0</v>
      </c>
      <c r="I1268" s="127">
        <f>+'JRO''s Hours Information'!H2584</f>
        <v>0</v>
      </c>
      <c r="J1268" s="116">
        <f t="shared" si="204"/>
        <v>0</v>
      </c>
      <c r="K1268" s="131">
        <f>+'JRO''s Hours Information'!C2584</f>
        <v>0</v>
      </c>
      <c r="L1268" s="114">
        <f t="shared" si="205"/>
        <v>0</v>
      </c>
      <c r="M1268" s="131">
        <f>+'JRO''s Hours Information'!F2584</f>
        <v>0</v>
      </c>
      <c r="N1268" s="114">
        <f t="shared" si="206"/>
        <v>0</v>
      </c>
      <c r="O1268" s="131">
        <f>+'JRO''s Hours Information'!I2584</f>
        <v>0</v>
      </c>
      <c r="P1268" s="116">
        <f t="shared" si="207"/>
        <v>0</v>
      </c>
      <c r="Q1268" s="92">
        <f>+'JRO''s Hours Information'!D2584</f>
        <v>0</v>
      </c>
      <c r="R1268" s="114">
        <f t="shared" si="208"/>
        <v>0</v>
      </c>
      <c r="S1268" s="92">
        <f>+'JRO''s Hours Information'!G2584</f>
        <v>0</v>
      </c>
      <c r="T1268" s="114">
        <f t="shared" si="209"/>
        <v>0</v>
      </c>
      <c r="U1268" s="89">
        <f>+'JRO''s Hours Information'!J2584</f>
        <v>0</v>
      </c>
      <c r="V1268" s="116">
        <f t="shared" si="210"/>
        <v>0</v>
      </c>
      <c r="W1268" s="114">
        <f t="shared" si="211"/>
        <v>0</v>
      </c>
    </row>
    <row r="1269" spans="1:23" ht="14.85" customHeight="1" x14ac:dyDescent="0.15">
      <c r="A1269" s="176">
        <f>'Employee ROP Information'!A1269</f>
        <v>0</v>
      </c>
      <c r="B1269" s="169">
        <f>+'Employee ROP Information'!C1269</f>
        <v>0</v>
      </c>
      <c r="C1269" s="93">
        <f>+'Employee ROP Information'!M1269</f>
        <v>0</v>
      </c>
      <c r="D1269" s="93">
        <f>+'Employee ROP Information'!N1269</f>
        <v>0</v>
      </c>
      <c r="E1269" s="127">
        <f>+'JRO''s Hours Information'!B2585</f>
        <v>0</v>
      </c>
      <c r="F1269" s="114">
        <f t="shared" si="202"/>
        <v>0</v>
      </c>
      <c r="G1269" s="127">
        <f>+'JRO''s Hours Information'!E2585</f>
        <v>0</v>
      </c>
      <c r="H1269" s="114">
        <f t="shared" si="203"/>
        <v>0</v>
      </c>
      <c r="I1269" s="127">
        <f>+'JRO''s Hours Information'!H2585</f>
        <v>0</v>
      </c>
      <c r="J1269" s="116">
        <f t="shared" si="204"/>
        <v>0</v>
      </c>
      <c r="K1269" s="131">
        <f>+'JRO''s Hours Information'!C2585</f>
        <v>0</v>
      </c>
      <c r="L1269" s="114">
        <f t="shared" si="205"/>
        <v>0</v>
      </c>
      <c r="M1269" s="131">
        <f>+'JRO''s Hours Information'!F2585</f>
        <v>0</v>
      </c>
      <c r="N1269" s="114">
        <f t="shared" si="206"/>
        <v>0</v>
      </c>
      <c r="O1269" s="131">
        <f>+'JRO''s Hours Information'!I2585</f>
        <v>0</v>
      </c>
      <c r="P1269" s="116">
        <f t="shared" si="207"/>
        <v>0</v>
      </c>
      <c r="Q1269" s="92">
        <f>+'JRO''s Hours Information'!D2585</f>
        <v>0</v>
      </c>
      <c r="R1269" s="114">
        <f t="shared" si="208"/>
        <v>0</v>
      </c>
      <c r="S1269" s="92">
        <f>+'JRO''s Hours Information'!G2585</f>
        <v>0</v>
      </c>
      <c r="T1269" s="114">
        <f t="shared" si="209"/>
        <v>0</v>
      </c>
      <c r="U1269" s="89">
        <f>+'JRO''s Hours Information'!J2585</f>
        <v>0</v>
      </c>
      <c r="V1269" s="116">
        <f t="shared" si="210"/>
        <v>0</v>
      </c>
      <c r="W1269" s="114">
        <f t="shared" si="211"/>
        <v>0</v>
      </c>
    </row>
    <row r="1270" spans="1:23" ht="14.85" customHeight="1" x14ac:dyDescent="0.15">
      <c r="A1270" s="176">
        <f>'Employee ROP Information'!A1270</f>
        <v>0</v>
      </c>
      <c r="B1270" s="169">
        <f>+'Employee ROP Information'!C1270</f>
        <v>0</v>
      </c>
      <c r="C1270" s="93">
        <f>+'Employee ROP Information'!M1270</f>
        <v>0</v>
      </c>
      <c r="D1270" s="93">
        <f>+'Employee ROP Information'!N1270</f>
        <v>0</v>
      </c>
      <c r="E1270" s="127">
        <f>+'JRO''s Hours Information'!B2586</f>
        <v>0</v>
      </c>
      <c r="F1270" s="114">
        <f t="shared" si="202"/>
        <v>0</v>
      </c>
      <c r="G1270" s="127">
        <f>+'JRO''s Hours Information'!E2586</f>
        <v>0</v>
      </c>
      <c r="H1270" s="114">
        <f t="shared" si="203"/>
        <v>0</v>
      </c>
      <c r="I1270" s="127">
        <f>+'JRO''s Hours Information'!H2586</f>
        <v>0</v>
      </c>
      <c r="J1270" s="116">
        <f t="shared" si="204"/>
        <v>0</v>
      </c>
      <c r="K1270" s="131">
        <f>+'JRO''s Hours Information'!C2586</f>
        <v>0</v>
      </c>
      <c r="L1270" s="114">
        <f t="shared" si="205"/>
        <v>0</v>
      </c>
      <c r="M1270" s="131">
        <f>+'JRO''s Hours Information'!F2586</f>
        <v>0</v>
      </c>
      <c r="N1270" s="114">
        <f t="shared" si="206"/>
        <v>0</v>
      </c>
      <c r="O1270" s="131">
        <f>+'JRO''s Hours Information'!I2586</f>
        <v>0</v>
      </c>
      <c r="P1270" s="116">
        <f t="shared" si="207"/>
        <v>0</v>
      </c>
      <c r="Q1270" s="92">
        <f>+'JRO''s Hours Information'!D2586</f>
        <v>0</v>
      </c>
      <c r="R1270" s="114">
        <f t="shared" si="208"/>
        <v>0</v>
      </c>
      <c r="S1270" s="92">
        <f>+'JRO''s Hours Information'!G2586</f>
        <v>0</v>
      </c>
      <c r="T1270" s="114">
        <f t="shared" si="209"/>
        <v>0</v>
      </c>
      <c r="U1270" s="89">
        <f>+'JRO''s Hours Information'!J2586</f>
        <v>0</v>
      </c>
      <c r="V1270" s="116">
        <f t="shared" si="210"/>
        <v>0</v>
      </c>
      <c r="W1270" s="114">
        <f t="shared" si="211"/>
        <v>0</v>
      </c>
    </row>
    <row r="1271" spans="1:23" ht="14.85" customHeight="1" x14ac:dyDescent="0.15">
      <c r="A1271" s="176">
        <f>'Employee ROP Information'!A1271</f>
        <v>0</v>
      </c>
      <c r="B1271" s="169">
        <f>+'Employee ROP Information'!C1271</f>
        <v>0</v>
      </c>
      <c r="C1271" s="93">
        <f>+'Employee ROP Information'!M1271</f>
        <v>0</v>
      </c>
      <c r="D1271" s="93">
        <f>+'Employee ROP Information'!N1271</f>
        <v>0</v>
      </c>
      <c r="E1271" s="127">
        <f>+'JRO''s Hours Information'!B2587</f>
        <v>0</v>
      </c>
      <c r="F1271" s="114">
        <f t="shared" si="202"/>
        <v>0</v>
      </c>
      <c r="G1271" s="127">
        <f>+'JRO''s Hours Information'!E2587</f>
        <v>0</v>
      </c>
      <c r="H1271" s="114">
        <f t="shared" si="203"/>
        <v>0</v>
      </c>
      <c r="I1271" s="127">
        <f>+'JRO''s Hours Information'!H2587</f>
        <v>0</v>
      </c>
      <c r="J1271" s="116">
        <f t="shared" si="204"/>
        <v>0</v>
      </c>
      <c r="K1271" s="131">
        <f>+'JRO''s Hours Information'!C2587</f>
        <v>0</v>
      </c>
      <c r="L1271" s="114">
        <f t="shared" si="205"/>
        <v>0</v>
      </c>
      <c r="M1271" s="131">
        <f>+'JRO''s Hours Information'!F2587</f>
        <v>0</v>
      </c>
      <c r="N1271" s="114">
        <f t="shared" si="206"/>
        <v>0</v>
      </c>
      <c r="O1271" s="131">
        <f>+'JRO''s Hours Information'!I2587</f>
        <v>0</v>
      </c>
      <c r="P1271" s="116">
        <f t="shared" si="207"/>
        <v>0</v>
      </c>
      <c r="Q1271" s="92">
        <f>+'JRO''s Hours Information'!D2587</f>
        <v>0</v>
      </c>
      <c r="R1271" s="114">
        <f t="shared" si="208"/>
        <v>0</v>
      </c>
      <c r="S1271" s="92">
        <f>+'JRO''s Hours Information'!G2587</f>
        <v>0</v>
      </c>
      <c r="T1271" s="114">
        <f t="shared" si="209"/>
        <v>0</v>
      </c>
      <c r="U1271" s="89">
        <f>+'JRO''s Hours Information'!J2587</f>
        <v>0</v>
      </c>
      <c r="V1271" s="116">
        <f t="shared" si="210"/>
        <v>0</v>
      </c>
      <c r="W1271" s="114">
        <f t="shared" si="211"/>
        <v>0</v>
      </c>
    </row>
    <row r="1272" spans="1:23" ht="14.85" customHeight="1" x14ac:dyDescent="0.15">
      <c r="A1272" s="176">
        <f>'Employee ROP Information'!A1272</f>
        <v>0</v>
      </c>
      <c r="B1272" s="169">
        <f>+'Employee ROP Information'!C1272</f>
        <v>0</v>
      </c>
      <c r="C1272" s="93">
        <f>+'Employee ROP Information'!M1272</f>
        <v>0</v>
      </c>
      <c r="D1272" s="93">
        <f>+'Employee ROP Information'!N1272</f>
        <v>0</v>
      </c>
      <c r="E1272" s="127">
        <f>+'JRO''s Hours Information'!B2588</f>
        <v>0</v>
      </c>
      <c r="F1272" s="114">
        <f t="shared" si="202"/>
        <v>0</v>
      </c>
      <c r="G1272" s="127">
        <f>+'JRO''s Hours Information'!E2588</f>
        <v>0</v>
      </c>
      <c r="H1272" s="114">
        <f t="shared" si="203"/>
        <v>0</v>
      </c>
      <c r="I1272" s="127">
        <f>+'JRO''s Hours Information'!H2588</f>
        <v>0</v>
      </c>
      <c r="J1272" s="116">
        <f t="shared" si="204"/>
        <v>0</v>
      </c>
      <c r="K1272" s="131">
        <f>+'JRO''s Hours Information'!C2588</f>
        <v>0</v>
      </c>
      <c r="L1272" s="114">
        <f t="shared" si="205"/>
        <v>0</v>
      </c>
      <c r="M1272" s="131">
        <f>+'JRO''s Hours Information'!F2588</f>
        <v>0</v>
      </c>
      <c r="N1272" s="114">
        <f t="shared" si="206"/>
        <v>0</v>
      </c>
      <c r="O1272" s="131">
        <f>+'JRO''s Hours Information'!I2588</f>
        <v>0</v>
      </c>
      <c r="P1272" s="116">
        <f t="shared" si="207"/>
        <v>0</v>
      </c>
      <c r="Q1272" s="92">
        <f>+'JRO''s Hours Information'!D2588</f>
        <v>0</v>
      </c>
      <c r="R1272" s="114">
        <f t="shared" si="208"/>
        <v>0</v>
      </c>
      <c r="S1272" s="92">
        <f>+'JRO''s Hours Information'!G2588</f>
        <v>0</v>
      </c>
      <c r="T1272" s="114">
        <f t="shared" si="209"/>
        <v>0</v>
      </c>
      <c r="U1272" s="89">
        <f>+'JRO''s Hours Information'!J2588</f>
        <v>0</v>
      </c>
      <c r="V1272" s="116">
        <f t="shared" si="210"/>
        <v>0</v>
      </c>
      <c r="W1272" s="114">
        <f t="shared" si="211"/>
        <v>0</v>
      </c>
    </row>
    <row r="1273" spans="1:23" ht="14.85" customHeight="1" x14ac:dyDescent="0.15">
      <c r="A1273" s="176">
        <f>'Employee ROP Information'!A1273</f>
        <v>0</v>
      </c>
      <c r="B1273" s="169">
        <f>+'Employee ROP Information'!C1273</f>
        <v>0</v>
      </c>
      <c r="C1273" s="93">
        <f>+'Employee ROP Information'!M1273</f>
        <v>0</v>
      </c>
      <c r="D1273" s="93">
        <f>+'Employee ROP Information'!N1273</f>
        <v>0</v>
      </c>
      <c r="E1273" s="127">
        <f>+'JRO''s Hours Information'!B2589</f>
        <v>0</v>
      </c>
      <c r="F1273" s="114">
        <f t="shared" si="202"/>
        <v>0</v>
      </c>
      <c r="G1273" s="127">
        <f>+'JRO''s Hours Information'!E2589</f>
        <v>0</v>
      </c>
      <c r="H1273" s="114">
        <f t="shared" si="203"/>
        <v>0</v>
      </c>
      <c r="I1273" s="127">
        <f>+'JRO''s Hours Information'!H2589</f>
        <v>0</v>
      </c>
      <c r="J1273" s="116">
        <f t="shared" si="204"/>
        <v>0</v>
      </c>
      <c r="K1273" s="131">
        <f>+'JRO''s Hours Information'!C2589</f>
        <v>0</v>
      </c>
      <c r="L1273" s="114">
        <f t="shared" si="205"/>
        <v>0</v>
      </c>
      <c r="M1273" s="131">
        <f>+'JRO''s Hours Information'!F2589</f>
        <v>0</v>
      </c>
      <c r="N1273" s="114">
        <f t="shared" si="206"/>
        <v>0</v>
      </c>
      <c r="O1273" s="131">
        <f>+'JRO''s Hours Information'!I2589</f>
        <v>0</v>
      </c>
      <c r="P1273" s="116">
        <f t="shared" si="207"/>
        <v>0</v>
      </c>
      <c r="Q1273" s="92">
        <f>+'JRO''s Hours Information'!D2589</f>
        <v>0</v>
      </c>
      <c r="R1273" s="114">
        <f t="shared" si="208"/>
        <v>0</v>
      </c>
      <c r="S1273" s="92">
        <f>+'JRO''s Hours Information'!G2589</f>
        <v>0</v>
      </c>
      <c r="T1273" s="114">
        <f t="shared" si="209"/>
        <v>0</v>
      </c>
      <c r="U1273" s="89">
        <f>+'JRO''s Hours Information'!J2589</f>
        <v>0</v>
      </c>
      <c r="V1273" s="116">
        <f t="shared" si="210"/>
        <v>0</v>
      </c>
      <c r="W1273" s="114">
        <f t="shared" si="211"/>
        <v>0</v>
      </c>
    </row>
    <row r="1274" spans="1:23" ht="14.85" customHeight="1" x14ac:dyDescent="0.15">
      <c r="A1274" s="176">
        <f>'Employee ROP Information'!A1274</f>
        <v>0</v>
      </c>
      <c r="B1274" s="169">
        <f>+'Employee ROP Information'!C1274</f>
        <v>0</v>
      </c>
      <c r="C1274" s="93">
        <f>+'Employee ROP Information'!M1274</f>
        <v>0</v>
      </c>
      <c r="D1274" s="93">
        <f>+'Employee ROP Information'!N1274</f>
        <v>0</v>
      </c>
      <c r="E1274" s="127">
        <f>+'JRO''s Hours Information'!B2590</f>
        <v>0</v>
      </c>
      <c r="F1274" s="114">
        <f t="shared" si="202"/>
        <v>0</v>
      </c>
      <c r="G1274" s="127">
        <f>+'JRO''s Hours Information'!E2590</f>
        <v>0</v>
      </c>
      <c r="H1274" s="114">
        <f t="shared" si="203"/>
        <v>0</v>
      </c>
      <c r="I1274" s="127">
        <f>+'JRO''s Hours Information'!H2590</f>
        <v>0</v>
      </c>
      <c r="J1274" s="116">
        <f t="shared" si="204"/>
        <v>0</v>
      </c>
      <c r="K1274" s="131">
        <f>+'JRO''s Hours Information'!C2590</f>
        <v>0</v>
      </c>
      <c r="L1274" s="114">
        <f t="shared" si="205"/>
        <v>0</v>
      </c>
      <c r="M1274" s="131">
        <f>+'JRO''s Hours Information'!F2590</f>
        <v>0</v>
      </c>
      <c r="N1274" s="114">
        <f t="shared" si="206"/>
        <v>0</v>
      </c>
      <c r="O1274" s="131">
        <f>+'JRO''s Hours Information'!I2590</f>
        <v>0</v>
      </c>
      <c r="P1274" s="116">
        <f t="shared" si="207"/>
        <v>0</v>
      </c>
      <c r="Q1274" s="92">
        <f>+'JRO''s Hours Information'!D2590</f>
        <v>0</v>
      </c>
      <c r="R1274" s="114">
        <f t="shared" si="208"/>
        <v>0</v>
      </c>
      <c r="S1274" s="92">
        <f>+'JRO''s Hours Information'!G2590</f>
        <v>0</v>
      </c>
      <c r="T1274" s="114">
        <f t="shared" si="209"/>
        <v>0</v>
      </c>
      <c r="U1274" s="89">
        <f>+'JRO''s Hours Information'!J2590</f>
        <v>0</v>
      </c>
      <c r="V1274" s="116">
        <f t="shared" si="210"/>
        <v>0</v>
      </c>
      <c r="W1274" s="114">
        <f t="shared" si="211"/>
        <v>0</v>
      </c>
    </row>
    <row r="1275" spans="1:23" ht="14.85" customHeight="1" x14ac:dyDescent="0.15">
      <c r="A1275" s="176">
        <f>'Employee ROP Information'!A1275</f>
        <v>0</v>
      </c>
      <c r="B1275" s="169">
        <f>+'Employee ROP Information'!C1275</f>
        <v>0</v>
      </c>
      <c r="C1275" s="93">
        <f>+'Employee ROP Information'!M1275</f>
        <v>0</v>
      </c>
      <c r="D1275" s="93">
        <f>+'Employee ROP Information'!N1275</f>
        <v>0</v>
      </c>
      <c r="E1275" s="127">
        <f>+'JRO''s Hours Information'!B2591</f>
        <v>0</v>
      </c>
      <c r="F1275" s="114">
        <f t="shared" si="202"/>
        <v>0</v>
      </c>
      <c r="G1275" s="127">
        <f>+'JRO''s Hours Information'!E2591</f>
        <v>0</v>
      </c>
      <c r="H1275" s="114">
        <f t="shared" si="203"/>
        <v>0</v>
      </c>
      <c r="I1275" s="127">
        <f>+'JRO''s Hours Information'!H2591</f>
        <v>0</v>
      </c>
      <c r="J1275" s="116">
        <f t="shared" si="204"/>
        <v>0</v>
      </c>
      <c r="K1275" s="131">
        <f>+'JRO''s Hours Information'!C2591</f>
        <v>0</v>
      </c>
      <c r="L1275" s="114">
        <f t="shared" si="205"/>
        <v>0</v>
      </c>
      <c r="M1275" s="131">
        <f>+'JRO''s Hours Information'!F2591</f>
        <v>0</v>
      </c>
      <c r="N1275" s="114">
        <f t="shared" si="206"/>
        <v>0</v>
      </c>
      <c r="O1275" s="131">
        <f>+'JRO''s Hours Information'!I2591</f>
        <v>0</v>
      </c>
      <c r="P1275" s="116">
        <f t="shared" si="207"/>
        <v>0</v>
      </c>
      <c r="Q1275" s="92">
        <f>+'JRO''s Hours Information'!D2591</f>
        <v>0</v>
      </c>
      <c r="R1275" s="114">
        <f t="shared" si="208"/>
        <v>0</v>
      </c>
      <c r="S1275" s="92">
        <f>+'JRO''s Hours Information'!G2591</f>
        <v>0</v>
      </c>
      <c r="T1275" s="114">
        <f t="shared" si="209"/>
        <v>0</v>
      </c>
      <c r="U1275" s="89">
        <f>+'JRO''s Hours Information'!J2591</f>
        <v>0</v>
      </c>
      <c r="V1275" s="116">
        <f t="shared" si="210"/>
        <v>0</v>
      </c>
      <c r="W1275" s="114">
        <f t="shared" si="211"/>
        <v>0</v>
      </c>
    </row>
    <row r="1276" spans="1:23" ht="14.85" customHeight="1" x14ac:dyDescent="0.15">
      <c r="A1276" s="176">
        <f>'Employee ROP Information'!A1276</f>
        <v>0</v>
      </c>
      <c r="B1276" s="169">
        <f>+'Employee ROP Information'!C1276</f>
        <v>0</v>
      </c>
      <c r="C1276" s="93">
        <f>+'Employee ROP Information'!M1276</f>
        <v>0</v>
      </c>
      <c r="D1276" s="93">
        <f>+'Employee ROP Information'!N1276</f>
        <v>0</v>
      </c>
      <c r="E1276" s="127">
        <f>+'JRO''s Hours Information'!B2592</f>
        <v>0</v>
      </c>
      <c r="F1276" s="114">
        <f t="shared" si="202"/>
        <v>0</v>
      </c>
      <c r="G1276" s="127">
        <f>+'JRO''s Hours Information'!E2592</f>
        <v>0</v>
      </c>
      <c r="H1276" s="114">
        <f t="shared" si="203"/>
        <v>0</v>
      </c>
      <c r="I1276" s="127">
        <f>+'JRO''s Hours Information'!H2592</f>
        <v>0</v>
      </c>
      <c r="J1276" s="116">
        <f t="shared" si="204"/>
        <v>0</v>
      </c>
      <c r="K1276" s="131">
        <f>+'JRO''s Hours Information'!C2592</f>
        <v>0</v>
      </c>
      <c r="L1276" s="114">
        <f t="shared" si="205"/>
        <v>0</v>
      </c>
      <c r="M1276" s="131">
        <f>+'JRO''s Hours Information'!F2592</f>
        <v>0</v>
      </c>
      <c r="N1276" s="114">
        <f t="shared" si="206"/>
        <v>0</v>
      </c>
      <c r="O1276" s="131">
        <f>+'JRO''s Hours Information'!I2592</f>
        <v>0</v>
      </c>
      <c r="P1276" s="116">
        <f t="shared" si="207"/>
        <v>0</v>
      </c>
      <c r="Q1276" s="92">
        <f>+'JRO''s Hours Information'!D2592</f>
        <v>0</v>
      </c>
      <c r="R1276" s="114">
        <f t="shared" si="208"/>
        <v>0</v>
      </c>
      <c r="S1276" s="92">
        <f>+'JRO''s Hours Information'!G2592</f>
        <v>0</v>
      </c>
      <c r="T1276" s="114">
        <f t="shared" si="209"/>
        <v>0</v>
      </c>
      <c r="U1276" s="89">
        <f>+'JRO''s Hours Information'!J2592</f>
        <v>0</v>
      </c>
      <c r="V1276" s="116">
        <f t="shared" si="210"/>
        <v>0</v>
      </c>
      <c r="W1276" s="114">
        <f t="shared" si="211"/>
        <v>0</v>
      </c>
    </row>
    <row r="1277" spans="1:23" ht="14.85" customHeight="1" x14ac:dyDescent="0.15">
      <c r="A1277" s="176">
        <f>'Employee ROP Information'!A1277</f>
        <v>0</v>
      </c>
      <c r="B1277" s="169">
        <f>+'Employee ROP Information'!C1277</f>
        <v>0</v>
      </c>
      <c r="C1277" s="93">
        <f>+'Employee ROP Information'!M1277</f>
        <v>0</v>
      </c>
      <c r="D1277" s="93">
        <f>+'Employee ROP Information'!N1277</f>
        <v>0</v>
      </c>
      <c r="E1277" s="127">
        <f>+'JRO''s Hours Information'!B2593</f>
        <v>0</v>
      </c>
      <c r="F1277" s="114">
        <f t="shared" si="202"/>
        <v>0</v>
      </c>
      <c r="G1277" s="127">
        <f>+'JRO''s Hours Information'!E2593</f>
        <v>0</v>
      </c>
      <c r="H1277" s="114">
        <f t="shared" si="203"/>
        <v>0</v>
      </c>
      <c r="I1277" s="127">
        <f>+'JRO''s Hours Information'!H2593</f>
        <v>0</v>
      </c>
      <c r="J1277" s="116">
        <f t="shared" si="204"/>
        <v>0</v>
      </c>
      <c r="K1277" s="131">
        <f>+'JRO''s Hours Information'!C2593</f>
        <v>0</v>
      </c>
      <c r="L1277" s="114">
        <f t="shared" si="205"/>
        <v>0</v>
      </c>
      <c r="M1277" s="131">
        <f>+'JRO''s Hours Information'!F2593</f>
        <v>0</v>
      </c>
      <c r="N1277" s="114">
        <f t="shared" si="206"/>
        <v>0</v>
      </c>
      <c r="O1277" s="131">
        <f>+'JRO''s Hours Information'!I2593</f>
        <v>0</v>
      </c>
      <c r="P1277" s="116">
        <f t="shared" si="207"/>
        <v>0</v>
      </c>
      <c r="Q1277" s="92">
        <f>+'JRO''s Hours Information'!D2593</f>
        <v>0</v>
      </c>
      <c r="R1277" s="114">
        <f t="shared" si="208"/>
        <v>0</v>
      </c>
      <c r="S1277" s="92">
        <f>+'JRO''s Hours Information'!G2593</f>
        <v>0</v>
      </c>
      <c r="T1277" s="114">
        <f t="shared" si="209"/>
        <v>0</v>
      </c>
      <c r="U1277" s="89">
        <f>+'JRO''s Hours Information'!J2593</f>
        <v>0</v>
      </c>
      <c r="V1277" s="116">
        <f t="shared" si="210"/>
        <v>0</v>
      </c>
      <c r="W1277" s="114">
        <f t="shared" si="211"/>
        <v>0</v>
      </c>
    </row>
    <row r="1278" spans="1:23" ht="14.85" customHeight="1" x14ac:dyDescent="0.15">
      <c r="A1278" s="176">
        <f>'Employee ROP Information'!A1278</f>
        <v>0</v>
      </c>
      <c r="B1278" s="169">
        <f>+'Employee ROP Information'!C1278</f>
        <v>0</v>
      </c>
      <c r="C1278" s="93">
        <f>+'Employee ROP Information'!M1278</f>
        <v>0</v>
      </c>
      <c r="D1278" s="93">
        <f>+'Employee ROP Information'!N1278</f>
        <v>0</v>
      </c>
      <c r="E1278" s="127">
        <f>+'JRO''s Hours Information'!B2594</f>
        <v>0</v>
      </c>
      <c r="F1278" s="114">
        <f t="shared" si="202"/>
        <v>0</v>
      </c>
      <c r="G1278" s="127">
        <f>+'JRO''s Hours Information'!E2594</f>
        <v>0</v>
      </c>
      <c r="H1278" s="114">
        <f t="shared" si="203"/>
        <v>0</v>
      </c>
      <c r="I1278" s="127">
        <f>+'JRO''s Hours Information'!H2594</f>
        <v>0</v>
      </c>
      <c r="J1278" s="116">
        <f t="shared" si="204"/>
        <v>0</v>
      </c>
      <c r="K1278" s="131">
        <f>+'JRO''s Hours Information'!C2594</f>
        <v>0</v>
      </c>
      <c r="L1278" s="114">
        <f t="shared" si="205"/>
        <v>0</v>
      </c>
      <c r="M1278" s="131">
        <f>+'JRO''s Hours Information'!F2594</f>
        <v>0</v>
      </c>
      <c r="N1278" s="114">
        <f t="shared" si="206"/>
        <v>0</v>
      </c>
      <c r="O1278" s="131">
        <f>+'JRO''s Hours Information'!I2594</f>
        <v>0</v>
      </c>
      <c r="P1278" s="116">
        <f t="shared" si="207"/>
        <v>0</v>
      </c>
      <c r="Q1278" s="92">
        <f>+'JRO''s Hours Information'!D2594</f>
        <v>0</v>
      </c>
      <c r="R1278" s="114">
        <f t="shared" si="208"/>
        <v>0</v>
      </c>
      <c r="S1278" s="92">
        <f>+'JRO''s Hours Information'!G2594</f>
        <v>0</v>
      </c>
      <c r="T1278" s="114">
        <f t="shared" si="209"/>
        <v>0</v>
      </c>
      <c r="U1278" s="89">
        <f>+'JRO''s Hours Information'!J2594</f>
        <v>0</v>
      </c>
      <c r="V1278" s="116">
        <f t="shared" si="210"/>
        <v>0</v>
      </c>
      <c r="W1278" s="114">
        <f t="shared" si="211"/>
        <v>0</v>
      </c>
    </row>
    <row r="1279" spans="1:23" ht="14.85" customHeight="1" x14ac:dyDescent="0.15">
      <c r="A1279" s="176">
        <f>'Employee ROP Information'!A1279</f>
        <v>0</v>
      </c>
      <c r="B1279" s="169">
        <f>+'Employee ROP Information'!C1279</f>
        <v>0</v>
      </c>
      <c r="C1279" s="93">
        <f>+'Employee ROP Information'!M1279</f>
        <v>0</v>
      </c>
      <c r="D1279" s="93">
        <f>+'Employee ROP Information'!N1279</f>
        <v>0</v>
      </c>
      <c r="E1279" s="127">
        <f>+'JRO''s Hours Information'!B2595</f>
        <v>0</v>
      </c>
      <c r="F1279" s="114">
        <f t="shared" si="202"/>
        <v>0</v>
      </c>
      <c r="G1279" s="127">
        <f>+'JRO''s Hours Information'!E2595</f>
        <v>0</v>
      </c>
      <c r="H1279" s="114">
        <f t="shared" si="203"/>
        <v>0</v>
      </c>
      <c r="I1279" s="127">
        <f>+'JRO''s Hours Information'!H2595</f>
        <v>0</v>
      </c>
      <c r="J1279" s="116">
        <f t="shared" si="204"/>
        <v>0</v>
      </c>
      <c r="K1279" s="131">
        <f>+'JRO''s Hours Information'!C2595</f>
        <v>0</v>
      </c>
      <c r="L1279" s="114">
        <f t="shared" si="205"/>
        <v>0</v>
      </c>
      <c r="M1279" s="131">
        <f>+'JRO''s Hours Information'!F2595</f>
        <v>0</v>
      </c>
      <c r="N1279" s="114">
        <f t="shared" si="206"/>
        <v>0</v>
      </c>
      <c r="O1279" s="131">
        <f>+'JRO''s Hours Information'!I2595</f>
        <v>0</v>
      </c>
      <c r="P1279" s="116">
        <f t="shared" si="207"/>
        <v>0</v>
      </c>
      <c r="Q1279" s="92">
        <f>+'JRO''s Hours Information'!D2595</f>
        <v>0</v>
      </c>
      <c r="R1279" s="114">
        <f t="shared" si="208"/>
        <v>0</v>
      </c>
      <c r="S1279" s="92">
        <f>+'JRO''s Hours Information'!G2595</f>
        <v>0</v>
      </c>
      <c r="T1279" s="114">
        <f t="shared" si="209"/>
        <v>0</v>
      </c>
      <c r="U1279" s="89">
        <f>+'JRO''s Hours Information'!J2595</f>
        <v>0</v>
      </c>
      <c r="V1279" s="116">
        <f t="shared" si="210"/>
        <v>0</v>
      </c>
      <c r="W1279" s="114">
        <f t="shared" si="211"/>
        <v>0</v>
      </c>
    </row>
    <row r="1280" spans="1:23" ht="14.85" customHeight="1" x14ac:dyDescent="0.15">
      <c r="A1280" s="176">
        <f>'Employee ROP Information'!A1280</f>
        <v>0</v>
      </c>
      <c r="B1280" s="169">
        <f>+'Employee ROP Information'!C1280</f>
        <v>0</v>
      </c>
      <c r="C1280" s="93">
        <f>+'Employee ROP Information'!M1280</f>
        <v>0</v>
      </c>
      <c r="D1280" s="93">
        <f>+'Employee ROP Information'!N1280</f>
        <v>0</v>
      </c>
      <c r="E1280" s="127">
        <f>+'JRO''s Hours Information'!B2596</f>
        <v>0</v>
      </c>
      <c r="F1280" s="114">
        <f t="shared" si="202"/>
        <v>0</v>
      </c>
      <c r="G1280" s="127">
        <f>+'JRO''s Hours Information'!E2596</f>
        <v>0</v>
      </c>
      <c r="H1280" s="114">
        <f t="shared" si="203"/>
        <v>0</v>
      </c>
      <c r="I1280" s="127">
        <f>+'JRO''s Hours Information'!H2596</f>
        <v>0</v>
      </c>
      <c r="J1280" s="116">
        <f t="shared" si="204"/>
        <v>0</v>
      </c>
      <c r="K1280" s="131">
        <f>+'JRO''s Hours Information'!C2596</f>
        <v>0</v>
      </c>
      <c r="L1280" s="114">
        <f t="shared" si="205"/>
        <v>0</v>
      </c>
      <c r="M1280" s="131">
        <f>+'JRO''s Hours Information'!F2596</f>
        <v>0</v>
      </c>
      <c r="N1280" s="114">
        <f t="shared" si="206"/>
        <v>0</v>
      </c>
      <c r="O1280" s="131">
        <f>+'JRO''s Hours Information'!I2596</f>
        <v>0</v>
      </c>
      <c r="P1280" s="116">
        <f t="shared" si="207"/>
        <v>0</v>
      </c>
      <c r="Q1280" s="92">
        <f>+'JRO''s Hours Information'!D2596</f>
        <v>0</v>
      </c>
      <c r="R1280" s="114">
        <f t="shared" si="208"/>
        <v>0</v>
      </c>
      <c r="S1280" s="92">
        <f>+'JRO''s Hours Information'!G2596</f>
        <v>0</v>
      </c>
      <c r="T1280" s="114">
        <f t="shared" si="209"/>
        <v>0</v>
      </c>
      <c r="U1280" s="89">
        <f>+'JRO''s Hours Information'!J2596</f>
        <v>0</v>
      </c>
      <c r="V1280" s="116">
        <f t="shared" si="210"/>
        <v>0</v>
      </c>
      <c r="W1280" s="114">
        <f t="shared" si="211"/>
        <v>0</v>
      </c>
    </row>
    <row r="1281" spans="1:23" ht="14.85" customHeight="1" x14ac:dyDescent="0.15">
      <c r="A1281" s="176">
        <f>'Employee ROP Information'!A1281</f>
        <v>0</v>
      </c>
      <c r="B1281" s="169">
        <f>+'Employee ROP Information'!C1281</f>
        <v>0</v>
      </c>
      <c r="C1281" s="93">
        <f>+'Employee ROP Information'!M1281</f>
        <v>0</v>
      </c>
      <c r="D1281" s="93">
        <f>+'Employee ROP Information'!N1281</f>
        <v>0</v>
      </c>
      <c r="E1281" s="127">
        <f>+'JRO''s Hours Information'!B2597</f>
        <v>0</v>
      </c>
      <c r="F1281" s="114">
        <f t="shared" si="202"/>
        <v>0</v>
      </c>
      <c r="G1281" s="127">
        <f>+'JRO''s Hours Information'!E2597</f>
        <v>0</v>
      </c>
      <c r="H1281" s="114">
        <f t="shared" si="203"/>
        <v>0</v>
      </c>
      <c r="I1281" s="127">
        <f>+'JRO''s Hours Information'!H2597</f>
        <v>0</v>
      </c>
      <c r="J1281" s="116">
        <f t="shared" si="204"/>
        <v>0</v>
      </c>
      <c r="K1281" s="131">
        <f>+'JRO''s Hours Information'!C2597</f>
        <v>0</v>
      </c>
      <c r="L1281" s="114">
        <f t="shared" si="205"/>
        <v>0</v>
      </c>
      <c r="M1281" s="131">
        <f>+'JRO''s Hours Information'!F2597</f>
        <v>0</v>
      </c>
      <c r="N1281" s="114">
        <f t="shared" si="206"/>
        <v>0</v>
      </c>
      <c r="O1281" s="131">
        <f>+'JRO''s Hours Information'!I2597</f>
        <v>0</v>
      </c>
      <c r="P1281" s="116">
        <f t="shared" si="207"/>
        <v>0</v>
      </c>
      <c r="Q1281" s="92">
        <f>+'JRO''s Hours Information'!D2597</f>
        <v>0</v>
      </c>
      <c r="R1281" s="114">
        <f t="shared" si="208"/>
        <v>0</v>
      </c>
      <c r="S1281" s="92">
        <f>+'JRO''s Hours Information'!G2597</f>
        <v>0</v>
      </c>
      <c r="T1281" s="114">
        <f t="shared" si="209"/>
        <v>0</v>
      </c>
      <c r="U1281" s="89">
        <f>+'JRO''s Hours Information'!J2597</f>
        <v>0</v>
      </c>
      <c r="V1281" s="116">
        <f t="shared" si="210"/>
        <v>0</v>
      </c>
      <c r="W1281" s="114">
        <f t="shared" si="211"/>
        <v>0</v>
      </c>
    </row>
    <row r="1282" spans="1:23" ht="14.85" customHeight="1" x14ac:dyDescent="0.15">
      <c r="A1282" s="176">
        <f>'Employee ROP Information'!A1282</f>
        <v>0</v>
      </c>
      <c r="B1282" s="169">
        <f>+'Employee ROP Information'!C1282</f>
        <v>0</v>
      </c>
      <c r="C1282" s="93">
        <f>+'Employee ROP Information'!M1282</f>
        <v>0</v>
      </c>
      <c r="D1282" s="93">
        <f>+'Employee ROP Information'!N1282</f>
        <v>0</v>
      </c>
      <c r="E1282" s="127">
        <f>+'JRO''s Hours Information'!B2598</f>
        <v>0</v>
      </c>
      <c r="F1282" s="114">
        <f t="shared" si="202"/>
        <v>0</v>
      </c>
      <c r="G1282" s="127">
        <f>+'JRO''s Hours Information'!E2598</f>
        <v>0</v>
      </c>
      <c r="H1282" s="114">
        <f t="shared" si="203"/>
        <v>0</v>
      </c>
      <c r="I1282" s="127">
        <f>+'JRO''s Hours Information'!H2598</f>
        <v>0</v>
      </c>
      <c r="J1282" s="116">
        <f t="shared" si="204"/>
        <v>0</v>
      </c>
      <c r="K1282" s="131">
        <f>+'JRO''s Hours Information'!C2598</f>
        <v>0</v>
      </c>
      <c r="L1282" s="114">
        <f t="shared" si="205"/>
        <v>0</v>
      </c>
      <c r="M1282" s="131">
        <f>+'JRO''s Hours Information'!F2598</f>
        <v>0</v>
      </c>
      <c r="N1282" s="114">
        <f t="shared" si="206"/>
        <v>0</v>
      </c>
      <c r="O1282" s="131">
        <f>+'JRO''s Hours Information'!I2598</f>
        <v>0</v>
      </c>
      <c r="P1282" s="116">
        <f t="shared" si="207"/>
        <v>0</v>
      </c>
      <c r="Q1282" s="92">
        <f>+'JRO''s Hours Information'!D2598</f>
        <v>0</v>
      </c>
      <c r="R1282" s="114">
        <f t="shared" si="208"/>
        <v>0</v>
      </c>
      <c r="S1282" s="92">
        <f>+'JRO''s Hours Information'!G2598</f>
        <v>0</v>
      </c>
      <c r="T1282" s="114">
        <f t="shared" si="209"/>
        <v>0</v>
      </c>
      <c r="U1282" s="89">
        <f>+'JRO''s Hours Information'!J2598</f>
        <v>0</v>
      </c>
      <c r="V1282" s="116">
        <f t="shared" si="210"/>
        <v>0</v>
      </c>
      <c r="W1282" s="114">
        <f t="shared" si="211"/>
        <v>0</v>
      </c>
    </row>
    <row r="1283" spans="1:23" ht="14.85" customHeight="1" x14ac:dyDescent="0.15">
      <c r="A1283" s="176">
        <f>'Employee ROP Information'!A1283</f>
        <v>0</v>
      </c>
      <c r="B1283" s="169">
        <f>+'Employee ROP Information'!C1283</f>
        <v>0</v>
      </c>
      <c r="C1283" s="93">
        <f>+'Employee ROP Information'!M1283</f>
        <v>0</v>
      </c>
      <c r="D1283" s="93">
        <f>+'Employee ROP Information'!N1283</f>
        <v>0</v>
      </c>
      <c r="E1283" s="127">
        <f>+'JRO''s Hours Information'!B2599</f>
        <v>0</v>
      </c>
      <c r="F1283" s="114">
        <f t="shared" si="202"/>
        <v>0</v>
      </c>
      <c r="G1283" s="127">
        <f>+'JRO''s Hours Information'!E2599</f>
        <v>0</v>
      </c>
      <c r="H1283" s="114">
        <f t="shared" si="203"/>
        <v>0</v>
      </c>
      <c r="I1283" s="127">
        <f>+'JRO''s Hours Information'!H2599</f>
        <v>0</v>
      </c>
      <c r="J1283" s="116">
        <f t="shared" si="204"/>
        <v>0</v>
      </c>
      <c r="K1283" s="131">
        <f>+'JRO''s Hours Information'!C2599</f>
        <v>0</v>
      </c>
      <c r="L1283" s="114">
        <f t="shared" si="205"/>
        <v>0</v>
      </c>
      <c r="M1283" s="131">
        <f>+'JRO''s Hours Information'!F2599</f>
        <v>0</v>
      </c>
      <c r="N1283" s="114">
        <f t="shared" si="206"/>
        <v>0</v>
      </c>
      <c r="O1283" s="131">
        <f>+'JRO''s Hours Information'!I2599</f>
        <v>0</v>
      </c>
      <c r="P1283" s="116">
        <f t="shared" si="207"/>
        <v>0</v>
      </c>
      <c r="Q1283" s="92">
        <f>+'JRO''s Hours Information'!D2599</f>
        <v>0</v>
      </c>
      <c r="R1283" s="114">
        <f t="shared" si="208"/>
        <v>0</v>
      </c>
      <c r="S1283" s="92">
        <f>+'JRO''s Hours Information'!G2599</f>
        <v>0</v>
      </c>
      <c r="T1283" s="114">
        <f t="shared" si="209"/>
        <v>0</v>
      </c>
      <c r="U1283" s="89">
        <f>+'JRO''s Hours Information'!J2599</f>
        <v>0</v>
      </c>
      <c r="V1283" s="116">
        <f t="shared" si="210"/>
        <v>0</v>
      </c>
      <c r="W1283" s="114">
        <f t="shared" si="211"/>
        <v>0</v>
      </c>
    </row>
    <row r="1284" spans="1:23" ht="14.85" customHeight="1" x14ac:dyDescent="0.15">
      <c r="A1284" s="176">
        <f>'Employee ROP Information'!A1284</f>
        <v>0</v>
      </c>
      <c r="B1284" s="169">
        <f>+'Employee ROP Information'!C1284</f>
        <v>0</v>
      </c>
      <c r="C1284" s="93">
        <f>+'Employee ROP Information'!M1284</f>
        <v>0</v>
      </c>
      <c r="D1284" s="93">
        <f>+'Employee ROP Information'!N1284</f>
        <v>0</v>
      </c>
      <c r="E1284" s="127">
        <f>+'JRO''s Hours Information'!B2600</f>
        <v>0</v>
      </c>
      <c r="F1284" s="114">
        <f t="shared" si="202"/>
        <v>0</v>
      </c>
      <c r="G1284" s="127">
        <f>+'JRO''s Hours Information'!E2600</f>
        <v>0</v>
      </c>
      <c r="H1284" s="114">
        <f t="shared" si="203"/>
        <v>0</v>
      </c>
      <c r="I1284" s="127">
        <f>+'JRO''s Hours Information'!H2600</f>
        <v>0</v>
      </c>
      <c r="J1284" s="116">
        <f t="shared" si="204"/>
        <v>0</v>
      </c>
      <c r="K1284" s="131">
        <f>+'JRO''s Hours Information'!C2600</f>
        <v>0</v>
      </c>
      <c r="L1284" s="114">
        <f t="shared" si="205"/>
        <v>0</v>
      </c>
      <c r="M1284" s="131">
        <f>+'JRO''s Hours Information'!F2600</f>
        <v>0</v>
      </c>
      <c r="N1284" s="114">
        <f t="shared" si="206"/>
        <v>0</v>
      </c>
      <c r="O1284" s="131">
        <f>+'JRO''s Hours Information'!I2600</f>
        <v>0</v>
      </c>
      <c r="P1284" s="116">
        <f t="shared" si="207"/>
        <v>0</v>
      </c>
      <c r="Q1284" s="92">
        <f>+'JRO''s Hours Information'!D2600</f>
        <v>0</v>
      </c>
      <c r="R1284" s="114">
        <f t="shared" si="208"/>
        <v>0</v>
      </c>
      <c r="S1284" s="92">
        <f>+'JRO''s Hours Information'!G2600</f>
        <v>0</v>
      </c>
      <c r="T1284" s="114">
        <f t="shared" si="209"/>
        <v>0</v>
      </c>
      <c r="U1284" s="89">
        <f>+'JRO''s Hours Information'!J2600</f>
        <v>0</v>
      </c>
      <c r="V1284" s="116">
        <f t="shared" si="210"/>
        <v>0</v>
      </c>
      <c r="W1284" s="114">
        <f t="shared" si="211"/>
        <v>0</v>
      </c>
    </row>
    <row r="1285" spans="1:23" ht="14.85" customHeight="1" x14ac:dyDescent="0.15">
      <c r="A1285" s="176">
        <f>'Employee ROP Information'!A1285</f>
        <v>0</v>
      </c>
      <c r="B1285" s="169">
        <f>+'Employee ROP Information'!C1285</f>
        <v>0</v>
      </c>
      <c r="C1285" s="93">
        <f>+'Employee ROP Information'!M1285</f>
        <v>0</v>
      </c>
      <c r="D1285" s="93">
        <f>+'Employee ROP Information'!N1285</f>
        <v>0</v>
      </c>
      <c r="E1285" s="127">
        <f>+'JRO''s Hours Information'!B2601</f>
        <v>0</v>
      </c>
      <c r="F1285" s="114">
        <f t="shared" si="202"/>
        <v>0</v>
      </c>
      <c r="G1285" s="127">
        <f>+'JRO''s Hours Information'!E2601</f>
        <v>0</v>
      </c>
      <c r="H1285" s="114">
        <f t="shared" si="203"/>
        <v>0</v>
      </c>
      <c r="I1285" s="127">
        <f>+'JRO''s Hours Information'!H2601</f>
        <v>0</v>
      </c>
      <c r="J1285" s="116">
        <f t="shared" si="204"/>
        <v>0</v>
      </c>
      <c r="K1285" s="131">
        <f>+'JRO''s Hours Information'!C2601</f>
        <v>0</v>
      </c>
      <c r="L1285" s="114">
        <f t="shared" si="205"/>
        <v>0</v>
      </c>
      <c r="M1285" s="131">
        <f>+'JRO''s Hours Information'!F2601</f>
        <v>0</v>
      </c>
      <c r="N1285" s="114">
        <f t="shared" si="206"/>
        <v>0</v>
      </c>
      <c r="O1285" s="131">
        <f>+'JRO''s Hours Information'!I2601</f>
        <v>0</v>
      </c>
      <c r="P1285" s="116">
        <f t="shared" si="207"/>
        <v>0</v>
      </c>
      <c r="Q1285" s="92">
        <f>+'JRO''s Hours Information'!D2601</f>
        <v>0</v>
      </c>
      <c r="R1285" s="114">
        <f t="shared" si="208"/>
        <v>0</v>
      </c>
      <c r="S1285" s="92">
        <f>+'JRO''s Hours Information'!G2601</f>
        <v>0</v>
      </c>
      <c r="T1285" s="114">
        <f t="shared" si="209"/>
        <v>0</v>
      </c>
      <c r="U1285" s="89">
        <f>+'JRO''s Hours Information'!J2601</f>
        <v>0</v>
      </c>
      <c r="V1285" s="116">
        <f t="shared" si="210"/>
        <v>0</v>
      </c>
      <c r="W1285" s="114">
        <f t="shared" si="211"/>
        <v>0</v>
      </c>
    </row>
    <row r="1286" spans="1:23" ht="14.85" customHeight="1" x14ac:dyDescent="0.15">
      <c r="A1286" s="176">
        <f>'Employee ROP Information'!A1286</f>
        <v>0</v>
      </c>
      <c r="B1286" s="169">
        <f>+'Employee ROP Information'!C1286</f>
        <v>0</v>
      </c>
      <c r="C1286" s="93">
        <f>+'Employee ROP Information'!M1286</f>
        <v>0</v>
      </c>
      <c r="D1286" s="93">
        <f>+'Employee ROP Information'!N1286</f>
        <v>0</v>
      </c>
      <c r="E1286" s="127">
        <f>+'JRO''s Hours Information'!B2602</f>
        <v>0</v>
      </c>
      <c r="F1286" s="114">
        <f t="shared" si="202"/>
        <v>0</v>
      </c>
      <c r="G1286" s="127">
        <f>+'JRO''s Hours Information'!E2602</f>
        <v>0</v>
      </c>
      <c r="H1286" s="114">
        <f t="shared" si="203"/>
        <v>0</v>
      </c>
      <c r="I1286" s="127">
        <f>+'JRO''s Hours Information'!H2602</f>
        <v>0</v>
      </c>
      <c r="J1286" s="116">
        <f t="shared" si="204"/>
        <v>0</v>
      </c>
      <c r="K1286" s="131">
        <f>+'JRO''s Hours Information'!C2602</f>
        <v>0</v>
      </c>
      <c r="L1286" s="114">
        <f t="shared" si="205"/>
        <v>0</v>
      </c>
      <c r="M1286" s="131">
        <f>+'JRO''s Hours Information'!F2602</f>
        <v>0</v>
      </c>
      <c r="N1286" s="114">
        <f t="shared" si="206"/>
        <v>0</v>
      </c>
      <c r="O1286" s="131">
        <f>+'JRO''s Hours Information'!I2602</f>
        <v>0</v>
      </c>
      <c r="P1286" s="116">
        <f t="shared" si="207"/>
        <v>0</v>
      </c>
      <c r="Q1286" s="92">
        <f>+'JRO''s Hours Information'!D2602</f>
        <v>0</v>
      </c>
      <c r="R1286" s="114">
        <f t="shared" si="208"/>
        <v>0</v>
      </c>
      <c r="S1286" s="92">
        <f>+'JRO''s Hours Information'!G2602</f>
        <v>0</v>
      </c>
      <c r="T1286" s="114">
        <f t="shared" si="209"/>
        <v>0</v>
      </c>
      <c r="U1286" s="89">
        <f>+'JRO''s Hours Information'!J2602</f>
        <v>0</v>
      </c>
      <c r="V1286" s="116">
        <f t="shared" si="210"/>
        <v>0</v>
      </c>
      <c r="W1286" s="114">
        <f t="shared" si="211"/>
        <v>0</v>
      </c>
    </row>
    <row r="1287" spans="1:23" ht="14.85" customHeight="1" x14ac:dyDescent="0.15">
      <c r="A1287" s="176">
        <f>'Employee ROP Information'!A1287</f>
        <v>0</v>
      </c>
      <c r="B1287" s="169">
        <f>+'Employee ROP Information'!C1287</f>
        <v>0</v>
      </c>
      <c r="C1287" s="93">
        <f>+'Employee ROP Information'!M1287</f>
        <v>0</v>
      </c>
      <c r="D1287" s="93">
        <f>+'Employee ROP Information'!N1287</f>
        <v>0</v>
      </c>
      <c r="E1287" s="127">
        <f>+'JRO''s Hours Information'!B2603</f>
        <v>0</v>
      </c>
      <c r="F1287" s="114">
        <f t="shared" si="202"/>
        <v>0</v>
      </c>
      <c r="G1287" s="127">
        <f>+'JRO''s Hours Information'!E2603</f>
        <v>0</v>
      </c>
      <c r="H1287" s="114">
        <f t="shared" si="203"/>
        <v>0</v>
      </c>
      <c r="I1287" s="127">
        <f>+'JRO''s Hours Information'!H2603</f>
        <v>0</v>
      </c>
      <c r="J1287" s="116">
        <f t="shared" si="204"/>
        <v>0</v>
      </c>
      <c r="K1287" s="131">
        <f>+'JRO''s Hours Information'!C2603</f>
        <v>0</v>
      </c>
      <c r="L1287" s="114">
        <f t="shared" si="205"/>
        <v>0</v>
      </c>
      <c r="M1287" s="131">
        <f>+'JRO''s Hours Information'!F2603</f>
        <v>0</v>
      </c>
      <c r="N1287" s="114">
        <f t="shared" si="206"/>
        <v>0</v>
      </c>
      <c r="O1287" s="131">
        <f>+'JRO''s Hours Information'!I2603</f>
        <v>0</v>
      </c>
      <c r="P1287" s="116">
        <f t="shared" si="207"/>
        <v>0</v>
      </c>
      <c r="Q1287" s="92">
        <f>+'JRO''s Hours Information'!D2603</f>
        <v>0</v>
      </c>
      <c r="R1287" s="114">
        <f t="shared" si="208"/>
        <v>0</v>
      </c>
      <c r="S1287" s="92">
        <f>+'JRO''s Hours Information'!G2603</f>
        <v>0</v>
      </c>
      <c r="T1287" s="114">
        <f t="shared" si="209"/>
        <v>0</v>
      </c>
      <c r="U1287" s="89">
        <f>+'JRO''s Hours Information'!J2603</f>
        <v>0</v>
      </c>
      <c r="V1287" s="116">
        <f t="shared" si="210"/>
        <v>0</v>
      </c>
      <c r="W1287" s="114">
        <f t="shared" si="211"/>
        <v>0</v>
      </c>
    </row>
    <row r="1288" spans="1:23" ht="14.85" customHeight="1" x14ac:dyDescent="0.15">
      <c r="A1288" s="176">
        <f>'Employee ROP Information'!A1288</f>
        <v>0</v>
      </c>
      <c r="B1288" s="169">
        <f>+'Employee ROP Information'!C1288</f>
        <v>0</v>
      </c>
      <c r="C1288" s="93">
        <f>+'Employee ROP Information'!M1288</f>
        <v>0</v>
      </c>
      <c r="D1288" s="93">
        <f>+'Employee ROP Information'!N1288</f>
        <v>0</v>
      </c>
      <c r="E1288" s="127">
        <f>+'JRO''s Hours Information'!B2604</f>
        <v>0</v>
      </c>
      <c r="F1288" s="114">
        <f t="shared" si="202"/>
        <v>0</v>
      </c>
      <c r="G1288" s="127">
        <f>+'JRO''s Hours Information'!E2604</f>
        <v>0</v>
      </c>
      <c r="H1288" s="114">
        <f t="shared" si="203"/>
        <v>0</v>
      </c>
      <c r="I1288" s="127">
        <f>+'JRO''s Hours Information'!H2604</f>
        <v>0</v>
      </c>
      <c r="J1288" s="116">
        <f t="shared" si="204"/>
        <v>0</v>
      </c>
      <c r="K1288" s="131">
        <f>+'JRO''s Hours Information'!C2604</f>
        <v>0</v>
      </c>
      <c r="L1288" s="114">
        <f t="shared" si="205"/>
        <v>0</v>
      </c>
      <c r="M1288" s="131">
        <f>+'JRO''s Hours Information'!F2604</f>
        <v>0</v>
      </c>
      <c r="N1288" s="114">
        <f t="shared" si="206"/>
        <v>0</v>
      </c>
      <c r="O1288" s="131">
        <f>+'JRO''s Hours Information'!I2604</f>
        <v>0</v>
      </c>
      <c r="P1288" s="116">
        <f t="shared" si="207"/>
        <v>0</v>
      </c>
      <c r="Q1288" s="92">
        <f>+'JRO''s Hours Information'!D2604</f>
        <v>0</v>
      </c>
      <c r="R1288" s="114">
        <f t="shared" si="208"/>
        <v>0</v>
      </c>
      <c r="S1288" s="92">
        <f>+'JRO''s Hours Information'!G2604</f>
        <v>0</v>
      </c>
      <c r="T1288" s="114">
        <f t="shared" si="209"/>
        <v>0</v>
      </c>
      <c r="U1288" s="89">
        <f>+'JRO''s Hours Information'!J2604</f>
        <v>0</v>
      </c>
      <c r="V1288" s="116">
        <f t="shared" si="210"/>
        <v>0</v>
      </c>
      <c r="W1288" s="114">
        <f t="shared" si="211"/>
        <v>0</v>
      </c>
    </row>
    <row r="1289" spans="1:23" ht="14.85" customHeight="1" x14ac:dyDescent="0.15">
      <c r="A1289" s="176">
        <f>'Employee ROP Information'!A1289</f>
        <v>0</v>
      </c>
      <c r="B1289" s="169">
        <f>+'Employee ROP Information'!C1289</f>
        <v>0</v>
      </c>
      <c r="C1289" s="93">
        <f>+'Employee ROP Information'!M1289</f>
        <v>0</v>
      </c>
      <c r="D1289" s="93">
        <f>+'Employee ROP Information'!N1289</f>
        <v>0</v>
      </c>
      <c r="E1289" s="127">
        <f>+'JRO''s Hours Information'!B2605</f>
        <v>0</v>
      </c>
      <c r="F1289" s="114">
        <f t="shared" si="202"/>
        <v>0</v>
      </c>
      <c r="G1289" s="127">
        <f>+'JRO''s Hours Information'!E2605</f>
        <v>0</v>
      </c>
      <c r="H1289" s="114">
        <f t="shared" si="203"/>
        <v>0</v>
      </c>
      <c r="I1289" s="127">
        <f>+'JRO''s Hours Information'!H2605</f>
        <v>0</v>
      </c>
      <c r="J1289" s="116">
        <f t="shared" si="204"/>
        <v>0</v>
      </c>
      <c r="K1289" s="131">
        <f>+'JRO''s Hours Information'!C2605</f>
        <v>0</v>
      </c>
      <c r="L1289" s="114">
        <f t="shared" si="205"/>
        <v>0</v>
      </c>
      <c r="M1289" s="131">
        <f>+'JRO''s Hours Information'!F2605</f>
        <v>0</v>
      </c>
      <c r="N1289" s="114">
        <f t="shared" si="206"/>
        <v>0</v>
      </c>
      <c r="O1289" s="131">
        <f>+'JRO''s Hours Information'!I2605</f>
        <v>0</v>
      </c>
      <c r="P1289" s="116">
        <f t="shared" si="207"/>
        <v>0</v>
      </c>
      <c r="Q1289" s="92">
        <f>+'JRO''s Hours Information'!D2605</f>
        <v>0</v>
      </c>
      <c r="R1289" s="114">
        <f t="shared" si="208"/>
        <v>0</v>
      </c>
      <c r="S1289" s="92">
        <f>+'JRO''s Hours Information'!G2605</f>
        <v>0</v>
      </c>
      <c r="T1289" s="114">
        <f t="shared" si="209"/>
        <v>0</v>
      </c>
      <c r="U1289" s="89">
        <f>+'JRO''s Hours Information'!J2605</f>
        <v>0</v>
      </c>
      <c r="V1289" s="116">
        <f t="shared" si="210"/>
        <v>0</v>
      </c>
      <c r="W1289" s="114">
        <f t="shared" si="211"/>
        <v>0</v>
      </c>
    </row>
    <row r="1290" spans="1:23" ht="14.85" customHeight="1" x14ac:dyDescent="0.15">
      <c r="A1290" s="176">
        <f>'Employee ROP Information'!A1290</f>
        <v>0</v>
      </c>
      <c r="B1290" s="169">
        <f>+'Employee ROP Information'!C1290</f>
        <v>0</v>
      </c>
      <c r="C1290" s="93">
        <f>+'Employee ROP Information'!M1290</f>
        <v>0</v>
      </c>
      <c r="D1290" s="93">
        <f>+'Employee ROP Information'!N1290</f>
        <v>0</v>
      </c>
      <c r="E1290" s="127">
        <f>+'JRO''s Hours Information'!B2606</f>
        <v>0</v>
      </c>
      <c r="F1290" s="114">
        <f t="shared" si="202"/>
        <v>0</v>
      </c>
      <c r="G1290" s="127">
        <f>+'JRO''s Hours Information'!E2606</f>
        <v>0</v>
      </c>
      <c r="H1290" s="114">
        <f t="shared" si="203"/>
        <v>0</v>
      </c>
      <c r="I1290" s="127">
        <f>+'JRO''s Hours Information'!H2606</f>
        <v>0</v>
      </c>
      <c r="J1290" s="116">
        <f t="shared" si="204"/>
        <v>0</v>
      </c>
      <c r="K1290" s="131">
        <f>+'JRO''s Hours Information'!C2606</f>
        <v>0</v>
      </c>
      <c r="L1290" s="114">
        <f t="shared" si="205"/>
        <v>0</v>
      </c>
      <c r="M1290" s="131">
        <f>+'JRO''s Hours Information'!F2606</f>
        <v>0</v>
      </c>
      <c r="N1290" s="114">
        <f t="shared" si="206"/>
        <v>0</v>
      </c>
      <c r="O1290" s="131">
        <f>+'JRO''s Hours Information'!I2606</f>
        <v>0</v>
      </c>
      <c r="P1290" s="116">
        <f t="shared" si="207"/>
        <v>0</v>
      </c>
      <c r="Q1290" s="92">
        <f>+'JRO''s Hours Information'!D2606</f>
        <v>0</v>
      </c>
      <c r="R1290" s="114">
        <f t="shared" si="208"/>
        <v>0</v>
      </c>
      <c r="S1290" s="92">
        <f>+'JRO''s Hours Information'!G2606</f>
        <v>0</v>
      </c>
      <c r="T1290" s="114">
        <f t="shared" si="209"/>
        <v>0</v>
      </c>
      <c r="U1290" s="89">
        <f>+'JRO''s Hours Information'!J2606</f>
        <v>0</v>
      </c>
      <c r="V1290" s="116">
        <f t="shared" si="210"/>
        <v>0</v>
      </c>
      <c r="W1290" s="114">
        <f t="shared" si="211"/>
        <v>0</v>
      </c>
    </row>
    <row r="1291" spans="1:23" ht="14.85" customHeight="1" x14ac:dyDescent="0.15">
      <c r="A1291" s="176">
        <f>'Employee ROP Information'!A1291</f>
        <v>0</v>
      </c>
      <c r="B1291" s="169">
        <f>+'Employee ROP Information'!C1291</f>
        <v>0</v>
      </c>
      <c r="C1291" s="93">
        <f>+'Employee ROP Information'!M1291</f>
        <v>0</v>
      </c>
      <c r="D1291" s="93">
        <f>+'Employee ROP Information'!N1291</f>
        <v>0</v>
      </c>
      <c r="E1291" s="127">
        <f>+'JRO''s Hours Information'!B2607</f>
        <v>0</v>
      </c>
      <c r="F1291" s="114">
        <f t="shared" si="202"/>
        <v>0</v>
      </c>
      <c r="G1291" s="127">
        <f>+'JRO''s Hours Information'!E2607</f>
        <v>0</v>
      </c>
      <c r="H1291" s="114">
        <f t="shared" si="203"/>
        <v>0</v>
      </c>
      <c r="I1291" s="127">
        <f>+'JRO''s Hours Information'!H2607</f>
        <v>0</v>
      </c>
      <c r="J1291" s="116">
        <f t="shared" si="204"/>
        <v>0</v>
      </c>
      <c r="K1291" s="131">
        <f>+'JRO''s Hours Information'!C2607</f>
        <v>0</v>
      </c>
      <c r="L1291" s="114">
        <f t="shared" si="205"/>
        <v>0</v>
      </c>
      <c r="M1291" s="131">
        <f>+'JRO''s Hours Information'!F2607</f>
        <v>0</v>
      </c>
      <c r="N1291" s="114">
        <f t="shared" si="206"/>
        <v>0</v>
      </c>
      <c r="O1291" s="131">
        <f>+'JRO''s Hours Information'!I2607</f>
        <v>0</v>
      </c>
      <c r="P1291" s="116">
        <f t="shared" si="207"/>
        <v>0</v>
      </c>
      <c r="Q1291" s="92">
        <f>+'JRO''s Hours Information'!D2607</f>
        <v>0</v>
      </c>
      <c r="R1291" s="114">
        <f t="shared" si="208"/>
        <v>0</v>
      </c>
      <c r="S1291" s="92">
        <f>+'JRO''s Hours Information'!G2607</f>
        <v>0</v>
      </c>
      <c r="T1291" s="114">
        <f t="shared" si="209"/>
        <v>0</v>
      </c>
      <c r="U1291" s="89">
        <f>+'JRO''s Hours Information'!J2607</f>
        <v>0</v>
      </c>
      <c r="V1291" s="116">
        <f t="shared" si="210"/>
        <v>0</v>
      </c>
      <c r="W1291" s="114">
        <f t="shared" si="211"/>
        <v>0</v>
      </c>
    </row>
    <row r="1292" spans="1:23" ht="14.85" customHeight="1" x14ac:dyDescent="0.15">
      <c r="A1292" s="176">
        <f>'Employee ROP Information'!A1292</f>
        <v>0</v>
      </c>
      <c r="B1292" s="169">
        <f>+'Employee ROP Information'!C1292</f>
        <v>0</v>
      </c>
      <c r="C1292" s="93">
        <f>+'Employee ROP Information'!M1292</f>
        <v>0</v>
      </c>
      <c r="D1292" s="93">
        <f>+'Employee ROP Information'!N1292</f>
        <v>0</v>
      </c>
      <c r="E1292" s="127">
        <f>+'JRO''s Hours Information'!B2608</f>
        <v>0</v>
      </c>
      <c r="F1292" s="114">
        <f t="shared" si="202"/>
        <v>0</v>
      </c>
      <c r="G1292" s="127">
        <f>+'JRO''s Hours Information'!E2608</f>
        <v>0</v>
      </c>
      <c r="H1292" s="114">
        <f t="shared" si="203"/>
        <v>0</v>
      </c>
      <c r="I1292" s="127">
        <f>+'JRO''s Hours Information'!H2608</f>
        <v>0</v>
      </c>
      <c r="J1292" s="116">
        <f t="shared" si="204"/>
        <v>0</v>
      </c>
      <c r="K1292" s="131">
        <f>+'JRO''s Hours Information'!C2608</f>
        <v>0</v>
      </c>
      <c r="L1292" s="114">
        <f t="shared" si="205"/>
        <v>0</v>
      </c>
      <c r="M1292" s="131">
        <f>+'JRO''s Hours Information'!F2608</f>
        <v>0</v>
      </c>
      <c r="N1292" s="114">
        <f t="shared" si="206"/>
        <v>0</v>
      </c>
      <c r="O1292" s="131">
        <f>+'JRO''s Hours Information'!I2608</f>
        <v>0</v>
      </c>
      <c r="P1292" s="116">
        <f t="shared" si="207"/>
        <v>0</v>
      </c>
      <c r="Q1292" s="92">
        <f>+'JRO''s Hours Information'!D2608</f>
        <v>0</v>
      </c>
      <c r="R1292" s="114">
        <f t="shared" si="208"/>
        <v>0</v>
      </c>
      <c r="S1292" s="92">
        <f>+'JRO''s Hours Information'!G2608</f>
        <v>0</v>
      </c>
      <c r="T1292" s="114">
        <f t="shared" si="209"/>
        <v>0</v>
      </c>
      <c r="U1292" s="89">
        <f>+'JRO''s Hours Information'!J2608</f>
        <v>0</v>
      </c>
      <c r="V1292" s="116">
        <f t="shared" si="210"/>
        <v>0</v>
      </c>
      <c r="W1292" s="114">
        <f t="shared" si="211"/>
        <v>0</v>
      </c>
    </row>
    <row r="1293" spans="1:23" ht="14.85" customHeight="1" x14ac:dyDescent="0.15">
      <c r="A1293" s="176">
        <f>'Employee ROP Information'!A1293</f>
        <v>0</v>
      </c>
      <c r="B1293" s="169">
        <f>+'Employee ROP Information'!C1293</f>
        <v>0</v>
      </c>
      <c r="C1293" s="93">
        <f>+'Employee ROP Information'!M1293</f>
        <v>0</v>
      </c>
      <c r="D1293" s="93">
        <f>+'Employee ROP Information'!N1293</f>
        <v>0</v>
      </c>
      <c r="E1293" s="127">
        <f>+'JRO''s Hours Information'!B2609</f>
        <v>0</v>
      </c>
      <c r="F1293" s="114">
        <f t="shared" si="202"/>
        <v>0</v>
      </c>
      <c r="G1293" s="127">
        <f>+'JRO''s Hours Information'!E2609</f>
        <v>0</v>
      </c>
      <c r="H1293" s="114">
        <f t="shared" si="203"/>
        <v>0</v>
      </c>
      <c r="I1293" s="127">
        <f>+'JRO''s Hours Information'!H2609</f>
        <v>0</v>
      </c>
      <c r="J1293" s="116">
        <f t="shared" si="204"/>
        <v>0</v>
      </c>
      <c r="K1293" s="131">
        <f>+'JRO''s Hours Information'!C2609</f>
        <v>0</v>
      </c>
      <c r="L1293" s="114">
        <f t="shared" si="205"/>
        <v>0</v>
      </c>
      <c r="M1293" s="131">
        <f>+'JRO''s Hours Information'!F2609</f>
        <v>0</v>
      </c>
      <c r="N1293" s="114">
        <f t="shared" si="206"/>
        <v>0</v>
      </c>
      <c r="O1293" s="131">
        <f>+'JRO''s Hours Information'!I2609</f>
        <v>0</v>
      </c>
      <c r="P1293" s="116">
        <f t="shared" si="207"/>
        <v>0</v>
      </c>
      <c r="Q1293" s="92">
        <f>+'JRO''s Hours Information'!D2609</f>
        <v>0</v>
      </c>
      <c r="R1293" s="114">
        <f t="shared" si="208"/>
        <v>0</v>
      </c>
      <c r="S1293" s="92">
        <f>+'JRO''s Hours Information'!G2609</f>
        <v>0</v>
      </c>
      <c r="T1293" s="114">
        <f t="shared" si="209"/>
        <v>0</v>
      </c>
      <c r="U1293" s="89">
        <f>+'JRO''s Hours Information'!J2609</f>
        <v>0</v>
      </c>
      <c r="V1293" s="116">
        <f t="shared" si="210"/>
        <v>0</v>
      </c>
      <c r="W1293" s="114">
        <f t="shared" si="211"/>
        <v>0</v>
      </c>
    </row>
    <row r="1294" spans="1:23" ht="14.85" customHeight="1" x14ac:dyDescent="0.15">
      <c r="A1294" s="176">
        <f>'Employee ROP Information'!A1294</f>
        <v>0</v>
      </c>
      <c r="B1294" s="169">
        <f>+'Employee ROP Information'!C1294</f>
        <v>0</v>
      </c>
      <c r="C1294" s="93">
        <f>+'Employee ROP Information'!M1294</f>
        <v>0</v>
      </c>
      <c r="D1294" s="93">
        <f>+'Employee ROP Information'!N1294</f>
        <v>0</v>
      </c>
      <c r="E1294" s="127">
        <f>+'JRO''s Hours Information'!B2610</f>
        <v>0</v>
      </c>
      <c r="F1294" s="114">
        <f t="shared" si="202"/>
        <v>0</v>
      </c>
      <c r="G1294" s="127">
        <f>+'JRO''s Hours Information'!E2610</f>
        <v>0</v>
      </c>
      <c r="H1294" s="114">
        <f t="shared" si="203"/>
        <v>0</v>
      </c>
      <c r="I1294" s="127">
        <f>+'JRO''s Hours Information'!H2610</f>
        <v>0</v>
      </c>
      <c r="J1294" s="116">
        <f t="shared" si="204"/>
        <v>0</v>
      </c>
      <c r="K1294" s="131">
        <f>+'JRO''s Hours Information'!C2610</f>
        <v>0</v>
      </c>
      <c r="L1294" s="114">
        <f t="shared" si="205"/>
        <v>0</v>
      </c>
      <c r="M1294" s="131">
        <f>+'JRO''s Hours Information'!F2610</f>
        <v>0</v>
      </c>
      <c r="N1294" s="114">
        <f t="shared" si="206"/>
        <v>0</v>
      </c>
      <c r="O1294" s="131">
        <f>+'JRO''s Hours Information'!I2610</f>
        <v>0</v>
      </c>
      <c r="P1294" s="116">
        <f t="shared" si="207"/>
        <v>0</v>
      </c>
      <c r="Q1294" s="92">
        <f>+'JRO''s Hours Information'!D2610</f>
        <v>0</v>
      </c>
      <c r="R1294" s="114">
        <f t="shared" si="208"/>
        <v>0</v>
      </c>
      <c r="S1294" s="92">
        <f>+'JRO''s Hours Information'!G2610</f>
        <v>0</v>
      </c>
      <c r="T1294" s="114">
        <f t="shared" si="209"/>
        <v>0</v>
      </c>
      <c r="U1294" s="89">
        <f>+'JRO''s Hours Information'!J2610</f>
        <v>0</v>
      </c>
      <c r="V1294" s="116">
        <f t="shared" si="210"/>
        <v>0</v>
      </c>
      <c r="W1294" s="114">
        <f t="shared" si="211"/>
        <v>0</v>
      </c>
    </row>
    <row r="1295" spans="1:23" ht="14.85" customHeight="1" x14ac:dyDescent="0.15">
      <c r="A1295" s="176">
        <f>'Employee ROP Information'!A1295</f>
        <v>0</v>
      </c>
      <c r="B1295" s="169">
        <f>+'Employee ROP Information'!C1295</f>
        <v>0</v>
      </c>
      <c r="C1295" s="93">
        <f>+'Employee ROP Information'!M1295</f>
        <v>0</v>
      </c>
      <c r="D1295" s="93">
        <f>+'Employee ROP Information'!N1295</f>
        <v>0</v>
      </c>
      <c r="E1295" s="127">
        <f>+'JRO''s Hours Information'!B2611</f>
        <v>0</v>
      </c>
      <c r="F1295" s="114">
        <f t="shared" si="202"/>
        <v>0</v>
      </c>
      <c r="G1295" s="127">
        <f>+'JRO''s Hours Information'!E2611</f>
        <v>0</v>
      </c>
      <c r="H1295" s="114">
        <f t="shared" si="203"/>
        <v>0</v>
      </c>
      <c r="I1295" s="127">
        <f>+'JRO''s Hours Information'!H2611</f>
        <v>0</v>
      </c>
      <c r="J1295" s="116">
        <f t="shared" si="204"/>
        <v>0</v>
      </c>
      <c r="K1295" s="131">
        <f>+'JRO''s Hours Information'!C2611</f>
        <v>0</v>
      </c>
      <c r="L1295" s="114">
        <f t="shared" si="205"/>
        <v>0</v>
      </c>
      <c r="M1295" s="131">
        <f>+'JRO''s Hours Information'!F2611</f>
        <v>0</v>
      </c>
      <c r="N1295" s="114">
        <f t="shared" si="206"/>
        <v>0</v>
      </c>
      <c r="O1295" s="131">
        <f>+'JRO''s Hours Information'!I2611</f>
        <v>0</v>
      </c>
      <c r="P1295" s="116">
        <f t="shared" si="207"/>
        <v>0</v>
      </c>
      <c r="Q1295" s="92">
        <f>+'JRO''s Hours Information'!D2611</f>
        <v>0</v>
      </c>
      <c r="R1295" s="114">
        <f t="shared" si="208"/>
        <v>0</v>
      </c>
      <c r="S1295" s="92">
        <f>+'JRO''s Hours Information'!G2611</f>
        <v>0</v>
      </c>
      <c r="T1295" s="114">
        <f t="shared" si="209"/>
        <v>0</v>
      </c>
      <c r="U1295" s="89">
        <f>+'JRO''s Hours Information'!J2611</f>
        <v>0</v>
      </c>
      <c r="V1295" s="116">
        <f t="shared" si="210"/>
        <v>0</v>
      </c>
      <c r="W1295" s="114">
        <f t="shared" si="211"/>
        <v>0</v>
      </c>
    </row>
    <row r="1296" spans="1:23" ht="14.85" customHeight="1" x14ac:dyDescent="0.15">
      <c r="A1296" s="176">
        <f>'Employee ROP Information'!A1296</f>
        <v>0</v>
      </c>
      <c r="B1296" s="169">
        <f>+'Employee ROP Information'!C1296</f>
        <v>0</v>
      </c>
      <c r="C1296" s="93">
        <f>+'Employee ROP Information'!M1296</f>
        <v>0</v>
      </c>
      <c r="D1296" s="93">
        <f>+'Employee ROP Information'!N1296</f>
        <v>0</v>
      </c>
      <c r="E1296" s="127">
        <f>+'JRO''s Hours Information'!B2612</f>
        <v>0</v>
      </c>
      <c r="F1296" s="114">
        <f t="shared" si="202"/>
        <v>0</v>
      </c>
      <c r="G1296" s="127">
        <f>+'JRO''s Hours Information'!E2612</f>
        <v>0</v>
      </c>
      <c r="H1296" s="114">
        <f t="shared" si="203"/>
        <v>0</v>
      </c>
      <c r="I1296" s="127">
        <f>+'JRO''s Hours Information'!H2612</f>
        <v>0</v>
      </c>
      <c r="J1296" s="116">
        <f t="shared" si="204"/>
        <v>0</v>
      </c>
      <c r="K1296" s="131">
        <f>+'JRO''s Hours Information'!C2612</f>
        <v>0</v>
      </c>
      <c r="L1296" s="114">
        <f t="shared" si="205"/>
        <v>0</v>
      </c>
      <c r="M1296" s="131">
        <f>+'JRO''s Hours Information'!F2612</f>
        <v>0</v>
      </c>
      <c r="N1296" s="114">
        <f t="shared" si="206"/>
        <v>0</v>
      </c>
      <c r="O1296" s="131">
        <f>+'JRO''s Hours Information'!I2612</f>
        <v>0</v>
      </c>
      <c r="P1296" s="116">
        <f t="shared" si="207"/>
        <v>0</v>
      </c>
      <c r="Q1296" s="92">
        <f>+'JRO''s Hours Information'!D2612</f>
        <v>0</v>
      </c>
      <c r="R1296" s="114">
        <f t="shared" si="208"/>
        <v>0</v>
      </c>
      <c r="S1296" s="92">
        <f>+'JRO''s Hours Information'!G2612</f>
        <v>0</v>
      </c>
      <c r="T1296" s="114">
        <f t="shared" si="209"/>
        <v>0</v>
      </c>
      <c r="U1296" s="89">
        <f>+'JRO''s Hours Information'!J2612</f>
        <v>0</v>
      </c>
      <c r="V1296" s="116">
        <f t="shared" si="210"/>
        <v>0</v>
      </c>
      <c r="W1296" s="114">
        <f t="shared" si="211"/>
        <v>0</v>
      </c>
    </row>
    <row r="1297" spans="1:23" ht="14.85" customHeight="1" x14ac:dyDescent="0.15">
      <c r="A1297" s="176">
        <f>'Employee ROP Information'!A1297</f>
        <v>0</v>
      </c>
      <c r="B1297" s="169">
        <f>+'Employee ROP Information'!C1297</f>
        <v>0</v>
      </c>
      <c r="C1297" s="93">
        <f>+'Employee ROP Information'!M1297</f>
        <v>0</v>
      </c>
      <c r="D1297" s="93">
        <f>+'Employee ROP Information'!N1297</f>
        <v>0</v>
      </c>
      <c r="E1297" s="127">
        <f>+'JRO''s Hours Information'!B2613</f>
        <v>0</v>
      </c>
      <c r="F1297" s="114">
        <f t="shared" si="202"/>
        <v>0</v>
      </c>
      <c r="G1297" s="127">
        <f>+'JRO''s Hours Information'!E2613</f>
        <v>0</v>
      </c>
      <c r="H1297" s="114">
        <f t="shared" si="203"/>
        <v>0</v>
      </c>
      <c r="I1297" s="127">
        <f>+'JRO''s Hours Information'!H2613</f>
        <v>0</v>
      </c>
      <c r="J1297" s="116">
        <f t="shared" si="204"/>
        <v>0</v>
      </c>
      <c r="K1297" s="131">
        <f>+'JRO''s Hours Information'!C2613</f>
        <v>0</v>
      </c>
      <c r="L1297" s="114">
        <f t="shared" si="205"/>
        <v>0</v>
      </c>
      <c r="M1297" s="131">
        <f>+'JRO''s Hours Information'!F2613</f>
        <v>0</v>
      </c>
      <c r="N1297" s="114">
        <f t="shared" si="206"/>
        <v>0</v>
      </c>
      <c r="O1297" s="131">
        <f>+'JRO''s Hours Information'!I2613</f>
        <v>0</v>
      </c>
      <c r="P1297" s="116">
        <f t="shared" si="207"/>
        <v>0</v>
      </c>
      <c r="Q1297" s="92">
        <f>+'JRO''s Hours Information'!D2613</f>
        <v>0</v>
      </c>
      <c r="R1297" s="114">
        <f t="shared" si="208"/>
        <v>0</v>
      </c>
      <c r="S1297" s="92">
        <f>+'JRO''s Hours Information'!G2613</f>
        <v>0</v>
      </c>
      <c r="T1297" s="114">
        <f t="shared" si="209"/>
        <v>0</v>
      </c>
      <c r="U1297" s="89">
        <f>+'JRO''s Hours Information'!J2613</f>
        <v>0</v>
      </c>
      <c r="V1297" s="116">
        <f t="shared" si="210"/>
        <v>0</v>
      </c>
      <c r="W1297" s="114">
        <f t="shared" si="211"/>
        <v>0</v>
      </c>
    </row>
    <row r="1298" spans="1:23" ht="14.85" customHeight="1" x14ac:dyDescent="0.15">
      <c r="A1298" s="176">
        <f>'Employee ROP Information'!A1298</f>
        <v>0</v>
      </c>
      <c r="B1298" s="169">
        <f>+'Employee ROP Information'!C1298</f>
        <v>0</v>
      </c>
      <c r="C1298" s="93">
        <f>+'Employee ROP Information'!M1298</f>
        <v>0</v>
      </c>
      <c r="D1298" s="93">
        <f>+'Employee ROP Information'!N1298</f>
        <v>0</v>
      </c>
      <c r="E1298" s="127">
        <f>+'JRO''s Hours Information'!B2614</f>
        <v>0</v>
      </c>
      <c r="F1298" s="114">
        <f t="shared" si="202"/>
        <v>0</v>
      </c>
      <c r="G1298" s="127">
        <f>+'JRO''s Hours Information'!E2614</f>
        <v>0</v>
      </c>
      <c r="H1298" s="114">
        <f t="shared" si="203"/>
        <v>0</v>
      </c>
      <c r="I1298" s="127">
        <f>+'JRO''s Hours Information'!H2614</f>
        <v>0</v>
      </c>
      <c r="J1298" s="116">
        <f t="shared" si="204"/>
        <v>0</v>
      </c>
      <c r="K1298" s="131">
        <f>+'JRO''s Hours Information'!C2614</f>
        <v>0</v>
      </c>
      <c r="L1298" s="114">
        <f t="shared" si="205"/>
        <v>0</v>
      </c>
      <c r="M1298" s="131">
        <f>+'JRO''s Hours Information'!F2614</f>
        <v>0</v>
      </c>
      <c r="N1298" s="114">
        <f t="shared" si="206"/>
        <v>0</v>
      </c>
      <c r="O1298" s="131">
        <f>+'JRO''s Hours Information'!I2614</f>
        <v>0</v>
      </c>
      <c r="P1298" s="116">
        <f t="shared" si="207"/>
        <v>0</v>
      </c>
      <c r="Q1298" s="92">
        <f>+'JRO''s Hours Information'!D2614</f>
        <v>0</v>
      </c>
      <c r="R1298" s="114">
        <f t="shared" si="208"/>
        <v>0</v>
      </c>
      <c r="S1298" s="92">
        <f>+'JRO''s Hours Information'!G2614</f>
        <v>0</v>
      </c>
      <c r="T1298" s="114">
        <f t="shared" si="209"/>
        <v>0</v>
      </c>
      <c r="U1298" s="89">
        <f>+'JRO''s Hours Information'!J2614</f>
        <v>0</v>
      </c>
      <c r="V1298" s="116">
        <f t="shared" si="210"/>
        <v>0</v>
      </c>
      <c r="W1298" s="114">
        <f t="shared" si="211"/>
        <v>0</v>
      </c>
    </row>
    <row r="1299" spans="1:23" ht="14.85" customHeight="1" x14ac:dyDescent="0.15">
      <c r="A1299" s="176">
        <f>'Employee ROP Information'!A1299</f>
        <v>0</v>
      </c>
      <c r="B1299" s="169">
        <f>+'Employee ROP Information'!C1299</f>
        <v>0</v>
      </c>
      <c r="C1299" s="93">
        <f>+'Employee ROP Information'!M1299</f>
        <v>0</v>
      </c>
      <c r="D1299" s="93">
        <f>+'Employee ROP Information'!N1299</f>
        <v>0</v>
      </c>
      <c r="E1299" s="127">
        <f>+'JRO''s Hours Information'!B2615</f>
        <v>0</v>
      </c>
      <c r="F1299" s="114">
        <f t="shared" si="202"/>
        <v>0</v>
      </c>
      <c r="G1299" s="127">
        <f>+'JRO''s Hours Information'!E2615</f>
        <v>0</v>
      </c>
      <c r="H1299" s="114">
        <f t="shared" si="203"/>
        <v>0</v>
      </c>
      <c r="I1299" s="127">
        <f>+'JRO''s Hours Information'!H2615</f>
        <v>0</v>
      </c>
      <c r="J1299" s="116">
        <f t="shared" si="204"/>
        <v>0</v>
      </c>
      <c r="K1299" s="131">
        <f>+'JRO''s Hours Information'!C2615</f>
        <v>0</v>
      </c>
      <c r="L1299" s="114">
        <f t="shared" si="205"/>
        <v>0</v>
      </c>
      <c r="M1299" s="131">
        <f>+'JRO''s Hours Information'!F2615</f>
        <v>0</v>
      </c>
      <c r="N1299" s="114">
        <f t="shared" si="206"/>
        <v>0</v>
      </c>
      <c r="O1299" s="131">
        <f>+'JRO''s Hours Information'!I2615</f>
        <v>0</v>
      </c>
      <c r="P1299" s="116">
        <f t="shared" si="207"/>
        <v>0</v>
      </c>
      <c r="Q1299" s="92">
        <f>+'JRO''s Hours Information'!D2615</f>
        <v>0</v>
      </c>
      <c r="R1299" s="114">
        <f t="shared" si="208"/>
        <v>0</v>
      </c>
      <c r="S1299" s="92">
        <f>+'JRO''s Hours Information'!G2615</f>
        <v>0</v>
      </c>
      <c r="T1299" s="114">
        <f t="shared" si="209"/>
        <v>0</v>
      </c>
      <c r="U1299" s="89">
        <f>+'JRO''s Hours Information'!J2615</f>
        <v>0</v>
      </c>
      <c r="V1299" s="116">
        <f t="shared" si="210"/>
        <v>0</v>
      </c>
      <c r="W1299" s="114">
        <f t="shared" si="211"/>
        <v>0</v>
      </c>
    </row>
    <row r="1300" spans="1:23" ht="14.85" customHeight="1" x14ac:dyDescent="0.15">
      <c r="A1300" s="176">
        <f>'Employee ROP Information'!A1300</f>
        <v>0</v>
      </c>
      <c r="B1300" s="169">
        <f>+'Employee ROP Information'!C1300</f>
        <v>0</v>
      </c>
      <c r="C1300" s="93">
        <f>+'Employee ROP Information'!M1300</f>
        <v>0</v>
      </c>
      <c r="D1300" s="93">
        <f>+'Employee ROP Information'!N1300</f>
        <v>0</v>
      </c>
      <c r="E1300" s="127">
        <f>+'JRO''s Hours Information'!B2616</f>
        <v>0</v>
      </c>
      <c r="F1300" s="114">
        <f t="shared" si="202"/>
        <v>0</v>
      </c>
      <c r="G1300" s="127">
        <f>+'JRO''s Hours Information'!E2616</f>
        <v>0</v>
      </c>
      <c r="H1300" s="114">
        <f t="shared" si="203"/>
        <v>0</v>
      </c>
      <c r="I1300" s="127">
        <f>+'JRO''s Hours Information'!H2616</f>
        <v>0</v>
      </c>
      <c r="J1300" s="116">
        <f t="shared" si="204"/>
        <v>0</v>
      </c>
      <c r="K1300" s="131">
        <f>+'JRO''s Hours Information'!C2616</f>
        <v>0</v>
      </c>
      <c r="L1300" s="114">
        <f t="shared" si="205"/>
        <v>0</v>
      </c>
      <c r="M1300" s="131">
        <f>+'JRO''s Hours Information'!F2616</f>
        <v>0</v>
      </c>
      <c r="N1300" s="114">
        <f t="shared" si="206"/>
        <v>0</v>
      </c>
      <c r="O1300" s="131">
        <f>+'JRO''s Hours Information'!I2616</f>
        <v>0</v>
      </c>
      <c r="P1300" s="116">
        <f t="shared" si="207"/>
        <v>0</v>
      </c>
      <c r="Q1300" s="92">
        <f>+'JRO''s Hours Information'!D2616</f>
        <v>0</v>
      </c>
      <c r="R1300" s="114">
        <f t="shared" si="208"/>
        <v>0</v>
      </c>
      <c r="S1300" s="92">
        <f>+'JRO''s Hours Information'!G2616</f>
        <v>0</v>
      </c>
      <c r="T1300" s="114">
        <f t="shared" si="209"/>
        <v>0</v>
      </c>
      <c r="U1300" s="89">
        <f>+'JRO''s Hours Information'!J2616</f>
        <v>0</v>
      </c>
      <c r="V1300" s="116">
        <f t="shared" si="210"/>
        <v>0</v>
      </c>
      <c r="W1300" s="114">
        <f t="shared" si="211"/>
        <v>0</v>
      </c>
    </row>
    <row r="1301" spans="1:23" ht="14.85" customHeight="1" x14ac:dyDescent="0.15">
      <c r="A1301" s="176">
        <f>'Employee ROP Information'!A1301</f>
        <v>0</v>
      </c>
      <c r="B1301" s="169">
        <f>+'Employee ROP Information'!C1301</f>
        <v>0</v>
      </c>
      <c r="C1301" s="93">
        <f>+'Employee ROP Information'!M1301</f>
        <v>0</v>
      </c>
      <c r="D1301" s="93">
        <f>+'Employee ROP Information'!N1301</f>
        <v>0</v>
      </c>
      <c r="E1301" s="127">
        <f>+'JRO''s Hours Information'!B2617</f>
        <v>0</v>
      </c>
      <c r="F1301" s="114">
        <f t="shared" si="202"/>
        <v>0</v>
      </c>
      <c r="G1301" s="127">
        <f>+'JRO''s Hours Information'!E2617</f>
        <v>0</v>
      </c>
      <c r="H1301" s="114">
        <f t="shared" si="203"/>
        <v>0</v>
      </c>
      <c r="I1301" s="127">
        <f>+'JRO''s Hours Information'!H2617</f>
        <v>0</v>
      </c>
      <c r="J1301" s="116">
        <f t="shared" si="204"/>
        <v>0</v>
      </c>
      <c r="K1301" s="131">
        <f>+'JRO''s Hours Information'!C2617</f>
        <v>0</v>
      </c>
      <c r="L1301" s="114">
        <f t="shared" si="205"/>
        <v>0</v>
      </c>
      <c r="M1301" s="131">
        <f>+'JRO''s Hours Information'!F2617</f>
        <v>0</v>
      </c>
      <c r="N1301" s="114">
        <f t="shared" si="206"/>
        <v>0</v>
      </c>
      <c r="O1301" s="131">
        <f>+'JRO''s Hours Information'!I2617</f>
        <v>0</v>
      </c>
      <c r="P1301" s="116">
        <f t="shared" si="207"/>
        <v>0</v>
      </c>
      <c r="Q1301" s="92">
        <f>+'JRO''s Hours Information'!D2617</f>
        <v>0</v>
      </c>
      <c r="R1301" s="114">
        <f t="shared" si="208"/>
        <v>0</v>
      </c>
      <c r="S1301" s="92">
        <f>+'JRO''s Hours Information'!G2617</f>
        <v>0</v>
      </c>
      <c r="T1301" s="114">
        <f t="shared" si="209"/>
        <v>0</v>
      </c>
      <c r="U1301" s="89">
        <f>+'JRO''s Hours Information'!J2617</f>
        <v>0</v>
      </c>
      <c r="V1301" s="116">
        <f t="shared" si="210"/>
        <v>0</v>
      </c>
      <c r="W1301" s="114">
        <f t="shared" si="211"/>
        <v>0</v>
      </c>
    </row>
    <row r="1302" spans="1:23" ht="14.85" customHeight="1" x14ac:dyDescent="0.15">
      <c r="A1302" s="176">
        <f>'Employee ROP Information'!A1302</f>
        <v>0</v>
      </c>
      <c r="B1302" s="169">
        <f>+'Employee ROP Information'!C1302</f>
        <v>0</v>
      </c>
      <c r="C1302" s="93">
        <f>+'Employee ROP Information'!M1302</f>
        <v>0</v>
      </c>
      <c r="D1302" s="93">
        <f>+'Employee ROP Information'!N1302</f>
        <v>0</v>
      </c>
      <c r="E1302" s="127">
        <f>+'JRO''s Hours Information'!B2618</f>
        <v>0</v>
      </c>
      <c r="F1302" s="114">
        <f t="shared" si="202"/>
        <v>0</v>
      </c>
      <c r="G1302" s="127">
        <f>+'JRO''s Hours Information'!E2618</f>
        <v>0</v>
      </c>
      <c r="H1302" s="114">
        <f t="shared" si="203"/>
        <v>0</v>
      </c>
      <c r="I1302" s="127">
        <f>+'JRO''s Hours Information'!H2618</f>
        <v>0</v>
      </c>
      <c r="J1302" s="116">
        <f t="shared" si="204"/>
        <v>0</v>
      </c>
      <c r="K1302" s="131">
        <f>+'JRO''s Hours Information'!C2618</f>
        <v>0</v>
      </c>
      <c r="L1302" s="114">
        <f t="shared" si="205"/>
        <v>0</v>
      </c>
      <c r="M1302" s="131">
        <f>+'JRO''s Hours Information'!F2618</f>
        <v>0</v>
      </c>
      <c r="N1302" s="114">
        <f t="shared" si="206"/>
        <v>0</v>
      </c>
      <c r="O1302" s="131">
        <f>+'JRO''s Hours Information'!I2618</f>
        <v>0</v>
      </c>
      <c r="P1302" s="116">
        <f t="shared" si="207"/>
        <v>0</v>
      </c>
      <c r="Q1302" s="92">
        <f>+'JRO''s Hours Information'!D2618</f>
        <v>0</v>
      </c>
      <c r="R1302" s="114">
        <f t="shared" si="208"/>
        <v>0</v>
      </c>
      <c r="S1302" s="92">
        <f>+'JRO''s Hours Information'!G2618</f>
        <v>0</v>
      </c>
      <c r="T1302" s="114">
        <f t="shared" si="209"/>
        <v>0</v>
      </c>
      <c r="U1302" s="89">
        <f>+'JRO''s Hours Information'!J2618</f>
        <v>0</v>
      </c>
      <c r="V1302" s="116">
        <f t="shared" si="210"/>
        <v>0</v>
      </c>
      <c r="W1302" s="114">
        <f t="shared" si="211"/>
        <v>0</v>
      </c>
    </row>
    <row r="1303" spans="1:23" ht="14.85" customHeight="1" x14ac:dyDescent="0.15">
      <c r="A1303" s="176">
        <f>'Employee ROP Information'!A1303</f>
        <v>0</v>
      </c>
      <c r="B1303" s="169">
        <f>+'Employee ROP Information'!C1303</f>
        <v>0</v>
      </c>
      <c r="C1303" s="93">
        <f>+'Employee ROP Information'!M1303</f>
        <v>0</v>
      </c>
      <c r="D1303" s="93">
        <f>+'Employee ROP Information'!N1303</f>
        <v>0</v>
      </c>
      <c r="E1303" s="127">
        <f>+'JRO''s Hours Information'!B2619</f>
        <v>0</v>
      </c>
      <c r="F1303" s="114">
        <f t="shared" si="202"/>
        <v>0</v>
      </c>
      <c r="G1303" s="127">
        <f>+'JRO''s Hours Information'!E2619</f>
        <v>0</v>
      </c>
      <c r="H1303" s="114">
        <f t="shared" si="203"/>
        <v>0</v>
      </c>
      <c r="I1303" s="127">
        <f>+'JRO''s Hours Information'!H2619</f>
        <v>0</v>
      </c>
      <c r="J1303" s="116">
        <f t="shared" si="204"/>
        <v>0</v>
      </c>
      <c r="K1303" s="131">
        <f>+'JRO''s Hours Information'!C2619</f>
        <v>0</v>
      </c>
      <c r="L1303" s="114">
        <f t="shared" si="205"/>
        <v>0</v>
      </c>
      <c r="M1303" s="131">
        <f>+'JRO''s Hours Information'!F2619</f>
        <v>0</v>
      </c>
      <c r="N1303" s="114">
        <f t="shared" si="206"/>
        <v>0</v>
      </c>
      <c r="O1303" s="131">
        <f>+'JRO''s Hours Information'!I2619</f>
        <v>0</v>
      </c>
      <c r="P1303" s="116">
        <f t="shared" si="207"/>
        <v>0</v>
      </c>
      <c r="Q1303" s="92">
        <f>+'JRO''s Hours Information'!D2619</f>
        <v>0</v>
      </c>
      <c r="R1303" s="114">
        <f t="shared" si="208"/>
        <v>0</v>
      </c>
      <c r="S1303" s="92">
        <f>+'JRO''s Hours Information'!G2619</f>
        <v>0</v>
      </c>
      <c r="T1303" s="114">
        <f t="shared" si="209"/>
        <v>0</v>
      </c>
      <c r="U1303" s="89">
        <f>+'JRO''s Hours Information'!J2619</f>
        <v>0</v>
      </c>
      <c r="V1303" s="116">
        <f t="shared" si="210"/>
        <v>0</v>
      </c>
      <c r="W1303" s="114">
        <f t="shared" si="211"/>
        <v>0</v>
      </c>
    </row>
    <row r="1304" spans="1:23" ht="14.85" customHeight="1" x14ac:dyDescent="0.15">
      <c r="A1304" s="176">
        <f>'Employee ROP Information'!A1304</f>
        <v>0</v>
      </c>
      <c r="B1304" s="169">
        <f>+'Employee ROP Information'!C1304</f>
        <v>0</v>
      </c>
      <c r="C1304" s="93">
        <f>+'Employee ROP Information'!M1304</f>
        <v>0</v>
      </c>
      <c r="D1304" s="93">
        <f>+'Employee ROP Information'!N1304</f>
        <v>0</v>
      </c>
      <c r="E1304" s="127">
        <f>+'JRO''s Hours Information'!B2620</f>
        <v>0</v>
      </c>
      <c r="F1304" s="114">
        <f t="shared" si="202"/>
        <v>0</v>
      </c>
      <c r="G1304" s="127">
        <f>+'JRO''s Hours Information'!E2620</f>
        <v>0</v>
      </c>
      <c r="H1304" s="114">
        <f t="shared" si="203"/>
        <v>0</v>
      </c>
      <c r="I1304" s="127">
        <f>+'JRO''s Hours Information'!H2620</f>
        <v>0</v>
      </c>
      <c r="J1304" s="116">
        <f t="shared" si="204"/>
        <v>0</v>
      </c>
      <c r="K1304" s="131">
        <f>+'JRO''s Hours Information'!C2620</f>
        <v>0</v>
      </c>
      <c r="L1304" s="114">
        <f t="shared" si="205"/>
        <v>0</v>
      </c>
      <c r="M1304" s="131">
        <f>+'JRO''s Hours Information'!F2620</f>
        <v>0</v>
      </c>
      <c r="N1304" s="114">
        <f t="shared" si="206"/>
        <v>0</v>
      </c>
      <c r="O1304" s="131">
        <f>+'JRO''s Hours Information'!I2620</f>
        <v>0</v>
      </c>
      <c r="P1304" s="116">
        <f t="shared" si="207"/>
        <v>0</v>
      </c>
      <c r="Q1304" s="92">
        <f>+'JRO''s Hours Information'!D2620</f>
        <v>0</v>
      </c>
      <c r="R1304" s="114">
        <f t="shared" si="208"/>
        <v>0</v>
      </c>
      <c r="S1304" s="92">
        <f>+'JRO''s Hours Information'!G2620</f>
        <v>0</v>
      </c>
      <c r="T1304" s="114">
        <f t="shared" si="209"/>
        <v>0</v>
      </c>
      <c r="U1304" s="89">
        <f>+'JRO''s Hours Information'!J2620</f>
        <v>0</v>
      </c>
      <c r="V1304" s="116">
        <f t="shared" si="210"/>
        <v>0</v>
      </c>
      <c r="W1304" s="114">
        <f t="shared" si="211"/>
        <v>0</v>
      </c>
    </row>
    <row r="1305" spans="1:23" ht="14.85" customHeight="1" x14ac:dyDescent="0.15">
      <c r="A1305" s="176">
        <f>'Employee ROP Information'!A1305</f>
        <v>0</v>
      </c>
      <c r="B1305" s="169">
        <f>+'Employee ROP Information'!C1305</f>
        <v>0</v>
      </c>
      <c r="C1305" s="93">
        <f>+'Employee ROP Information'!M1305</f>
        <v>0</v>
      </c>
      <c r="D1305" s="93">
        <f>+'Employee ROP Information'!N1305</f>
        <v>0</v>
      </c>
      <c r="E1305" s="127">
        <f>+'JRO''s Hours Information'!B2621</f>
        <v>0</v>
      </c>
      <c r="F1305" s="114">
        <f t="shared" si="202"/>
        <v>0</v>
      </c>
      <c r="G1305" s="127">
        <f>+'JRO''s Hours Information'!E2621</f>
        <v>0</v>
      </c>
      <c r="H1305" s="114">
        <f t="shared" si="203"/>
        <v>0</v>
      </c>
      <c r="I1305" s="127">
        <f>+'JRO''s Hours Information'!H2621</f>
        <v>0</v>
      </c>
      <c r="J1305" s="116">
        <f t="shared" si="204"/>
        <v>0</v>
      </c>
      <c r="K1305" s="131">
        <f>+'JRO''s Hours Information'!C2621</f>
        <v>0</v>
      </c>
      <c r="L1305" s="114">
        <f t="shared" si="205"/>
        <v>0</v>
      </c>
      <c r="M1305" s="131">
        <f>+'JRO''s Hours Information'!F2621</f>
        <v>0</v>
      </c>
      <c r="N1305" s="114">
        <f t="shared" si="206"/>
        <v>0</v>
      </c>
      <c r="O1305" s="131">
        <f>+'JRO''s Hours Information'!I2621</f>
        <v>0</v>
      </c>
      <c r="P1305" s="116">
        <f t="shared" si="207"/>
        <v>0</v>
      </c>
      <c r="Q1305" s="92">
        <f>+'JRO''s Hours Information'!D2621</f>
        <v>0</v>
      </c>
      <c r="R1305" s="114">
        <f t="shared" si="208"/>
        <v>0</v>
      </c>
      <c r="S1305" s="92">
        <f>+'JRO''s Hours Information'!G2621</f>
        <v>0</v>
      </c>
      <c r="T1305" s="114">
        <f t="shared" si="209"/>
        <v>0</v>
      </c>
      <c r="U1305" s="89">
        <f>+'JRO''s Hours Information'!J2621</f>
        <v>0</v>
      </c>
      <c r="V1305" s="116">
        <f t="shared" si="210"/>
        <v>0</v>
      </c>
      <c r="W1305" s="114">
        <f t="shared" si="211"/>
        <v>0</v>
      </c>
    </row>
    <row r="1306" spans="1:23" ht="14.85" customHeight="1" x14ac:dyDescent="0.15">
      <c r="A1306" s="176">
        <f>'Employee ROP Information'!A1306</f>
        <v>0</v>
      </c>
      <c r="B1306" s="169">
        <f>+'Employee ROP Information'!C1306</f>
        <v>0</v>
      </c>
      <c r="C1306" s="93">
        <f>+'Employee ROP Information'!M1306</f>
        <v>0</v>
      </c>
      <c r="D1306" s="93">
        <f>+'Employee ROP Information'!N1306</f>
        <v>0</v>
      </c>
      <c r="E1306" s="127">
        <f>+'JRO''s Hours Information'!B2622</f>
        <v>0</v>
      </c>
      <c r="F1306" s="114">
        <f t="shared" si="202"/>
        <v>0</v>
      </c>
      <c r="G1306" s="127">
        <f>+'JRO''s Hours Information'!E2622</f>
        <v>0</v>
      </c>
      <c r="H1306" s="114">
        <f t="shared" si="203"/>
        <v>0</v>
      </c>
      <c r="I1306" s="127">
        <f>+'JRO''s Hours Information'!H2622</f>
        <v>0</v>
      </c>
      <c r="J1306" s="116">
        <f t="shared" si="204"/>
        <v>0</v>
      </c>
      <c r="K1306" s="131">
        <f>+'JRO''s Hours Information'!C2622</f>
        <v>0</v>
      </c>
      <c r="L1306" s="114">
        <f t="shared" si="205"/>
        <v>0</v>
      </c>
      <c r="M1306" s="131">
        <f>+'JRO''s Hours Information'!F2622</f>
        <v>0</v>
      </c>
      <c r="N1306" s="114">
        <f t="shared" si="206"/>
        <v>0</v>
      </c>
      <c r="O1306" s="131">
        <f>+'JRO''s Hours Information'!I2622</f>
        <v>0</v>
      </c>
      <c r="P1306" s="116">
        <f t="shared" si="207"/>
        <v>0</v>
      </c>
      <c r="Q1306" s="92">
        <f>+'JRO''s Hours Information'!D2622</f>
        <v>0</v>
      </c>
      <c r="R1306" s="114">
        <f t="shared" si="208"/>
        <v>0</v>
      </c>
      <c r="S1306" s="92">
        <f>+'JRO''s Hours Information'!G2622</f>
        <v>0</v>
      </c>
      <c r="T1306" s="114">
        <f t="shared" si="209"/>
        <v>0</v>
      </c>
      <c r="U1306" s="89">
        <f>+'JRO''s Hours Information'!J2622</f>
        <v>0</v>
      </c>
      <c r="V1306" s="116">
        <f t="shared" si="210"/>
        <v>0</v>
      </c>
      <c r="W1306" s="114">
        <f t="shared" si="211"/>
        <v>0</v>
      </c>
    </row>
    <row r="1307" spans="1:23" ht="14.85" customHeight="1" x14ac:dyDescent="0.15">
      <c r="A1307" s="176">
        <f>'Employee ROP Information'!A1307</f>
        <v>0</v>
      </c>
      <c r="B1307" s="169">
        <f>+'Employee ROP Information'!C1307</f>
        <v>0</v>
      </c>
      <c r="C1307" s="93">
        <f>+'Employee ROP Information'!M1307</f>
        <v>0</v>
      </c>
      <c r="D1307" s="93">
        <f>+'Employee ROP Information'!N1307</f>
        <v>0</v>
      </c>
      <c r="E1307" s="127">
        <f>+'JRO''s Hours Information'!B2623</f>
        <v>0</v>
      </c>
      <c r="F1307" s="114">
        <f t="shared" si="202"/>
        <v>0</v>
      </c>
      <c r="G1307" s="127">
        <f>+'JRO''s Hours Information'!E2623</f>
        <v>0</v>
      </c>
      <c r="H1307" s="114">
        <f t="shared" si="203"/>
        <v>0</v>
      </c>
      <c r="I1307" s="127">
        <f>+'JRO''s Hours Information'!H2623</f>
        <v>0</v>
      </c>
      <c r="J1307" s="116">
        <f t="shared" si="204"/>
        <v>0</v>
      </c>
      <c r="K1307" s="131">
        <f>+'JRO''s Hours Information'!C2623</f>
        <v>0</v>
      </c>
      <c r="L1307" s="114">
        <f t="shared" si="205"/>
        <v>0</v>
      </c>
      <c r="M1307" s="131">
        <f>+'JRO''s Hours Information'!F2623</f>
        <v>0</v>
      </c>
      <c r="N1307" s="114">
        <f t="shared" si="206"/>
        <v>0</v>
      </c>
      <c r="O1307" s="131">
        <f>+'JRO''s Hours Information'!I2623</f>
        <v>0</v>
      </c>
      <c r="P1307" s="116">
        <f t="shared" si="207"/>
        <v>0</v>
      </c>
      <c r="Q1307" s="92">
        <f>+'JRO''s Hours Information'!D2623</f>
        <v>0</v>
      </c>
      <c r="R1307" s="114">
        <f t="shared" si="208"/>
        <v>0</v>
      </c>
      <c r="S1307" s="92">
        <f>+'JRO''s Hours Information'!G2623</f>
        <v>0</v>
      </c>
      <c r="T1307" s="114">
        <f t="shared" si="209"/>
        <v>0</v>
      </c>
      <c r="U1307" s="89">
        <f>+'JRO''s Hours Information'!J2623</f>
        <v>0</v>
      </c>
      <c r="V1307" s="116">
        <f t="shared" si="210"/>
        <v>0</v>
      </c>
      <c r="W1307" s="114">
        <f t="shared" si="211"/>
        <v>0</v>
      </c>
    </row>
    <row r="1308" spans="1:23" ht="14.85" customHeight="1" x14ac:dyDescent="0.15">
      <c r="A1308" s="176">
        <f>'Employee ROP Information'!A1308</f>
        <v>0</v>
      </c>
      <c r="B1308" s="169">
        <f>+'Employee ROP Information'!C1308</f>
        <v>0</v>
      </c>
      <c r="C1308" s="93">
        <f>+'Employee ROP Information'!M1308</f>
        <v>0</v>
      </c>
      <c r="D1308" s="93">
        <f>+'Employee ROP Information'!N1308</f>
        <v>0</v>
      </c>
      <c r="E1308" s="127">
        <f>+'JRO''s Hours Information'!B2624</f>
        <v>0</v>
      </c>
      <c r="F1308" s="114">
        <f t="shared" si="202"/>
        <v>0</v>
      </c>
      <c r="G1308" s="127">
        <f>+'JRO''s Hours Information'!E2624</f>
        <v>0</v>
      </c>
      <c r="H1308" s="114">
        <f t="shared" si="203"/>
        <v>0</v>
      </c>
      <c r="I1308" s="127">
        <f>+'JRO''s Hours Information'!H2624</f>
        <v>0</v>
      </c>
      <c r="J1308" s="116">
        <f t="shared" si="204"/>
        <v>0</v>
      </c>
      <c r="K1308" s="131">
        <f>+'JRO''s Hours Information'!C2624</f>
        <v>0</v>
      </c>
      <c r="L1308" s="114">
        <f t="shared" si="205"/>
        <v>0</v>
      </c>
      <c r="M1308" s="131">
        <f>+'JRO''s Hours Information'!F2624</f>
        <v>0</v>
      </c>
      <c r="N1308" s="114">
        <f t="shared" si="206"/>
        <v>0</v>
      </c>
      <c r="O1308" s="131">
        <f>+'JRO''s Hours Information'!I2624</f>
        <v>0</v>
      </c>
      <c r="P1308" s="116">
        <f t="shared" si="207"/>
        <v>0</v>
      </c>
      <c r="Q1308" s="92">
        <f>+'JRO''s Hours Information'!D2624</f>
        <v>0</v>
      </c>
      <c r="R1308" s="114">
        <f t="shared" si="208"/>
        <v>0</v>
      </c>
      <c r="S1308" s="92">
        <f>+'JRO''s Hours Information'!G2624</f>
        <v>0</v>
      </c>
      <c r="T1308" s="114">
        <f t="shared" si="209"/>
        <v>0</v>
      </c>
      <c r="U1308" s="89">
        <f>+'JRO''s Hours Information'!J2624</f>
        <v>0</v>
      </c>
      <c r="V1308" s="116">
        <f t="shared" si="210"/>
        <v>0</v>
      </c>
      <c r="W1308" s="114">
        <f t="shared" si="211"/>
        <v>0</v>
      </c>
    </row>
    <row r="1309" spans="1:23" ht="14.85" customHeight="1" x14ac:dyDescent="0.15">
      <c r="A1309" s="176">
        <f>'Employee ROP Information'!A1309</f>
        <v>0</v>
      </c>
      <c r="B1309" s="169">
        <f>+'Employee ROP Information'!C1309</f>
        <v>0</v>
      </c>
      <c r="C1309" s="93">
        <f>+'Employee ROP Information'!M1309</f>
        <v>0</v>
      </c>
      <c r="D1309" s="93">
        <f>+'Employee ROP Information'!N1309</f>
        <v>0</v>
      </c>
      <c r="E1309" s="127">
        <f>+'JRO''s Hours Information'!B2625</f>
        <v>0</v>
      </c>
      <c r="F1309" s="114">
        <f t="shared" si="202"/>
        <v>0</v>
      </c>
      <c r="G1309" s="127">
        <f>+'JRO''s Hours Information'!E2625</f>
        <v>0</v>
      </c>
      <c r="H1309" s="114">
        <f t="shared" si="203"/>
        <v>0</v>
      </c>
      <c r="I1309" s="127">
        <f>+'JRO''s Hours Information'!H2625</f>
        <v>0</v>
      </c>
      <c r="J1309" s="116">
        <f t="shared" si="204"/>
        <v>0</v>
      </c>
      <c r="K1309" s="131">
        <f>+'JRO''s Hours Information'!C2625</f>
        <v>0</v>
      </c>
      <c r="L1309" s="114">
        <f t="shared" si="205"/>
        <v>0</v>
      </c>
      <c r="M1309" s="131">
        <f>+'JRO''s Hours Information'!F2625</f>
        <v>0</v>
      </c>
      <c r="N1309" s="114">
        <f t="shared" si="206"/>
        <v>0</v>
      </c>
      <c r="O1309" s="131">
        <f>+'JRO''s Hours Information'!I2625</f>
        <v>0</v>
      </c>
      <c r="P1309" s="116">
        <f t="shared" si="207"/>
        <v>0</v>
      </c>
      <c r="Q1309" s="92">
        <f>+'JRO''s Hours Information'!D2625</f>
        <v>0</v>
      </c>
      <c r="R1309" s="114">
        <f t="shared" si="208"/>
        <v>0</v>
      </c>
      <c r="S1309" s="92">
        <f>+'JRO''s Hours Information'!G2625</f>
        <v>0</v>
      </c>
      <c r="T1309" s="114">
        <f t="shared" si="209"/>
        <v>0</v>
      </c>
      <c r="U1309" s="89">
        <f>+'JRO''s Hours Information'!J2625</f>
        <v>0</v>
      </c>
      <c r="V1309" s="116">
        <f t="shared" si="210"/>
        <v>0</v>
      </c>
      <c r="W1309" s="114">
        <f t="shared" si="211"/>
        <v>0</v>
      </c>
    </row>
    <row r="1310" spans="1:23" ht="14.85" customHeight="1" x14ac:dyDescent="0.15">
      <c r="A1310" s="176">
        <f>'Employee ROP Information'!A1310</f>
        <v>0</v>
      </c>
      <c r="B1310" s="169">
        <f>+'Employee ROP Information'!C1310</f>
        <v>0</v>
      </c>
      <c r="C1310" s="93">
        <f>+'Employee ROP Information'!M1310</f>
        <v>0</v>
      </c>
      <c r="D1310" s="93">
        <f>+'Employee ROP Information'!N1310</f>
        <v>0</v>
      </c>
      <c r="E1310" s="127">
        <f>+'JRO''s Hours Information'!B2626</f>
        <v>0</v>
      </c>
      <c r="F1310" s="114">
        <f t="shared" si="202"/>
        <v>0</v>
      </c>
      <c r="G1310" s="127">
        <f>+'JRO''s Hours Information'!E2626</f>
        <v>0</v>
      </c>
      <c r="H1310" s="114">
        <f t="shared" si="203"/>
        <v>0</v>
      </c>
      <c r="I1310" s="127">
        <f>+'JRO''s Hours Information'!H2626</f>
        <v>0</v>
      </c>
      <c r="J1310" s="116">
        <f t="shared" si="204"/>
        <v>0</v>
      </c>
      <c r="K1310" s="131">
        <f>+'JRO''s Hours Information'!C2626</f>
        <v>0</v>
      </c>
      <c r="L1310" s="114">
        <f t="shared" si="205"/>
        <v>0</v>
      </c>
      <c r="M1310" s="131">
        <f>+'JRO''s Hours Information'!F2626</f>
        <v>0</v>
      </c>
      <c r="N1310" s="114">
        <f t="shared" si="206"/>
        <v>0</v>
      </c>
      <c r="O1310" s="131">
        <f>+'JRO''s Hours Information'!I2626</f>
        <v>0</v>
      </c>
      <c r="P1310" s="116">
        <f t="shared" si="207"/>
        <v>0</v>
      </c>
      <c r="Q1310" s="92">
        <f>+'JRO''s Hours Information'!D2626</f>
        <v>0</v>
      </c>
      <c r="R1310" s="114">
        <f t="shared" si="208"/>
        <v>0</v>
      </c>
      <c r="S1310" s="92">
        <f>+'JRO''s Hours Information'!G2626</f>
        <v>0</v>
      </c>
      <c r="T1310" s="114">
        <f t="shared" si="209"/>
        <v>0</v>
      </c>
      <c r="U1310" s="89">
        <f>+'JRO''s Hours Information'!J2626</f>
        <v>0</v>
      </c>
      <c r="V1310" s="116">
        <f t="shared" si="210"/>
        <v>0</v>
      </c>
      <c r="W1310" s="114">
        <f t="shared" si="211"/>
        <v>0</v>
      </c>
    </row>
    <row r="1311" spans="1:23" ht="14.85" customHeight="1" x14ac:dyDescent="0.15">
      <c r="A1311" s="176">
        <f>'Employee ROP Information'!A1311</f>
        <v>0</v>
      </c>
      <c r="B1311" s="169">
        <f>+'Employee ROP Information'!C1311</f>
        <v>0</v>
      </c>
      <c r="C1311" s="93">
        <f>+'Employee ROP Information'!M1311</f>
        <v>0</v>
      </c>
      <c r="D1311" s="93">
        <f>+'Employee ROP Information'!N1311</f>
        <v>0</v>
      </c>
      <c r="E1311" s="127">
        <f>+'JRO''s Hours Information'!B2627</f>
        <v>0</v>
      </c>
      <c r="F1311" s="114">
        <f t="shared" si="202"/>
        <v>0</v>
      </c>
      <c r="G1311" s="127">
        <f>+'JRO''s Hours Information'!E2627</f>
        <v>0</v>
      </c>
      <c r="H1311" s="114">
        <f t="shared" si="203"/>
        <v>0</v>
      </c>
      <c r="I1311" s="127">
        <f>+'JRO''s Hours Information'!H2627</f>
        <v>0</v>
      </c>
      <c r="J1311" s="116">
        <f t="shared" si="204"/>
        <v>0</v>
      </c>
      <c r="K1311" s="131">
        <f>+'JRO''s Hours Information'!C2627</f>
        <v>0</v>
      </c>
      <c r="L1311" s="114">
        <f t="shared" si="205"/>
        <v>0</v>
      </c>
      <c r="M1311" s="131">
        <f>+'JRO''s Hours Information'!F2627</f>
        <v>0</v>
      </c>
      <c r="N1311" s="114">
        <f t="shared" si="206"/>
        <v>0</v>
      </c>
      <c r="O1311" s="131">
        <f>+'JRO''s Hours Information'!I2627</f>
        <v>0</v>
      </c>
      <c r="P1311" s="116">
        <f t="shared" si="207"/>
        <v>0</v>
      </c>
      <c r="Q1311" s="92">
        <f>+'JRO''s Hours Information'!D2627</f>
        <v>0</v>
      </c>
      <c r="R1311" s="114">
        <f t="shared" si="208"/>
        <v>0</v>
      </c>
      <c r="S1311" s="92">
        <f>+'JRO''s Hours Information'!G2627</f>
        <v>0</v>
      </c>
      <c r="T1311" s="114">
        <f t="shared" si="209"/>
        <v>0</v>
      </c>
      <c r="U1311" s="89">
        <f>+'JRO''s Hours Information'!J2627</f>
        <v>0</v>
      </c>
      <c r="V1311" s="116">
        <f t="shared" si="210"/>
        <v>0</v>
      </c>
      <c r="W1311" s="114">
        <f t="shared" si="211"/>
        <v>0</v>
      </c>
    </row>
    <row r="1312" spans="1:23" ht="14.85" customHeight="1" x14ac:dyDescent="0.15">
      <c r="A1312" s="176">
        <f>'Employee ROP Information'!A1312</f>
        <v>0</v>
      </c>
      <c r="B1312" s="169">
        <f>+'Employee ROP Information'!C1312</f>
        <v>0</v>
      </c>
      <c r="C1312" s="93">
        <f>+'Employee ROP Information'!M1312</f>
        <v>0</v>
      </c>
      <c r="D1312" s="93">
        <f>+'Employee ROP Information'!N1312</f>
        <v>0</v>
      </c>
      <c r="E1312" s="127">
        <f>+'JRO''s Hours Information'!B2628</f>
        <v>0</v>
      </c>
      <c r="F1312" s="114">
        <f t="shared" si="202"/>
        <v>0</v>
      </c>
      <c r="G1312" s="127">
        <f>+'JRO''s Hours Information'!E2628</f>
        <v>0</v>
      </c>
      <c r="H1312" s="114">
        <f t="shared" si="203"/>
        <v>0</v>
      </c>
      <c r="I1312" s="127">
        <f>+'JRO''s Hours Information'!H2628</f>
        <v>0</v>
      </c>
      <c r="J1312" s="116">
        <f t="shared" si="204"/>
        <v>0</v>
      </c>
      <c r="K1312" s="131">
        <f>+'JRO''s Hours Information'!C2628</f>
        <v>0</v>
      </c>
      <c r="L1312" s="114">
        <f t="shared" si="205"/>
        <v>0</v>
      </c>
      <c r="M1312" s="131">
        <f>+'JRO''s Hours Information'!F2628</f>
        <v>0</v>
      </c>
      <c r="N1312" s="114">
        <f t="shared" si="206"/>
        <v>0</v>
      </c>
      <c r="O1312" s="131">
        <f>+'JRO''s Hours Information'!I2628</f>
        <v>0</v>
      </c>
      <c r="P1312" s="116">
        <f t="shared" si="207"/>
        <v>0</v>
      </c>
      <c r="Q1312" s="92">
        <f>+'JRO''s Hours Information'!D2628</f>
        <v>0</v>
      </c>
      <c r="R1312" s="114">
        <f t="shared" si="208"/>
        <v>0</v>
      </c>
      <c r="S1312" s="92">
        <f>+'JRO''s Hours Information'!G2628</f>
        <v>0</v>
      </c>
      <c r="T1312" s="114">
        <f t="shared" si="209"/>
        <v>0</v>
      </c>
      <c r="U1312" s="89">
        <f>+'JRO''s Hours Information'!J2628</f>
        <v>0</v>
      </c>
      <c r="V1312" s="116">
        <f t="shared" si="210"/>
        <v>0</v>
      </c>
      <c r="W1312" s="114">
        <f t="shared" si="211"/>
        <v>0</v>
      </c>
    </row>
    <row r="1313" spans="1:23" ht="14.85" customHeight="1" x14ac:dyDescent="0.15">
      <c r="A1313" s="176">
        <f>'Employee ROP Information'!A1313</f>
        <v>0</v>
      </c>
      <c r="B1313" s="169">
        <f>+'Employee ROP Information'!C1313</f>
        <v>0</v>
      </c>
      <c r="C1313" s="93">
        <f>+'Employee ROP Information'!M1313</f>
        <v>0</v>
      </c>
      <c r="D1313" s="93">
        <f>+'Employee ROP Information'!N1313</f>
        <v>0</v>
      </c>
      <c r="E1313" s="127">
        <f>+'JRO''s Hours Information'!B2629</f>
        <v>0</v>
      </c>
      <c r="F1313" s="114">
        <f t="shared" si="202"/>
        <v>0</v>
      </c>
      <c r="G1313" s="127">
        <f>+'JRO''s Hours Information'!E2629</f>
        <v>0</v>
      </c>
      <c r="H1313" s="114">
        <f t="shared" si="203"/>
        <v>0</v>
      </c>
      <c r="I1313" s="127">
        <f>+'JRO''s Hours Information'!H2629</f>
        <v>0</v>
      </c>
      <c r="J1313" s="116">
        <f t="shared" si="204"/>
        <v>0</v>
      </c>
      <c r="K1313" s="131">
        <f>+'JRO''s Hours Information'!C2629</f>
        <v>0</v>
      </c>
      <c r="L1313" s="114">
        <f t="shared" si="205"/>
        <v>0</v>
      </c>
      <c r="M1313" s="131">
        <f>+'JRO''s Hours Information'!F2629</f>
        <v>0</v>
      </c>
      <c r="N1313" s="114">
        <f t="shared" si="206"/>
        <v>0</v>
      </c>
      <c r="O1313" s="131">
        <f>+'JRO''s Hours Information'!I2629</f>
        <v>0</v>
      </c>
      <c r="P1313" s="116">
        <f t="shared" si="207"/>
        <v>0</v>
      </c>
      <c r="Q1313" s="92">
        <f>+'JRO''s Hours Information'!D2629</f>
        <v>0</v>
      </c>
      <c r="R1313" s="114">
        <f t="shared" si="208"/>
        <v>0</v>
      </c>
      <c r="S1313" s="92">
        <f>+'JRO''s Hours Information'!G2629</f>
        <v>0</v>
      </c>
      <c r="T1313" s="114">
        <f t="shared" si="209"/>
        <v>0</v>
      </c>
      <c r="U1313" s="89">
        <f>+'JRO''s Hours Information'!J2629</f>
        <v>0</v>
      </c>
      <c r="V1313" s="116">
        <f t="shared" si="210"/>
        <v>0</v>
      </c>
      <c r="W1313" s="114">
        <f t="shared" si="211"/>
        <v>0</v>
      </c>
    </row>
    <row r="1314" spans="1:23" ht="14.85" customHeight="1" x14ac:dyDescent="0.15">
      <c r="A1314" s="176">
        <f>'Employee ROP Information'!A1314</f>
        <v>0</v>
      </c>
      <c r="B1314" s="169">
        <f>+'Employee ROP Information'!C1314</f>
        <v>0</v>
      </c>
      <c r="C1314" s="93">
        <f>+'Employee ROP Information'!M1314</f>
        <v>0</v>
      </c>
      <c r="D1314" s="93">
        <f>+'Employee ROP Information'!N1314</f>
        <v>0</v>
      </c>
      <c r="E1314" s="127">
        <f>+'JRO''s Hours Information'!B2630</f>
        <v>0</v>
      </c>
      <c r="F1314" s="114">
        <f t="shared" ref="F1314:F1349" si="212">C1314*E1314</f>
        <v>0</v>
      </c>
      <c r="G1314" s="127">
        <f>+'JRO''s Hours Information'!E2630</f>
        <v>0</v>
      </c>
      <c r="H1314" s="114">
        <f t="shared" ref="H1314:H1349" si="213">D1314*G1314</f>
        <v>0</v>
      </c>
      <c r="I1314" s="127">
        <f>+'JRO''s Hours Information'!H2630</f>
        <v>0</v>
      </c>
      <c r="J1314" s="116">
        <f t="shared" ref="J1314:J1349" si="214">D1314*I1314</f>
        <v>0</v>
      </c>
      <c r="K1314" s="131">
        <f>+'JRO''s Hours Information'!C2630</f>
        <v>0</v>
      </c>
      <c r="L1314" s="114">
        <f t="shared" ref="L1314:L1349" si="215">C1314*K1314</f>
        <v>0</v>
      </c>
      <c r="M1314" s="131">
        <f>+'JRO''s Hours Information'!F2630</f>
        <v>0</v>
      </c>
      <c r="N1314" s="114">
        <f t="shared" ref="N1314:N1349" si="216">D1314*M1314</f>
        <v>0</v>
      </c>
      <c r="O1314" s="131">
        <f>+'JRO''s Hours Information'!I2630</f>
        <v>0</v>
      </c>
      <c r="P1314" s="116">
        <f t="shared" ref="P1314:P1349" si="217">D1314*O1314</f>
        <v>0</v>
      </c>
      <c r="Q1314" s="92">
        <f>+'JRO''s Hours Information'!D2630</f>
        <v>0</v>
      </c>
      <c r="R1314" s="114">
        <f t="shared" ref="R1314:R1349" si="218">C1314*Q1314</f>
        <v>0</v>
      </c>
      <c r="S1314" s="92">
        <f>+'JRO''s Hours Information'!G2630</f>
        <v>0</v>
      </c>
      <c r="T1314" s="114">
        <f t="shared" ref="T1314:T1349" si="219">D1314*S1314</f>
        <v>0</v>
      </c>
      <c r="U1314" s="89">
        <f>+'JRO''s Hours Information'!J2630</f>
        <v>0</v>
      </c>
      <c r="V1314" s="116">
        <f t="shared" ref="V1314:V1349" si="220">D1314*U1314</f>
        <v>0</v>
      </c>
      <c r="W1314" s="114">
        <f t="shared" ref="W1314:W1349" si="221">F1314+H1314+J1314</f>
        <v>0</v>
      </c>
    </row>
    <row r="1315" spans="1:23" ht="14.85" customHeight="1" x14ac:dyDescent="0.15">
      <c r="A1315" s="176">
        <f>'Employee ROP Information'!A1315</f>
        <v>0</v>
      </c>
      <c r="B1315" s="169">
        <f>+'Employee ROP Information'!C1315</f>
        <v>0</v>
      </c>
      <c r="C1315" s="93">
        <f>+'Employee ROP Information'!M1315</f>
        <v>0</v>
      </c>
      <c r="D1315" s="93">
        <f>+'Employee ROP Information'!N1315</f>
        <v>0</v>
      </c>
      <c r="E1315" s="127">
        <f>+'JRO''s Hours Information'!B2631</f>
        <v>0</v>
      </c>
      <c r="F1315" s="114">
        <f t="shared" si="212"/>
        <v>0</v>
      </c>
      <c r="G1315" s="127">
        <f>+'JRO''s Hours Information'!E2631</f>
        <v>0</v>
      </c>
      <c r="H1315" s="114">
        <f t="shared" si="213"/>
        <v>0</v>
      </c>
      <c r="I1315" s="127">
        <f>+'JRO''s Hours Information'!H2631</f>
        <v>0</v>
      </c>
      <c r="J1315" s="116">
        <f t="shared" si="214"/>
        <v>0</v>
      </c>
      <c r="K1315" s="131">
        <f>+'JRO''s Hours Information'!C2631</f>
        <v>0</v>
      </c>
      <c r="L1315" s="114">
        <f t="shared" si="215"/>
        <v>0</v>
      </c>
      <c r="M1315" s="131">
        <f>+'JRO''s Hours Information'!F2631</f>
        <v>0</v>
      </c>
      <c r="N1315" s="114">
        <f t="shared" si="216"/>
        <v>0</v>
      </c>
      <c r="O1315" s="131">
        <f>+'JRO''s Hours Information'!I2631</f>
        <v>0</v>
      </c>
      <c r="P1315" s="116">
        <f t="shared" si="217"/>
        <v>0</v>
      </c>
      <c r="Q1315" s="92">
        <f>+'JRO''s Hours Information'!D2631</f>
        <v>0</v>
      </c>
      <c r="R1315" s="114">
        <f t="shared" si="218"/>
        <v>0</v>
      </c>
      <c r="S1315" s="92">
        <f>+'JRO''s Hours Information'!G2631</f>
        <v>0</v>
      </c>
      <c r="T1315" s="114">
        <f t="shared" si="219"/>
        <v>0</v>
      </c>
      <c r="U1315" s="89">
        <f>+'JRO''s Hours Information'!J2631</f>
        <v>0</v>
      </c>
      <c r="V1315" s="116">
        <f t="shared" si="220"/>
        <v>0</v>
      </c>
      <c r="W1315" s="114">
        <f t="shared" si="221"/>
        <v>0</v>
      </c>
    </row>
    <row r="1316" spans="1:23" ht="14.85" customHeight="1" x14ac:dyDescent="0.15">
      <c r="A1316" s="176">
        <f>'Employee ROP Information'!A1316</f>
        <v>0</v>
      </c>
      <c r="B1316" s="169">
        <f>+'Employee ROP Information'!C1316</f>
        <v>0</v>
      </c>
      <c r="C1316" s="93">
        <f>+'Employee ROP Information'!M1316</f>
        <v>0</v>
      </c>
      <c r="D1316" s="93">
        <f>+'Employee ROP Information'!N1316</f>
        <v>0</v>
      </c>
      <c r="E1316" s="127">
        <f>+'JRO''s Hours Information'!B2632</f>
        <v>0</v>
      </c>
      <c r="F1316" s="114">
        <f t="shared" si="212"/>
        <v>0</v>
      </c>
      <c r="G1316" s="127">
        <f>+'JRO''s Hours Information'!E2632</f>
        <v>0</v>
      </c>
      <c r="H1316" s="114">
        <f t="shared" si="213"/>
        <v>0</v>
      </c>
      <c r="I1316" s="127">
        <f>+'JRO''s Hours Information'!H2632</f>
        <v>0</v>
      </c>
      <c r="J1316" s="116">
        <f t="shared" si="214"/>
        <v>0</v>
      </c>
      <c r="K1316" s="131">
        <f>+'JRO''s Hours Information'!C2632</f>
        <v>0</v>
      </c>
      <c r="L1316" s="114">
        <f t="shared" si="215"/>
        <v>0</v>
      </c>
      <c r="M1316" s="131">
        <f>+'JRO''s Hours Information'!F2632</f>
        <v>0</v>
      </c>
      <c r="N1316" s="114">
        <f t="shared" si="216"/>
        <v>0</v>
      </c>
      <c r="O1316" s="131">
        <f>+'JRO''s Hours Information'!I2632</f>
        <v>0</v>
      </c>
      <c r="P1316" s="116">
        <f t="shared" si="217"/>
        <v>0</v>
      </c>
      <c r="Q1316" s="92">
        <f>+'JRO''s Hours Information'!D2632</f>
        <v>0</v>
      </c>
      <c r="R1316" s="114">
        <f t="shared" si="218"/>
        <v>0</v>
      </c>
      <c r="S1316" s="92">
        <f>+'JRO''s Hours Information'!G2632</f>
        <v>0</v>
      </c>
      <c r="T1316" s="114">
        <f t="shared" si="219"/>
        <v>0</v>
      </c>
      <c r="U1316" s="89">
        <f>+'JRO''s Hours Information'!J2632</f>
        <v>0</v>
      </c>
      <c r="V1316" s="116">
        <f t="shared" si="220"/>
        <v>0</v>
      </c>
      <c r="W1316" s="114">
        <f t="shared" si="221"/>
        <v>0</v>
      </c>
    </row>
    <row r="1317" spans="1:23" ht="14.85" customHeight="1" x14ac:dyDescent="0.15">
      <c r="A1317" s="176">
        <f>'Employee ROP Information'!A1317</f>
        <v>0</v>
      </c>
      <c r="B1317" s="169">
        <f>+'Employee ROP Information'!C1317</f>
        <v>0</v>
      </c>
      <c r="C1317" s="93">
        <f>+'Employee ROP Information'!M1317</f>
        <v>0</v>
      </c>
      <c r="D1317" s="93">
        <f>+'Employee ROP Information'!N1317</f>
        <v>0</v>
      </c>
      <c r="E1317" s="127">
        <f>+'JRO''s Hours Information'!B2633</f>
        <v>0</v>
      </c>
      <c r="F1317" s="114">
        <f t="shared" si="212"/>
        <v>0</v>
      </c>
      <c r="G1317" s="127">
        <f>+'JRO''s Hours Information'!E2633</f>
        <v>0</v>
      </c>
      <c r="H1317" s="114">
        <f t="shared" si="213"/>
        <v>0</v>
      </c>
      <c r="I1317" s="127">
        <f>+'JRO''s Hours Information'!H2633</f>
        <v>0</v>
      </c>
      <c r="J1317" s="116">
        <f t="shared" si="214"/>
        <v>0</v>
      </c>
      <c r="K1317" s="131">
        <f>+'JRO''s Hours Information'!C2633</f>
        <v>0</v>
      </c>
      <c r="L1317" s="114">
        <f t="shared" si="215"/>
        <v>0</v>
      </c>
      <c r="M1317" s="131">
        <f>+'JRO''s Hours Information'!F2633</f>
        <v>0</v>
      </c>
      <c r="N1317" s="114">
        <f t="shared" si="216"/>
        <v>0</v>
      </c>
      <c r="O1317" s="131">
        <f>+'JRO''s Hours Information'!I2633</f>
        <v>0</v>
      </c>
      <c r="P1317" s="116">
        <f t="shared" si="217"/>
        <v>0</v>
      </c>
      <c r="Q1317" s="92">
        <f>+'JRO''s Hours Information'!D2633</f>
        <v>0</v>
      </c>
      <c r="R1317" s="114">
        <f t="shared" si="218"/>
        <v>0</v>
      </c>
      <c r="S1317" s="92">
        <f>+'JRO''s Hours Information'!G2633</f>
        <v>0</v>
      </c>
      <c r="T1317" s="114">
        <f t="shared" si="219"/>
        <v>0</v>
      </c>
      <c r="U1317" s="89">
        <f>+'JRO''s Hours Information'!J2633</f>
        <v>0</v>
      </c>
      <c r="V1317" s="116">
        <f t="shared" si="220"/>
        <v>0</v>
      </c>
      <c r="W1317" s="114">
        <f t="shared" si="221"/>
        <v>0</v>
      </c>
    </row>
    <row r="1318" spans="1:23" ht="14.85" customHeight="1" x14ac:dyDescent="0.15">
      <c r="A1318" s="176">
        <f>'Employee ROP Information'!A1318</f>
        <v>0</v>
      </c>
      <c r="B1318" s="169">
        <f>+'Employee ROP Information'!C1318</f>
        <v>0</v>
      </c>
      <c r="C1318" s="93">
        <f>+'Employee ROP Information'!M1318</f>
        <v>0</v>
      </c>
      <c r="D1318" s="93">
        <f>+'Employee ROP Information'!N1318</f>
        <v>0</v>
      </c>
      <c r="E1318" s="127">
        <f>+'JRO''s Hours Information'!B2634</f>
        <v>0</v>
      </c>
      <c r="F1318" s="114">
        <f t="shared" si="212"/>
        <v>0</v>
      </c>
      <c r="G1318" s="127">
        <f>+'JRO''s Hours Information'!E2634</f>
        <v>0</v>
      </c>
      <c r="H1318" s="114">
        <f t="shared" si="213"/>
        <v>0</v>
      </c>
      <c r="I1318" s="127">
        <f>+'JRO''s Hours Information'!H2634</f>
        <v>0</v>
      </c>
      <c r="J1318" s="116">
        <f t="shared" si="214"/>
        <v>0</v>
      </c>
      <c r="K1318" s="131">
        <f>+'JRO''s Hours Information'!C2634</f>
        <v>0</v>
      </c>
      <c r="L1318" s="114">
        <f t="shared" si="215"/>
        <v>0</v>
      </c>
      <c r="M1318" s="131">
        <f>+'JRO''s Hours Information'!F2634</f>
        <v>0</v>
      </c>
      <c r="N1318" s="114">
        <f t="shared" si="216"/>
        <v>0</v>
      </c>
      <c r="O1318" s="131">
        <f>+'JRO''s Hours Information'!I2634</f>
        <v>0</v>
      </c>
      <c r="P1318" s="116">
        <f t="shared" si="217"/>
        <v>0</v>
      </c>
      <c r="Q1318" s="92">
        <f>+'JRO''s Hours Information'!D2634</f>
        <v>0</v>
      </c>
      <c r="R1318" s="114">
        <f t="shared" si="218"/>
        <v>0</v>
      </c>
      <c r="S1318" s="92">
        <f>+'JRO''s Hours Information'!G2634</f>
        <v>0</v>
      </c>
      <c r="T1318" s="114">
        <f t="shared" si="219"/>
        <v>0</v>
      </c>
      <c r="U1318" s="89">
        <f>+'JRO''s Hours Information'!J2634</f>
        <v>0</v>
      </c>
      <c r="V1318" s="116">
        <f t="shared" si="220"/>
        <v>0</v>
      </c>
      <c r="W1318" s="114">
        <f t="shared" si="221"/>
        <v>0</v>
      </c>
    </row>
    <row r="1319" spans="1:23" ht="14.85" customHeight="1" x14ac:dyDescent="0.15">
      <c r="A1319" s="176">
        <f>'Employee ROP Information'!A1319</f>
        <v>0</v>
      </c>
      <c r="B1319" s="169">
        <f>+'Employee ROP Information'!C1319</f>
        <v>0</v>
      </c>
      <c r="C1319" s="93">
        <f>+'Employee ROP Information'!M1319</f>
        <v>0</v>
      </c>
      <c r="D1319" s="93">
        <f>+'Employee ROP Information'!N1319</f>
        <v>0</v>
      </c>
      <c r="E1319" s="127">
        <f>+'JRO''s Hours Information'!B2635</f>
        <v>0</v>
      </c>
      <c r="F1319" s="114">
        <f t="shared" si="212"/>
        <v>0</v>
      </c>
      <c r="G1319" s="127">
        <f>+'JRO''s Hours Information'!E2635</f>
        <v>0</v>
      </c>
      <c r="H1319" s="114">
        <f t="shared" si="213"/>
        <v>0</v>
      </c>
      <c r="I1319" s="127">
        <f>+'JRO''s Hours Information'!H2635</f>
        <v>0</v>
      </c>
      <c r="J1319" s="116">
        <f t="shared" si="214"/>
        <v>0</v>
      </c>
      <c r="K1319" s="131">
        <f>+'JRO''s Hours Information'!C2635</f>
        <v>0</v>
      </c>
      <c r="L1319" s="114">
        <f t="shared" si="215"/>
        <v>0</v>
      </c>
      <c r="M1319" s="131">
        <f>+'JRO''s Hours Information'!F2635</f>
        <v>0</v>
      </c>
      <c r="N1319" s="114">
        <f t="shared" si="216"/>
        <v>0</v>
      </c>
      <c r="O1319" s="131">
        <f>+'JRO''s Hours Information'!I2635</f>
        <v>0</v>
      </c>
      <c r="P1319" s="116">
        <f t="shared" si="217"/>
        <v>0</v>
      </c>
      <c r="Q1319" s="92">
        <f>+'JRO''s Hours Information'!D2635</f>
        <v>0</v>
      </c>
      <c r="R1319" s="114">
        <f t="shared" si="218"/>
        <v>0</v>
      </c>
      <c r="S1319" s="92">
        <f>+'JRO''s Hours Information'!G2635</f>
        <v>0</v>
      </c>
      <c r="T1319" s="114">
        <f t="shared" si="219"/>
        <v>0</v>
      </c>
      <c r="U1319" s="89">
        <f>+'JRO''s Hours Information'!J2635</f>
        <v>0</v>
      </c>
      <c r="V1319" s="116">
        <f t="shared" si="220"/>
        <v>0</v>
      </c>
      <c r="W1319" s="114">
        <f t="shared" si="221"/>
        <v>0</v>
      </c>
    </row>
    <row r="1320" spans="1:23" ht="14.85" customHeight="1" x14ac:dyDescent="0.15">
      <c r="A1320" s="176">
        <f>'Employee ROP Information'!A1320</f>
        <v>0</v>
      </c>
      <c r="B1320" s="169">
        <f>+'Employee ROP Information'!C1320</f>
        <v>0</v>
      </c>
      <c r="C1320" s="93">
        <f>+'Employee ROP Information'!M1320</f>
        <v>0</v>
      </c>
      <c r="D1320" s="93">
        <f>+'Employee ROP Information'!N1320</f>
        <v>0</v>
      </c>
      <c r="E1320" s="127">
        <f>+'JRO''s Hours Information'!B2636</f>
        <v>0</v>
      </c>
      <c r="F1320" s="114">
        <f t="shared" si="212"/>
        <v>0</v>
      </c>
      <c r="G1320" s="127">
        <f>+'JRO''s Hours Information'!E2636</f>
        <v>0</v>
      </c>
      <c r="H1320" s="114">
        <f t="shared" si="213"/>
        <v>0</v>
      </c>
      <c r="I1320" s="127">
        <f>+'JRO''s Hours Information'!H2636</f>
        <v>0</v>
      </c>
      <c r="J1320" s="116">
        <f t="shared" si="214"/>
        <v>0</v>
      </c>
      <c r="K1320" s="131">
        <f>+'JRO''s Hours Information'!C2636</f>
        <v>0</v>
      </c>
      <c r="L1320" s="114">
        <f t="shared" si="215"/>
        <v>0</v>
      </c>
      <c r="M1320" s="131">
        <f>+'JRO''s Hours Information'!F2636</f>
        <v>0</v>
      </c>
      <c r="N1320" s="114">
        <f t="shared" si="216"/>
        <v>0</v>
      </c>
      <c r="O1320" s="131">
        <f>+'JRO''s Hours Information'!I2636</f>
        <v>0</v>
      </c>
      <c r="P1320" s="116">
        <f t="shared" si="217"/>
        <v>0</v>
      </c>
      <c r="Q1320" s="92">
        <f>+'JRO''s Hours Information'!D2636</f>
        <v>0</v>
      </c>
      <c r="R1320" s="114">
        <f t="shared" si="218"/>
        <v>0</v>
      </c>
      <c r="S1320" s="92">
        <f>+'JRO''s Hours Information'!G2636</f>
        <v>0</v>
      </c>
      <c r="T1320" s="114">
        <f t="shared" si="219"/>
        <v>0</v>
      </c>
      <c r="U1320" s="89">
        <f>+'JRO''s Hours Information'!J2636</f>
        <v>0</v>
      </c>
      <c r="V1320" s="116">
        <f t="shared" si="220"/>
        <v>0</v>
      </c>
      <c r="W1320" s="114">
        <f t="shared" si="221"/>
        <v>0</v>
      </c>
    </row>
    <row r="1321" spans="1:23" ht="14.85" customHeight="1" x14ac:dyDescent="0.15">
      <c r="A1321" s="176">
        <f>'Employee ROP Information'!A1321</f>
        <v>0</v>
      </c>
      <c r="B1321" s="169">
        <f>+'Employee ROP Information'!C1321</f>
        <v>0</v>
      </c>
      <c r="C1321" s="93">
        <f>+'Employee ROP Information'!M1321</f>
        <v>0</v>
      </c>
      <c r="D1321" s="93">
        <f>+'Employee ROP Information'!N1321</f>
        <v>0</v>
      </c>
      <c r="E1321" s="127">
        <f>+'JRO''s Hours Information'!B2637</f>
        <v>0</v>
      </c>
      <c r="F1321" s="114">
        <f t="shared" si="212"/>
        <v>0</v>
      </c>
      <c r="G1321" s="127">
        <f>+'JRO''s Hours Information'!E2637</f>
        <v>0</v>
      </c>
      <c r="H1321" s="114">
        <f t="shared" si="213"/>
        <v>0</v>
      </c>
      <c r="I1321" s="127">
        <f>+'JRO''s Hours Information'!H2637</f>
        <v>0</v>
      </c>
      <c r="J1321" s="116">
        <f t="shared" si="214"/>
        <v>0</v>
      </c>
      <c r="K1321" s="131">
        <f>+'JRO''s Hours Information'!C2637</f>
        <v>0</v>
      </c>
      <c r="L1321" s="114">
        <f t="shared" si="215"/>
        <v>0</v>
      </c>
      <c r="M1321" s="131">
        <f>+'JRO''s Hours Information'!F2637</f>
        <v>0</v>
      </c>
      <c r="N1321" s="114">
        <f t="shared" si="216"/>
        <v>0</v>
      </c>
      <c r="O1321" s="131">
        <f>+'JRO''s Hours Information'!I2637</f>
        <v>0</v>
      </c>
      <c r="P1321" s="116">
        <f t="shared" si="217"/>
        <v>0</v>
      </c>
      <c r="Q1321" s="92">
        <f>+'JRO''s Hours Information'!D2637</f>
        <v>0</v>
      </c>
      <c r="R1321" s="114">
        <f t="shared" si="218"/>
        <v>0</v>
      </c>
      <c r="S1321" s="92">
        <f>+'JRO''s Hours Information'!G2637</f>
        <v>0</v>
      </c>
      <c r="T1321" s="114">
        <f t="shared" si="219"/>
        <v>0</v>
      </c>
      <c r="U1321" s="89">
        <f>+'JRO''s Hours Information'!J2637</f>
        <v>0</v>
      </c>
      <c r="V1321" s="116">
        <f t="shared" si="220"/>
        <v>0</v>
      </c>
      <c r="W1321" s="114">
        <f t="shared" si="221"/>
        <v>0</v>
      </c>
    </row>
    <row r="1322" spans="1:23" ht="14.85" customHeight="1" x14ac:dyDescent="0.15">
      <c r="A1322" s="176">
        <f>'Employee ROP Information'!A1322</f>
        <v>0</v>
      </c>
      <c r="B1322" s="169">
        <f>+'Employee ROP Information'!C1322</f>
        <v>0</v>
      </c>
      <c r="C1322" s="93">
        <f>+'Employee ROP Information'!M1322</f>
        <v>0</v>
      </c>
      <c r="D1322" s="93">
        <f>+'Employee ROP Information'!N1322</f>
        <v>0</v>
      </c>
      <c r="E1322" s="127">
        <f>+'JRO''s Hours Information'!B2638</f>
        <v>0</v>
      </c>
      <c r="F1322" s="114">
        <f t="shared" si="212"/>
        <v>0</v>
      </c>
      <c r="G1322" s="127">
        <f>+'JRO''s Hours Information'!E2638</f>
        <v>0</v>
      </c>
      <c r="H1322" s="114">
        <f t="shared" si="213"/>
        <v>0</v>
      </c>
      <c r="I1322" s="127">
        <f>+'JRO''s Hours Information'!H2638</f>
        <v>0</v>
      </c>
      <c r="J1322" s="116">
        <f t="shared" si="214"/>
        <v>0</v>
      </c>
      <c r="K1322" s="131">
        <f>+'JRO''s Hours Information'!C2638</f>
        <v>0</v>
      </c>
      <c r="L1322" s="114">
        <f t="shared" si="215"/>
        <v>0</v>
      </c>
      <c r="M1322" s="131">
        <f>+'JRO''s Hours Information'!F2638</f>
        <v>0</v>
      </c>
      <c r="N1322" s="114">
        <f t="shared" si="216"/>
        <v>0</v>
      </c>
      <c r="O1322" s="131">
        <f>+'JRO''s Hours Information'!I2638</f>
        <v>0</v>
      </c>
      <c r="P1322" s="116">
        <f t="shared" si="217"/>
        <v>0</v>
      </c>
      <c r="Q1322" s="92">
        <f>+'JRO''s Hours Information'!D2638</f>
        <v>0</v>
      </c>
      <c r="R1322" s="114">
        <f t="shared" si="218"/>
        <v>0</v>
      </c>
      <c r="S1322" s="92">
        <f>+'JRO''s Hours Information'!G2638</f>
        <v>0</v>
      </c>
      <c r="T1322" s="114">
        <f t="shared" si="219"/>
        <v>0</v>
      </c>
      <c r="U1322" s="89">
        <f>+'JRO''s Hours Information'!J2638</f>
        <v>0</v>
      </c>
      <c r="V1322" s="116">
        <f t="shared" si="220"/>
        <v>0</v>
      </c>
      <c r="W1322" s="114">
        <f t="shared" si="221"/>
        <v>0</v>
      </c>
    </row>
    <row r="1323" spans="1:23" ht="14.85" customHeight="1" x14ac:dyDescent="0.15">
      <c r="A1323" s="176">
        <f>'Employee ROP Information'!A1323</f>
        <v>0</v>
      </c>
      <c r="B1323" s="169">
        <f>+'Employee ROP Information'!C1323</f>
        <v>0</v>
      </c>
      <c r="C1323" s="93">
        <f>+'Employee ROP Information'!M1323</f>
        <v>0</v>
      </c>
      <c r="D1323" s="93">
        <f>+'Employee ROP Information'!N1323</f>
        <v>0</v>
      </c>
      <c r="E1323" s="127">
        <f>+'JRO''s Hours Information'!B2639</f>
        <v>0</v>
      </c>
      <c r="F1323" s="114">
        <f t="shared" si="212"/>
        <v>0</v>
      </c>
      <c r="G1323" s="127">
        <f>+'JRO''s Hours Information'!E2639</f>
        <v>0</v>
      </c>
      <c r="H1323" s="114">
        <f t="shared" si="213"/>
        <v>0</v>
      </c>
      <c r="I1323" s="127">
        <f>+'JRO''s Hours Information'!H2639</f>
        <v>0</v>
      </c>
      <c r="J1323" s="116">
        <f t="shared" si="214"/>
        <v>0</v>
      </c>
      <c r="K1323" s="131">
        <f>+'JRO''s Hours Information'!C2639</f>
        <v>0</v>
      </c>
      <c r="L1323" s="114">
        <f t="shared" si="215"/>
        <v>0</v>
      </c>
      <c r="M1323" s="131">
        <f>+'JRO''s Hours Information'!F2639</f>
        <v>0</v>
      </c>
      <c r="N1323" s="114">
        <f t="shared" si="216"/>
        <v>0</v>
      </c>
      <c r="O1323" s="131">
        <f>+'JRO''s Hours Information'!I2639</f>
        <v>0</v>
      </c>
      <c r="P1323" s="116">
        <f t="shared" si="217"/>
        <v>0</v>
      </c>
      <c r="Q1323" s="92">
        <f>+'JRO''s Hours Information'!D2639</f>
        <v>0</v>
      </c>
      <c r="R1323" s="114">
        <f t="shared" si="218"/>
        <v>0</v>
      </c>
      <c r="S1323" s="92">
        <f>+'JRO''s Hours Information'!G2639</f>
        <v>0</v>
      </c>
      <c r="T1323" s="114">
        <f t="shared" si="219"/>
        <v>0</v>
      </c>
      <c r="U1323" s="89">
        <f>+'JRO''s Hours Information'!J2639</f>
        <v>0</v>
      </c>
      <c r="V1323" s="116">
        <f t="shared" si="220"/>
        <v>0</v>
      </c>
      <c r="W1323" s="114">
        <f t="shared" si="221"/>
        <v>0</v>
      </c>
    </row>
    <row r="1324" spans="1:23" ht="14.85" customHeight="1" x14ac:dyDescent="0.15">
      <c r="A1324" s="176">
        <f>'Employee ROP Information'!A1324</f>
        <v>0</v>
      </c>
      <c r="B1324" s="169">
        <f>+'Employee ROP Information'!C1324</f>
        <v>0</v>
      </c>
      <c r="C1324" s="93">
        <f>+'Employee ROP Information'!M1324</f>
        <v>0</v>
      </c>
      <c r="D1324" s="93">
        <f>+'Employee ROP Information'!N1324</f>
        <v>0</v>
      </c>
      <c r="E1324" s="127">
        <f>+'JRO''s Hours Information'!B2640</f>
        <v>0</v>
      </c>
      <c r="F1324" s="114">
        <f t="shared" si="212"/>
        <v>0</v>
      </c>
      <c r="G1324" s="127">
        <f>+'JRO''s Hours Information'!E2640</f>
        <v>0</v>
      </c>
      <c r="H1324" s="114">
        <f t="shared" si="213"/>
        <v>0</v>
      </c>
      <c r="I1324" s="127">
        <f>+'JRO''s Hours Information'!H2640</f>
        <v>0</v>
      </c>
      <c r="J1324" s="116">
        <f t="shared" si="214"/>
        <v>0</v>
      </c>
      <c r="K1324" s="131">
        <f>+'JRO''s Hours Information'!C2640</f>
        <v>0</v>
      </c>
      <c r="L1324" s="114">
        <f t="shared" si="215"/>
        <v>0</v>
      </c>
      <c r="M1324" s="131">
        <f>+'JRO''s Hours Information'!F2640</f>
        <v>0</v>
      </c>
      <c r="N1324" s="114">
        <f t="shared" si="216"/>
        <v>0</v>
      </c>
      <c r="O1324" s="131">
        <f>+'JRO''s Hours Information'!I2640</f>
        <v>0</v>
      </c>
      <c r="P1324" s="116">
        <f t="shared" si="217"/>
        <v>0</v>
      </c>
      <c r="Q1324" s="92">
        <f>+'JRO''s Hours Information'!D2640</f>
        <v>0</v>
      </c>
      <c r="R1324" s="114">
        <f t="shared" si="218"/>
        <v>0</v>
      </c>
      <c r="S1324" s="92">
        <f>+'JRO''s Hours Information'!G2640</f>
        <v>0</v>
      </c>
      <c r="T1324" s="114">
        <f t="shared" si="219"/>
        <v>0</v>
      </c>
      <c r="U1324" s="89">
        <f>+'JRO''s Hours Information'!J2640</f>
        <v>0</v>
      </c>
      <c r="V1324" s="116">
        <f t="shared" si="220"/>
        <v>0</v>
      </c>
      <c r="W1324" s="114">
        <f t="shared" si="221"/>
        <v>0</v>
      </c>
    </row>
    <row r="1325" spans="1:23" ht="14.85" customHeight="1" x14ac:dyDescent="0.15">
      <c r="A1325" s="176">
        <f>'Employee ROP Information'!A1325</f>
        <v>0</v>
      </c>
      <c r="B1325" s="169">
        <f>+'Employee ROP Information'!C1325</f>
        <v>0</v>
      </c>
      <c r="C1325" s="93">
        <f>+'Employee ROP Information'!M1325</f>
        <v>0</v>
      </c>
      <c r="D1325" s="93">
        <f>+'Employee ROP Information'!N1325</f>
        <v>0</v>
      </c>
      <c r="E1325" s="127">
        <f>+'JRO''s Hours Information'!B2641</f>
        <v>0</v>
      </c>
      <c r="F1325" s="114">
        <f t="shared" si="212"/>
        <v>0</v>
      </c>
      <c r="G1325" s="127">
        <f>+'JRO''s Hours Information'!E2641</f>
        <v>0</v>
      </c>
      <c r="H1325" s="114">
        <f t="shared" si="213"/>
        <v>0</v>
      </c>
      <c r="I1325" s="127">
        <f>+'JRO''s Hours Information'!H2641</f>
        <v>0</v>
      </c>
      <c r="J1325" s="116">
        <f t="shared" si="214"/>
        <v>0</v>
      </c>
      <c r="K1325" s="131">
        <f>+'JRO''s Hours Information'!C2641</f>
        <v>0</v>
      </c>
      <c r="L1325" s="114">
        <f t="shared" si="215"/>
        <v>0</v>
      </c>
      <c r="M1325" s="131">
        <f>+'JRO''s Hours Information'!F2641</f>
        <v>0</v>
      </c>
      <c r="N1325" s="114">
        <f t="shared" si="216"/>
        <v>0</v>
      </c>
      <c r="O1325" s="131">
        <f>+'JRO''s Hours Information'!I2641</f>
        <v>0</v>
      </c>
      <c r="P1325" s="116">
        <f t="shared" si="217"/>
        <v>0</v>
      </c>
      <c r="Q1325" s="92">
        <f>+'JRO''s Hours Information'!D2641</f>
        <v>0</v>
      </c>
      <c r="R1325" s="114">
        <f t="shared" si="218"/>
        <v>0</v>
      </c>
      <c r="S1325" s="92">
        <f>+'JRO''s Hours Information'!G2641</f>
        <v>0</v>
      </c>
      <c r="T1325" s="114">
        <f t="shared" si="219"/>
        <v>0</v>
      </c>
      <c r="U1325" s="89">
        <f>+'JRO''s Hours Information'!J2641</f>
        <v>0</v>
      </c>
      <c r="V1325" s="116">
        <f t="shared" si="220"/>
        <v>0</v>
      </c>
      <c r="W1325" s="114">
        <f t="shared" si="221"/>
        <v>0</v>
      </c>
    </row>
    <row r="1326" spans="1:23" ht="14.85" customHeight="1" x14ac:dyDescent="0.15">
      <c r="A1326" s="176">
        <f>'Employee ROP Information'!A1326</f>
        <v>0</v>
      </c>
      <c r="B1326" s="169">
        <f>+'Employee ROP Information'!C1326</f>
        <v>0</v>
      </c>
      <c r="C1326" s="93">
        <f>+'Employee ROP Information'!M1326</f>
        <v>0</v>
      </c>
      <c r="D1326" s="93">
        <f>+'Employee ROP Information'!N1326</f>
        <v>0</v>
      </c>
      <c r="E1326" s="127">
        <f>+'JRO''s Hours Information'!B2642</f>
        <v>0</v>
      </c>
      <c r="F1326" s="114">
        <f t="shared" si="212"/>
        <v>0</v>
      </c>
      <c r="G1326" s="127">
        <f>+'JRO''s Hours Information'!E2642</f>
        <v>0</v>
      </c>
      <c r="H1326" s="114">
        <f t="shared" si="213"/>
        <v>0</v>
      </c>
      <c r="I1326" s="127">
        <f>+'JRO''s Hours Information'!H2642</f>
        <v>0</v>
      </c>
      <c r="J1326" s="116">
        <f t="shared" si="214"/>
        <v>0</v>
      </c>
      <c r="K1326" s="131">
        <f>+'JRO''s Hours Information'!C2642</f>
        <v>0</v>
      </c>
      <c r="L1326" s="114">
        <f t="shared" si="215"/>
        <v>0</v>
      </c>
      <c r="M1326" s="131">
        <f>+'JRO''s Hours Information'!F2642</f>
        <v>0</v>
      </c>
      <c r="N1326" s="114">
        <f t="shared" si="216"/>
        <v>0</v>
      </c>
      <c r="O1326" s="131">
        <f>+'JRO''s Hours Information'!I2642</f>
        <v>0</v>
      </c>
      <c r="P1326" s="116">
        <f t="shared" si="217"/>
        <v>0</v>
      </c>
      <c r="Q1326" s="92">
        <f>+'JRO''s Hours Information'!D2642</f>
        <v>0</v>
      </c>
      <c r="R1326" s="114">
        <f t="shared" si="218"/>
        <v>0</v>
      </c>
      <c r="S1326" s="92">
        <f>+'JRO''s Hours Information'!G2642</f>
        <v>0</v>
      </c>
      <c r="T1326" s="114">
        <f t="shared" si="219"/>
        <v>0</v>
      </c>
      <c r="U1326" s="89">
        <f>+'JRO''s Hours Information'!J2642</f>
        <v>0</v>
      </c>
      <c r="V1326" s="116">
        <f t="shared" si="220"/>
        <v>0</v>
      </c>
      <c r="W1326" s="114">
        <f t="shared" si="221"/>
        <v>0</v>
      </c>
    </row>
    <row r="1327" spans="1:23" ht="14.85" customHeight="1" x14ac:dyDescent="0.15">
      <c r="A1327" s="176">
        <f>'Employee ROP Information'!A1327</f>
        <v>0</v>
      </c>
      <c r="B1327" s="169">
        <f>+'Employee ROP Information'!C1327</f>
        <v>0</v>
      </c>
      <c r="C1327" s="93">
        <f>+'Employee ROP Information'!M1327</f>
        <v>0</v>
      </c>
      <c r="D1327" s="93">
        <f>+'Employee ROP Information'!N1327</f>
        <v>0</v>
      </c>
      <c r="E1327" s="127">
        <f>+'JRO''s Hours Information'!B2643</f>
        <v>0</v>
      </c>
      <c r="F1327" s="114">
        <f t="shared" si="212"/>
        <v>0</v>
      </c>
      <c r="G1327" s="127">
        <f>+'JRO''s Hours Information'!E2643</f>
        <v>0</v>
      </c>
      <c r="H1327" s="114">
        <f t="shared" si="213"/>
        <v>0</v>
      </c>
      <c r="I1327" s="127">
        <f>+'JRO''s Hours Information'!H2643</f>
        <v>0</v>
      </c>
      <c r="J1327" s="116">
        <f t="shared" si="214"/>
        <v>0</v>
      </c>
      <c r="K1327" s="131">
        <f>+'JRO''s Hours Information'!C2643</f>
        <v>0</v>
      </c>
      <c r="L1327" s="114">
        <f t="shared" si="215"/>
        <v>0</v>
      </c>
      <c r="M1327" s="131">
        <f>+'JRO''s Hours Information'!F2643</f>
        <v>0</v>
      </c>
      <c r="N1327" s="114">
        <f t="shared" si="216"/>
        <v>0</v>
      </c>
      <c r="O1327" s="131">
        <f>+'JRO''s Hours Information'!I2643</f>
        <v>0</v>
      </c>
      <c r="P1327" s="116">
        <f t="shared" si="217"/>
        <v>0</v>
      </c>
      <c r="Q1327" s="92">
        <f>+'JRO''s Hours Information'!D2643</f>
        <v>0</v>
      </c>
      <c r="R1327" s="114">
        <f t="shared" si="218"/>
        <v>0</v>
      </c>
      <c r="S1327" s="92">
        <f>+'JRO''s Hours Information'!G2643</f>
        <v>0</v>
      </c>
      <c r="T1327" s="114">
        <f t="shared" si="219"/>
        <v>0</v>
      </c>
      <c r="U1327" s="89">
        <f>+'JRO''s Hours Information'!J2643</f>
        <v>0</v>
      </c>
      <c r="V1327" s="116">
        <f t="shared" si="220"/>
        <v>0</v>
      </c>
      <c r="W1327" s="114">
        <f t="shared" si="221"/>
        <v>0</v>
      </c>
    </row>
    <row r="1328" spans="1:23" ht="14.85" customHeight="1" x14ac:dyDescent="0.15">
      <c r="A1328" s="176">
        <f>'Employee ROP Information'!A1328</f>
        <v>0</v>
      </c>
      <c r="B1328" s="169">
        <f>+'Employee ROP Information'!C1328</f>
        <v>0</v>
      </c>
      <c r="C1328" s="93">
        <f>+'Employee ROP Information'!M1328</f>
        <v>0</v>
      </c>
      <c r="D1328" s="93">
        <f>+'Employee ROP Information'!N1328</f>
        <v>0</v>
      </c>
      <c r="E1328" s="127">
        <f>+'JRO''s Hours Information'!B2644</f>
        <v>0</v>
      </c>
      <c r="F1328" s="114">
        <f t="shared" si="212"/>
        <v>0</v>
      </c>
      <c r="G1328" s="127">
        <f>+'JRO''s Hours Information'!E2644</f>
        <v>0</v>
      </c>
      <c r="H1328" s="114">
        <f t="shared" si="213"/>
        <v>0</v>
      </c>
      <c r="I1328" s="127">
        <f>+'JRO''s Hours Information'!H2644</f>
        <v>0</v>
      </c>
      <c r="J1328" s="116">
        <f t="shared" si="214"/>
        <v>0</v>
      </c>
      <c r="K1328" s="131">
        <f>+'JRO''s Hours Information'!C2644</f>
        <v>0</v>
      </c>
      <c r="L1328" s="114">
        <f t="shared" si="215"/>
        <v>0</v>
      </c>
      <c r="M1328" s="131">
        <f>+'JRO''s Hours Information'!F2644</f>
        <v>0</v>
      </c>
      <c r="N1328" s="114">
        <f t="shared" si="216"/>
        <v>0</v>
      </c>
      <c r="O1328" s="131">
        <f>+'JRO''s Hours Information'!I2644</f>
        <v>0</v>
      </c>
      <c r="P1328" s="116">
        <f t="shared" si="217"/>
        <v>0</v>
      </c>
      <c r="Q1328" s="92">
        <f>+'JRO''s Hours Information'!D2644</f>
        <v>0</v>
      </c>
      <c r="R1328" s="114">
        <f t="shared" si="218"/>
        <v>0</v>
      </c>
      <c r="S1328" s="92">
        <f>+'JRO''s Hours Information'!G2644</f>
        <v>0</v>
      </c>
      <c r="T1328" s="114">
        <f t="shared" si="219"/>
        <v>0</v>
      </c>
      <c r="U1328" s="89">
        <f>+'JRO''s Hours Information'!J2644</f>
        <v>0</v>
      </c>
      <c r="V1328" s="116">
        <f t="shared" si="220"/>
        <v>0</v>
      </c>
      <c r="W1328" s="114">
        <f t="shared" si="221"/>
        <v>0</v>
      </c>
    </row>
    <row r="1329" spans="1:23" ht="14.85" customHeight="1" x14ac:dyDescent="0.15">
      <c r="A1329" s="176">
        <f>'Employee ROP Information'!A1329</f>
        <v>0</v>
      </c>
      <c r="B1329" s="169">
        <f>+'Employee ROP Information'!C1329</f>
        <v>0</v>
      </c>
      <c r="C1329" s="93">
        <f>+'Employee ROP Information'!M1329</f>
        <v>0</v>
      </c>
      <c r="D1329" s="93">
        <f>+'Employee ROP Information'!N1329</f>
        <v>0</v>
      </c>
      <c r="E1329" s="127">
        <f>+'JRO''s Hours Information'!B2645</f>
        <v>0</v>
      </c>
      <c r="F1329" s="114">
        <f t="shared" si="212"/>
        <v>0</v>
      </c>
      <c r="G1329" s="127">
        <f>+'JRO''s Hours Information'!E2645</f>
        <v>0</v>
      </c>
      <c r="H1329" s="114">
        <f t="shared" si="213"/>
        <v>0</v>
      </c>
      <c r="I1329" s="127">
        <f>+'JRO''s Hours Information'!H2645</f>
        <v>0</v>
      </c>
      <c r="J1329" s="116">
        <f t="shared" si="214"/>
        <v>0</v>
      </c>
      <c r="K1329" s="131">
        <f>+'JRO''s Hours Information'!C2645</f>
        <v>0</v>
      </c>
      <c r="L1329" s="114">
        <f t="shared" si="215"/>
        <v>0</v>
      </c>
      <c r="M1329" s="131">
        <f>+'JRO''s Hours Information'!F2645</f>
        <v>0</v>
      </c>
      <c r="N1329" s="114">
        <f t="shared" si="216"/>
        <v>0</v>
      </c>
      <c r="O1329" s="131">
        <f>+'JRO''s Hours Information'!I2645</f>
        <v>0</v>
      </c>
      <c r="P1329" s="116">
        <f t="shared" si="217"/>
        <v>0</v>
      </c>
      <c r="Q1329" s="92">
        <f>+'JRO''s Hours Information'!D2645</f>
        <v>0</v>
      </c>
      <c r="R1329" s="114">
        <f t="shared" si="218"/>
        <v>0</v>
      </c>
      <c r="S1329" s="92">
        <f>+'JRO''s Hours Information'!G2645</f>
        <v>0</v>
      </c>
      <c r="T1329" s="114">
        <f t="shared" si="219"/>
        <v>0</v>
      </c>
      <c r="U1329" s="89">
        <f>+'JRO''s Hours Information'!J2645</f>
        <v>0</v>
      </c>
      <c r="V1329" s="116">
        <f t="shared" si="220"/>
        <v>0</v>
      </c>
      <c r="W1329" s="114">
        <f t="shared" si="221"/>
        <v>0</v>
      </c>
    </row>
    <row r="1330" spans="1:23" ht="14.85" customHeight="1" x14ac:dyDescent="0.15">
      <c r="A1330" s="176">
        <f>'Employee ROP Information'!A1330</f>
        <v>0</v>
      </c>
      <c r="B1330" s="169">
        <f>+'Employee ROP Information'!C1330</f>
        <v>0</v>
      </c>
      <c r="C1330" s="93">
        <f>+'Employee ROP Information'!M1330</f>
        <v>0</v>
      </c>
      <c r="D1330" s="93">
        <f>+'Employee ROP Information'!N1330</f>
        <v>0</v>
      </c>
      <c r="E1330" s="127">
        <f>+'JRO''s Hours Information'!B2646</f>
        <v>0</v>
      </c>
      <c r="F1330" s="114">
        <f t="shared" si="212"/>
        <v>0</v>
      </c>
      <c r="G1330" s="127">
        <f>+'JRO''s Hours Information'!E2646</f>
        <v>0</v>
      </c>
      <c r="H1330" s="114">
        <f t="shared" si="213"/>
        <v>0</v>
      </c>
      <c r="I1330" s="127">
        <f>+'JRO''s Hours Information'!H2646</f>
        <v>0</v>
      </c>
      <c r="J1330" s="116">
        <f t="shared" si="214"/>
        <v>0</v>
      </c>
      <c r="K1330" s="131">
        <f>+'JRO''s Hours Information'!C2646</f>
        <v>0</v>
      </c>
      <c r="L1330" s="114">
        <f t="shared" si="215"/>
        <v>0</v>
      </c>
      <c r="M1330" s="131">
        <f>+'JRO''s Hours Information'!F2646</f>
        <v>0</v>
      </c>
      <c r="N1330" s="114">
        <f t="shared" si="216"/>
        <v>0</v>
      </c>
      <c r="O1330" s="131">
        <f>+'JRO''s Hours Information'!I2646</f>
        <v>0</v>
      </c>
      <c r="P1330" s="116">
        <f t="shared" si="217"/>
        <v>0</v>
      </c>
      <c r="Q1330" s="92">
        <f>+'JRO''s Hours Information'!D2646</f>
        <v>0</v>
      </c>
      <c r="R1330" s="114">
        <f t="shared" si="218"/>
        <v>0</v>
      </c>
      <c r="S1330" s="92">
        <f>+'JRO''s Hours Information'!G2646</f>
        <v>0</v>
      </c>
      <c r="T1330" s="114">
        <f t="shared" si="219"/>
        <v>0</v>
      </c>
      <c r="U1330" s="89">
        <f>+'JRO''s Hours Information'!J2646</f>
        <v>0</v>
      </c>
      <c r="V1330" s="116">
        <f t="shared" si="220"/>
        <v>0</v>
      </c>
      <c r="W1330" s="114">
        <f t="shared" si="221"/>
        <v>0</v>
      </c>
    </row>
    <row r="1331" spans="1:23" ht="14.85" customHeight="1" x14ac:dyDescent="0.15">
      <c r="A1331" s="176">
        <f>'Employee ROP Information'!A1331</f>
        <v>0</v>
      </c>
      <c r="B1331" s="169">
        <f>+'Employee ROP Information'!C1331</f>
        <v>0</v>
      </c>
      <c r="C1331" s="93">
        <f>+'Employee ROP Information'!M1331</f>
        <v>0</v>
      </c>
      <c r="D1331" s="93">
        <f>+'Employee ROP Information'!N1331</f>
        <v>0</v>
      </c>
      <c r="E1331" s="127">
        <f>+'JRO''s Hours Information'!B2647</f>
        <v>0</v>
      </c>
      <c r="F1331" s="114">
        <f t="shared" si="212"/>
        <v>0</v>
      </c>
      <c r="G1331" s="127">
        <f>+'JRO''s Hours Information'!E2647</f>
        <v>0</v>
      </c>
      <c r="H1331" s="114">
        <f t="shared" si="213"/>
        <v>0</v>
      </c>
      <c r="I1331" s="127">
        <f>+'JRO''s Hours Information'!H2647</f>
        <v>0</v>
      </c>
      <c r="J1331" s="116">
        <f t="shared" si="214"/>
        <v>0</v>
      </c>
      <c r="K1331" s="131">
        <f>+'JRO''s Hours Information'!C2647</f>
        <v>0</v>
      </c>
      <c r="L1331" s="114">
        <f t="shared" si="215"/>
        <v>0</v>
      </c>
      <c r="M1331" s="131">
        <f>+'JRO''s Hours Information'!F2647</f>
        <v>0</v>
      </c>
      <c r="N1331" s="114">
        <f t="shared" si="216"/>
        <v>0</v>
      </c>
      <c r="O1331" s="131">
        <f>+'JRO''s Hours Information'!I2647</f>
        <v>0</v>
      </c>
      <c r="P1331" s="116">
        <f t="shared" si="217"/>
        <v>0</v>
      </c>
      <c r="Q1331" s="92">
        <f>+'JRO''s Hours Information'!D2647</f>
        <v>0</v>
      </c>
      <c r="R1331" s="114">
        <f t="shared" si="218"/>
        <v>0</v>
      </c>
      <c r="S1331" s="92">
        <f>+'JRO''s Hours Information'!G2647</f>
        <v>0</v>
      </c>
      <c r="T1331" s="114">
        <f t="shared" si="219"/>
        <v>0</v>
      </c>
      <c r="U1331" s="89">
        <f>+'JRO''s Hours Information'!J2647</f>
        <v>0</v>
      </c>
      <c r="V1331" s="116">
        <f t="shared" si="220"/>
        <v>0</v>
      </c>
      <c r="W1331" s="114">
        <f t="shared" si="221"/>
        <v>0</v>
      </c>
    </row>
    <row r="1332" spans="1:23" ht="14.85" customHeight="1" x14ac:dyDescent="0.15">
      <c r="A1332" s="176">
        <f>'Employee ROP Information'!A1332</f>
        <v>0</v>
      </c>
      <c r="B1332" s="169">
        <f>+'Employee ROP Information'!C1332</f>
        <v>0</v>
      </c>
      <c r="C1332" s="93">
        <f>+'Employee ROP Information'!M1332</f>
        <v>0</v>
      </c>
      <c r="D1332" s="93">
        <f>+'Employee ROP Information'!N1332</f>
        <v>0</v>
      </c>
      <c r="E1332" s="127">
        <f>+'JRO''s Hours Information'!B2648</f>
        <v>0</v>
      </c>
      <c r="F1332" s="114">
        <f t="shared" si="212"/>
        <v>0</v>
      </c>
      <c r="G1332" s="127">
        <f>+'JRO''s Hours Information'!E2648</f>
        <v>0</v>
      </c>
      <c r="H1332" s="114">
        <f t="shared" si="213"/>
        <v>0</v>
      </c>
      <c r="I1332" s="127">
        <f>+'JRO''s Hours Information'!H2648</f>
        <v>0</v>
      </c>
      <c r="J1332" s="116">
        <f t="shared" si="214"/>
        <v>0</v>
      </c>
      <c r="K1332" s="131">
        <f>+'JRO''s Hours Information'!C2648</f>
        <v>0</v>
      </c>
      <c r="L1332" s="114">
        <f t="shared" si="215"/>
        <v>0</v>
      </c>
      <c r="M1332" s="131">
        <f>+'JRO''s Hours Information'!F2648</f>
        <v>0</v>
      </c>
      <c r="N1332" s="114">
        <f t="shared" si="216"/>
        <v>0</v>
      </c>
      <c r="O1332" s="131">
        <f>+'JRO''s Hours Information'!I2648</f>
        <v>0</v>
      </c>
      <c r="P1332" s="116">
        <f t="shared" si="217"/>
        <v>0</v>
      </c>
      <c r="Q1332" s="92">
        <f>+'JRO''s Hours Information'!D2648</f>
        <v>0</v>
      </c>
      <c r="R1332" s="114">
        <f t="shared" si="218"/>
        <v>0</v>
      </c>
      <c r="S1332" s="92">
        <f>+'JRO''s Hours Information'!G2648</f>
        <v>0</v>
      </c>
      <c r="T1332" s="114">
        <f t="shared" si="219"/>
        <v>0</v>
      </c>
      <c r="U1332" s="89">
        <f>+'JRO''s Hours Information'!J2648</f>
        <v>0</v>
      </c>
      <c r="V1332" s="116">
        <f t="shared" si="220"/>
        <v>0</v>
      </c>
      <c r="W1332" s="114">
        <f t="shared" si="221"/>
        <v>0</v>
      </c>
    </row>
    <row r="1333" spans="1:23" ht="14.85" customHeight="1" x14ac:dyDescent="0.15">
      <c r="A1333" s="176">
        <f>'Employee ROP Information'!A1333</f>
        <v>0</v>
      </c>
      <c r="B1333" s="169">
        <f>+'Employee ROP Information'!C1333</f>
        <v>0</v>
      </c>
      <c r="C1333" s="93">
        <f>+'Employee ROP Information'!M1333</f>
        <v>0</v>
      </c>
      <c r="D1333" s="93">
        <f>+'Employee ROP Information'!N1333</f>
        <v>0</v>
      </c>
      <c r="E1333" s="127">
        <f>+'JRO''s Hours Information'!B2649</f>
        <v>0</v>
      </c>
      <c r="F1333" s="114">
        <f t="shared" si="212"/>
        <v>0</v>
      </c>
      <c r="G1333" s="127">
        <f>+'JRO''s Hours Information'!E2649</f>
        <v>0</v>
      </c>
      <c r="H1333" s="114">
        <f t="shared" si="213"/>
        <v>0</v>
      </c>
      <c r="I1333" s="127">
        <f>+'JRO''s Hours Information'!H2649</f>
        <v>0</v>
      </c>
      <c r="J1333" s="116">
        <f t="shared" si="214"/>
        <v>0</v>
      </c>
      <c r="K1333" s="131">
        <f>+'JRO''s Hours Information'!C2649</f>
        <v>0</v>
      </c>
      <c r="L1333" s="114">
        <f t="shared" si="215"/>
        <v>0</v>
      </c>
      <c r="M1333" s="131">
        <f>+'JRO''s Hours Information'!F2649</f>
        <v>0</v>
      </c>
      <c r="N1333" s="114">
        <f t="shared" si="216"/>
        <v>0</v>
      </c>
      <c r="O1333" s="131">
        <f>+'JRO''s Hours Information'!I2649</f>
        <v>0</v>
      </c>
      <c r="P1333" s="116">
        <f t="shared" si="217"/>
        <v>0</v>
      </c>
      <c r="Q1333" s="92">
        <f>+'JRO''s Hours Information'!D2649</f>
        <v>0</v>
      </c>
      <c r="R1333" s="114">
        <f t="shared" si="218"/>
        <v>0</v>
      </c>
      <c r="S1333" s="92">
        <f>+'JRO''s Hours Information'!G2649</f>
        <v>0</v>
      </c>
      <c r="T1333" s="114">
        <f t="shared" si="219"/>
        <v>0</v>
      </c>
      <c r="U1333" s="89">
        <f>+'JRO''s Hours Information'!J2649</f>
        <v>0</v>
      </c>
      <c r="V1333" s="116">
        <f t="shared" si="220"/>
        <v>0</v>
      </c>
      <c r="W1333" s="114">
        <f t="shared" si="221"/>
        <v>0</v>
      </c>
    </row>
    <row r="1334" spans="1:23" ht="14.85" customHeight="1" x14ac:dyDescent="0.15">
      <c r="A1334" s="176">
        <f>'Employee ROP Information'!A1334</f>
        <v>0</v>
      </c>
      <c r="B1334" s="169">
        <f>+'Employee ROP Information'!C1334</f>
        <v>0</v>
      </c>
      <c r="C1334" s="93">
        <f>+'Employee ROP Information'!M1334</f>
        <v>0</v>
      </c>
      <c r="D1334" s="93">
        <f>+'Employee ROP Information'!N1334</f>
        <v>0</v>
      </c>
      <c r="E1334" s="127">
        <f>+'JRO''s Hours Information'!B2650</f>
        <v>0</v>
      </c>
      <c r="F1334" s="114">
        <f t="shared" si="212"/>
        <v>0</v>
      </c>
      <c r="G1334" s="127">
        <f>+'JRO''s Hours Information'!E2650</f>
        <v>0</v>
      </c>
      <c r="H1334" s="114">
        <f t="shared" si="213"/>
        <v>0</v>
      </c>
      <c r="I1334" s="127">
        <f>+'JRO''s Hours Information'!H2650</f>
        <v>0</v>
      </c>
      <c r="J1334" s="116">
        <f t="shared" si="214"/>
        <v>0</v>
      </c>
      <c r="K1334" s="131">
        <f>+'JRO''s Hours Information'!C2650</f>
        <v>0</v>
      </c>
      <c r="L1334" s="114">
        <f t="shared" si="215"/>
        <v>0</v>
      </c>
      <c r="M1334" s="131">
        <f>+'JRO''s Hours Information'!F2650</f>
        <v>0</v>
      </c>
      <c r="N1334" s="114">
        <f t="shared" si="216"/>
        <v>0</v>
      </c>
      <c r="O1334" s="131">
        <f>+'JRO''s Hours Information'!I2650</f>
        <v>0</v>
      </c>
      <c r="P1334" s="116">
        <f t="shared" si="217"/>
        <v>0</v>
      </c>
      <c r="Q1334" s="92">
        <f>+'JRO''s Hours Information'!D2650</f>
        <v>0</v>
      </c>
      <c r="R1334" s="114">
        <f t="shared" si="218"/>
        <v>0</v>
      </c>
      <c r="S1334" s="92">
        <f>+'JRO''s Hours Information'!G2650</f>
        <v>0</v>
      </c>
      <c r="T1334" s="114">
        <f t="shared" si="219"/>
        <v>0</v>
      </c>
      <c r="U1334" s="89">
        <f>+'JRO''s Hours Information'!J2650</f>
        <v>0</v>
      </c>
      <c r="V1334" s="116">
        <f t="shared" si="220"/>
        <v>0</v>
      </c>
      <c r="W1334" s="114">
        <f t="shared" si="221"/>
        <v>0</v>
      </c>
    </row>
    <row r="1335" spans="1:23" ht="14.85" customHeight="1" x14ac:dyDescent="0.15">
      <c r="A1335" s="176">
        <f>'Employee ROP Information'!A1335</f>
        <v>0</v>
      </c>
      <c r="B1335" s="169">
        <f>+'Employee ROP Information'!C1335</f>
        <v>0</v>
      </c>
      <c r="C1335" s="93">
        <f>+'Employee ROP Information'!M1335</f>
        <v>0</v>
      </c>
      <c r="D1335" s="93">
        <f>+'Employee ROP Information'!N1335</f>
        <v>0</v>
      </c>
      <c r="E1335" s="127">
        <f>+'JRO''s Hours Information'!B2651</f>
        <v>0</v>
      </c>
      <c r="F1335" s="114">
        <f t="shared" si="212"/>
        <v>0</v>
      </c>
      <c r="G1335" s="127">
        <f>+'JRO''s Hours Information'!E2651</f>
        <v>0</v>
      </c>
      <c r="H1335" s="114">
        <f t="shared" si="213"/>
        <v>0</v>
      </c>
      <c r="I1335" s="127">
        <f>+'JRO''s Hours Information'!H2651</f>
        <v>0</v>
      </c>
      <c r="J1335" s="116">
        <f t="shared" si="214"/>
        <v>0</v>
      </c>
      <c r="K1335" s="131">
        <f>+'JRO''s Hours Information'!C2651</f>
        <v>0</v>
      </c>
      <c r="L1335" s="114">
        <f t="shared" si="215"/>
        <v>0</v>
      </c>
      <c r="M1335" s="131">
        <f>+'JRO''s Hours Information'!F2651</f>
        <v>0</v>
      </c>
      <c r="N1335" s="114">
        <f t="shared" si="216"/>
        <v>0</v>
      </c>
      <c r="O1335" s="131">
        <f>+'JRO''s Hours Information'!I2651</f>
        <v>0</v>
      </c>
      <c r="P1335" s="116">
        <f t="shared" si="217"/>
        <v>0</v>
      </c>
      <c r="Q1335" s="92">
        <f>+'JRO''s Hours Information'!D2651</f>
        <v>0</v>
      </c>
      <c r="R1335" s="114">
        <f t="shared" si="218"/>
        <v>0</v>
      </c>
      <c r="S1335" s="92">
        <f>+'JRO''s Hours Information'!G2651</f>
        <v>0</v>
      </c>
      <c r="T1335" s="114">
        <f t="shared" si="219"/>
        <v>0</v>
      </c>
      <c r="U1335" s="89">
        <f>+'JRO''s Hours Information'!J2651</f>
        <v>0</v>
      </c>
      <c r="V1335" s="116">
        <f t="shared" si="220"/>
        <v>0</v>
      </c>
      <c r="W1335" s="114">
        <f t="shared" si="221"/>
        <v>0</v>
      </c>
    </row>
    <row r="1336" spans="1:23" ht="14.85" customHeight="1" x14ac:dyDescent="0.15">
      <c r="A1336" s="176">
        <f>'Employee ROP Information'!A1336</f>
        <v>0</v>
      </c>
      <c r="B1336" s="169">
        <f>+'Employee ROP Information'!C1336</f>
        <v>0</v>
      </c>
      <c r="C1336" s="93">
        <f>+'Employee ROP Information'!M1336</f>
        <v>0</v>
      </c>
      <c r="D1336" s="93">
        <f>+'Employee ROP Information'!N1336</f>
        <v>0</v>
      </c>
      <c r="E1336" s="127">
        <f>+'JRO''s Hours Information'!B2652</f>
        <v>0</v>
      </c>
      <c r="F1336" s="114">
        <f t="shared" si="212"/>
        <v>0</v>
      </c>
      <c r="G1336" s="127">
        <f>+'JRO''s Hours Information'!E2652</f>
        <v>0</v>
      </c>
      <c r="H1336" s="114">
        <f t="shared" si="213"/>
        <v>0</v>
      </c>
      <c r="I1336" s="127">
        <f>+'JRO''s Hours Information'!H2652</f>
        <v>0</v>
      </c>
      <c r="J1336" s="116">
        <f t="shared" si="214"/>
        <v>0</v>
      </c>
      <c r="K1336" s="131">
        <f>+'JRO''s Hours Information'!C2652</f>
        <v>0</v>
      </c>
      <c r="L1336" s="114">
        <f t="shared" si="215"/>
        <v>0</v>
      </c>
      <c r="M1336" s="131">
        <f>+'JRO''s Hours Information'!F2652</f>
        <v>0</v>
      </c>
      <c r="N1336" s="114">
        <f t="shared" si="216"/>
        <v>0</v>
      </c>
      <c r="O1336" s="131">
        <f>+'JRO''s Hours Information'!I2652</f>
        <v>0</v>
      </c>
      <c r="P1336" s="116">
        <f t="shared" si="217"/>
        <v>0</v>
      </c>
      <c r="Q1336" s="92">
        <f>+'JRO''s Hours Information'!D2652</f>
        <v>0</v>
      </c>
      <c r="R1336" s="114">
        <f t="shared" si="218"/>
        <v>0</v>
      </c>
      <c r="S1336" s="92">
        <f>+'JRO''s Hours Information'!G2652</f>
        <v>0</v>
      </c>
      <c r="T1336" s="114">
        <f t="shared" si="219"/>
        <v>0</v>
      </c>
      <c r="U1336" s="89">
        <f>+'JRO''s Hours Information'!J2652</f>
        <v>0</v>
      </c>
      <c r="V1336" s="116">
        <f t="shared" si="220"/>
        <v>0</v>
      </c>
      <c r="W1336" s="114">
        <f t="shared" si="221"/>
        <v>0</v>
      </c>
    </row>
    <row r="1337" spans="1:23" ht="14.85" customHeight="1" x14ac:dyDescent="0.15">
      <c r="A1337" s="176">
        <f>'Employee ROP Information'!A1337</f>
        <v>0</v>
      </c>
      <c r="B1337" s="169">
        <f>+'Employee ROP Information'!C1337</f>
        <v>0</v>
      </c>
      <c r="C1337" s="93">
        <f>+'Employee ROP Information'!M1337</f>
        <v>0</v>
      </c>
      <c r="D1337" s="93">
        <f>+'Employee ROP Information'!N1337</f>
        <v>0</v>
      </c>
      <c r="E1337" s="127">
        <f>+'JRO''s Hours Information'!B2653</f>
        <v>0</v>
      </c>
      <c r="F1337" s="114">
        <f t="shared" si="212"/>
        <v>0</v>
      </c>
      <c r="G1337" s="127">
        <f>+'JRO''s Hours Information'!E2653</f>
        <v>0</v>
      </c>
      <c r="H1337" s="114">
        <f t="shared" si="213"/>
        <v>0</v>
      </c>
      <c r="I1337" s="127">
        <f>+'JRO''s Hours Information'!H2653</f>
        <v>0</v>
      </c>
      <c r="J1337" s="116">
        <f t="shared" si="214"/>
        <v>0</v>
      </c>
      <c r="K1337" s="131">
        <f>+'JRO''s Hours Information'!C2653</f>
        <v>0</v>
      </c>
      <c r="L1337" s="114">
        <f t="shared" si="215"/>
        <v>0</v>
      </c>
      <c r="M1337" s="131">
        <f>+'JRO''s Hours Information'!F2653</f>
        <v>0</v>
      </c>
      <c r="N1337" s="114">
        <f t="shared" si="216"/>
        <v>0</v>
      </c>
      <c r="O1337" s="131">
        <f>+'JRO''s Hours Information'!I2653</f>
        <v>0</v>
      </c>
      <c r="P1337" s="116">
        <f t="shared" si="217"/>
        <v>0</v>
      </c>
      <c r="Q1337" s="92">
        <f>+'JRO''s Hours Information'!D2653</f>
        <v>0</v>
      </c>
      <c r="R1337" s="114">
        <f t="shared" si="218"/>
        <v>0</v>
      </c>
      <c r="S1337" s="92">
        <f>+'JRO''s Hours Information'!G2653</f>
        <v>0</v>
      </c>
      <c r="T1337" s="114">
        <f t="shared" si="219"/>
        <v>0</v>
      </c>
      <c r="U1337" s="89">
        <f>+'JRO''s Hours Information'!J2653</f>
        <v>0</v>
      </c>
      <c r="V1337" s="116">
        <f t="shared" si="220"/>
        <v>0</v>
      </c>
      <c r="W1337" s="114">
        <f t="shared" si="221"/>
        <v>0</v>
      </c>
    </row>
    <row r="1338" spans="1:23" ht="14.85" customHeight="1" x14ac:dyDescent="0.15">
      <c r="A1338" s="176">
        <f>'Employee ROP Information'!A1338</f>
        <v>0</v>
      </c>
      <c r="B1338" s="169">
        <f>+'Employee ROP Information'!C1338</f>
        <v>0</v>
      </c>
      <c r="C1338" s="93">
        <f>+'Employee ROP Information'!M1338</f>
        <v>0</v>
      </c>
      <c r="D1338" s="93">
        <f>+'Employee ROP Information'!N1338</f>
        <v>0</v>
      </c>
      <c r="E1338" s="127">
        <f>+'JRO''s Hours Information'!B2654</f>
        <v>0</v>
      </c>
      <c r="F1338" s="114">
        <f t="shared" si="212"/>
        <v>0</v>
      </c>
      <c r="G1338" s="127">
        <f>+'JRO''s Hours Information'!E2654</f>
        <v>0</v>
      </c>
      <c r="H1338" s="114">
        <f t="shared" si="213"/>
        <v>0</v>
      </c>
      <c r="I1338" s="127">
        <f>+'JRO''s Hours Information'!H2654</f>
        <v>0</v>
      </c>
      <c r="J1338" s="116">
        <f t="shared" si="214"/>
        <v>0</v>
      </c>
      <c r="K1338" s="131">
        <f>+'JRO''s Hours Information'!C2654</f>
        <v>0</v>
      </c>
      <c r="L1338" s="114">
        <f t="shared" si="215"/>
        <v>0</v>
      </c>
      <c r="M1338" s="131">
        <f>+'JRO''s Hours Information'!F2654</f>
        <v>0</v>
      </c>
      <c r="N1338" s="114">
        <f t="shared" si="216"/>
        <v>0</v>
      </c>
      <c r="O1338" s="131">
        <f>+'JRO''s Hours Information'!I2654</f>
        <v>0</v>
      </c>
      <c r="P1338" s="116">
        <f t="shared" si="217"/>
        <v>0</v>
      </c>
      <c r="Q1338" s="92">
        <f>+'JRO''s Hours Information'!D2654</f>
        <v>0</v>
      </c>
      <c r="R1338" s="114">
        <f t="shared" si="218"/>
        <v>0</v>
      </c>
      <c r="S1338" s="92">
        <f>+'JRO''s Hours Information'!G2654</f>
        <v>0</v>
      </c>
      <c r="T1338" s="114">
        <f t="shared" si="219"/>
        <v>0</v>
      </c>
      <c r="U1338" s="89">
        <f>+'JRO''s Hours Information'!J2654</f>
        <v>0</v>
      </c>
      <c r="V1338" s="116">
        <f t="shared" si="220"/>
        <v>0</v>
      </c>
      <c r="W1338" s="114">
        <f t="shared" si="221"/>
        <v>0</v>
      </c>
    </row>
    <row r="1339" spans="1:23" ht="14.85" customHeight="1" x14ac:dyDescent="0.15">
      <c r="A1339" s="176">
        <f>'Employee ROP Information'!A1339</f>
        <v>0</v>
      </c>
      <c r="B1339" s="169">
        <f>+'Employee ROP Information'!C1339</f>
        <v>0</v>
      </c>
      <c r="C1339" s="93">
        <f>+'Employee ROP Information'!M1339</f>
        <v>0</v>
      </c>
      <c r="D1339" s="93">
        <f>+'Employee ROP Information'!N1339</f>
        <v>0</v>
      </c>
      <c r="E1339" s="127">
        <f>+'JRO''s Hours Information'!B2655</f>
        <v>0</v>
      </c>
      <c r="F1339" s="114">
        <f t="shared" si="212"/>
        <v>0</v>
      </c>
      <c r="G1339" s="127">
        <f>+'JRO''s Hours Information'!E2655</f>
        <v>0</v>
      </c>
      <c r="H1339" s="114">
        <f t="shared" si="213"/>
        <v>0</v>
      </c>
      <c r="I1339" s="127">
        <f>+'JRO''s Hours Information'!H2655</f>
        <v>0</v>
      </c>
      <c r="J1339" s="116">
        <f t="shared" si="214"/>
        <v>0</v>
      </c>
      <c r="K1339" s="131">
        <f>+'JRO''s Hours Information'!C2655</f>
        <v>0</v>
      </c>
      <c r="L1339" s="114">
        <f t="shared" si="215"/>
        <v>0</v>
      </c>
      <c r="M1339" s="131">
        <f>+'JRO''s Hours Information'!F2655</f>
        <v>0</v>
      </c>
      <c r="N1339" s="114">
        <f t="shared" si="216"/>
        <v>0</v>
      </c>
      <c r="O1339" s="131">
        <f>+'JRO''s Hours Information'!I2655</f>
        <v>0</v>
      </c>
      <c r="P1339" s="116">
        <f t="shared" si="217"/>
        <v>0</v>
      </c>
      <c r="Q1339" s="92">
        <f>+'JRO''s Hours Information'!D2655</f>
        <v>0</v>
      </c>
      <c r="R1339" s="114">
        <f t="shared" si="218"/>
        <v>0</v>
      </c>
      <c r="S1339" s="92">
        <f>+'JRO''s Hours Information'!G2655</f>
        <v>0</v>
      </c>
      <c r="T1339" s="114">
        <f t="shared" si="219"/>
        <v>0</v>
      </c>
      <c r="U1339" s="89">
        <f>+'JRO''s Hours Information'!J2655</f>
        <v>0</v>
      </c>
      <c r="V1339" s="116">
        <f t="shared" si="220"/>
        <v>0</v>
      </c>
      <c r="W1339" s="114">
        <f t="shared" si="221"/>
        <v>0</v>
      </c>
    </row>
    <row r="1340" spans="1:23" ht="14.85" customHeight="1" x14ac:dyDescent="0.15">
      <c r="A1340" s="176">
        <f>'Employee ROP Information'!A1340</f>
        <v>0</v>
      </c>
      <c r="B1340" s="169">
        <f>+'Employee ROP Information'!C1340</f>
        <v>0</v>
      </c>
      <c r="C1340" s="93">
        <f>+'Employee ROP Information'!M1340</f>
        <v>0</v>
      </c>
      <c r="D1340" s="93">
        <f>+'Employee ROP Information'!N1340</f>
        <v>0</v>
      </c>
      <c r="E1340" s="127">
        <f>+'JRO''s Hours Information'!B2656</f>
        <v>0</v>
      </c>
      <c r="F1340" s="114">
        <f t="shared" si="212"/>
        <v>0</v>
      </c>
      <c r="G1340" s="127">
        <f>+'JRO''s Hours Information'!E2656</f>
        <v>0</v>
      </c>
      <c r="H1340" s="114">
        <f t="shared" si="213"/>
        <v>0</v>
      </c>
      <c r="I1340" s="127">
        <f>+'JRO''s Hours Information'!H2656</f>
        <v>0</v>
      </c>
      <c r="J1340" s="116">
        <f t="shared" si="214"/>
        <v>0</v>
      </c>
      <c r="K1340" s="131">
        <f>+'JRO''s Hours Information'!C2656</f>
        <v>0</v>
      </c>
      <c r="L1340" s="114">
        <f t="shared" si="215"/>
        <v>0</v>
      </c>
      <c r="M1340" s="131">
        <f>+'JRO''s Hours Information'!F2656</f>
        <v>0</v>
      </c>
      <c r="N1340" s="114">
        <f t="shared" si="216"/>
        <v>0</v>
      </c>
      <c r="O1340" s="131">
        <f>+'JRO''s Hours Information'!I2656</f>
        <v>0</v>
      </c>
      <c r="P1340" s="116">
        <f t="shared" si="217"/>
        <v>0</v>
      </c>
      <c r="Q1340" s="92">
        <f>+'JRO''s Hours Information'!D2656</f>
        <v>0</v>
      </c>
      <c r="R1340" s="114">
        <f t="shared" si="218"/>
        <v>0</v>
      </c>
      <c r="S1340" s="92">
        <f>+'JRO''s Hours Information'!G2656</f>
        <v>0</v>
      </c>
      <c r="T1340" s="114">
        <f t="shared" si="219"/>
        <v>0</v>
      </c>
      <c r="U1340" s="89">
        <f>+'JRO''s Hours Information'!J2656</f>
        <v>0</v>
      </c>
      <c r="V1340" s="116">
        <f t="shared" si="220"/>
        <v>0</v>
      </c>
      <c r="W1340" s="114">
        <f t="shared" si="221"/>
        <v>0</v>
      </c>
    </row>
    <row r="1341" spans="1:23" ht="14.85" customHeight="1" x14ac:dyDescent="0.15">
      <c r="A1341" s="176">
        <f>'Employee ROP Information'!A1341</f>
        <v>0</v>
      </c>
      <c r="B1341" s="169">
        <f>+'Employee ROP Information'!C1341</f>
        <v>0</v>
      </c>
      <c r="C1341" s="93">
        <f>+'Employee ROP Information'!M1341</f>
        <v>0</v>
      </c>
      <c r="D1341" s="93">
        <f>+'Employee ROP Information'!N1341</f>
        <v>0</v>
      </c>
      <c r="E1341" s="127">
        <f>+'JRO''s Hours Information'!B2657</f>
        <v>0</v>
      </c>
      <c r="F1341" s="114">
        <f t="shared" si="212"/>
        <v>0</v>
      </c>
      <c r="G1341" s="127">
        <f>+'JRO''s Hours Information'!E2657</f>
        <v>0</v>
      </c>
      <c r="H1341" s="114">
        <f t="shared" si="213"/>
        <v>0</v>
      </c>
      <c r="I1341" s="127">
        <f>+'JRO''s Hours Information'!H2657</f>
        <v>0</v>
      </c>
      <c r="J1341" s="116">
        <f t="shared" si="214"/>
        <v>0</v>
      </c>
      <c r="K1341" s="131">
        <f>+'JRO''s Hours Information'!C2657</f>
        <v>0</v>
      </c>
      <c r="L1341" s="114">
        <f t="shared" si="215"/>
        <v>0</v>
      </c>
      <c r="M1341" s="131">
        <f>+'JRO''s Hours Information'!F2657</f>
        <v>0</v>
      </c>
      <c r="N1341" s="114">
        <f t="shared" si="216"/>
        <v>0</v>
      </c>
      <c r="O1341" s="131">
        <f>+'JRO''s Hours Information'!I2657</f>
        <v>0</v>
      </c>
      <c r="P1341" s="116">
        <f t="shared" si="217"/>
        <v>0</v>
      </c>
      <c r="Q1341" s="92">
        <f>+'JRO''s Hours Information'!D2657</f>
        <v>0</v>
      </c>
      <c r="R1341" s="114">
        <f t="shared" si="218"/>
        <v>0</v>
      </c>
      <c r="S1341" s="92">
        <f>+'JRO''s Hours Information'!G2657</f>
        <v>0</v>
      </c>
      <c r="T1341" s="114">
        <f t="shared" si="219"/>
        <v>0</v>
      </c>
      <c r="U1341" s="89">
        <f>+'JRO''s Hours Information'!J2657</f>
        <v>0</v>
      </c>
      <c r="V1341" s="116">
        <f t="shared" si="220"/>
        <v>0</v>
      </c>
      <c r="W1341" s="114">
        <f t="shared" si="221"/>
        <v>0</v>
      </c>
    </row>
    <row r="1342" spans="1:23" ht="14.85" customHeight="1" x14ac:dyDescent="0.15">
      <c r="A1342" s="176">
        <f>'Employee ROP Information'!A1342</f>
        <v>0</v>
      </c>
      <c r="B1342" s="169">
        <f>+'Employee ROP Information'!C1342</f>
        <v>0</v>
      </c>
      <c r="C1342" s="93">
        <f>+'Employee ROP Information'!M1342</f>
        <v>0</v>
      </c>
      <c r="D1342" s="93">
        <f>+'Employee ROP Information'!N1342</f>
        <v>0</v>
      </c>
      <c r="E1342" s="127">
        <f>+'JRO''s Hours Information'!B2658</f>
        <v>0</v>
      </c>
      <c r="F1342" s="114">
        <f t="shared" si="212"/>
        <v>0</v>
      </c>
      <c r="G1342" s="127">
        <f>+'JRO''s Hours Information'!E2658</f>
        <v>0</v>
      </c>
      <c r="H1342" s="114">
        <f t="shared" si="213"/>
        <v>0</v>
      </c>
      <c r="I1342" s="127">
        <f>+'JRO''s Hours Information'!H2658</f>
        <v>0</v>
      </c>
      <c r="J1342" s="116">
        <f t="shared" si="214"/>
        <v>0</v>
      </c>
      <c r="K1342" s="131">
        <f>+'JRO''s Hours Information'!C2658</f>
        <v>0</v>
      </c>
      <c r="L1342" s="114">
        <f t="shared" si="215"/>
        <v>0</v>
      </c>
      <c r="M1342" s="131">
        <f>+'JRO''s Hours Information'!F2658</f>
        <v>0</v>
      </c>
      <c r="N1342" s="114">
        <f t="shared" si="216"/>
        <v>0</v>
      </c>
      <c r="O1342" s="131">
        <f>+'JRO''s Hours Information'!I2658</f>
        <v>0</v>
      </c>
      <c r="P1342" s="116">
        <f t="shared" si="217"/>
        <v>0</v>
      </c>
      <c r="Q1342" s="92">
        <f>+'JRO''s Hours Information'!D2658</f>
        <v>0</v>
      </c>
      <c r="R1342" s="114">
        <f t="shared" si="218"/>
        <v>0</v>
      </c>
      <c r="S1342" s="92">
        <f>+'JRO''s Hours Information'!G2658</f>
        <v>0</v>
      </c>
      <c r="T1342" s="114">
        <f t="shared" si="219"/>
        <v>0</v>
      </c>
      <c r="U1342" s="89">
        <f>+'JRO''s Hours Information'!J2658</f>
        <v>0</v>
      </c>
      <c r="V1342" s="116">
        <f t="shared" si="220"/>
        <v>0</v>
      </c>
      <c r="W1342" s="114">
        <f t="shared" si="221"/>
        <v>0</v>
      </c>
    </row>
    <row r="1343" spans="1:23" ht="14.85" customHeight="1" x14ac:dyDescent="0.15">
      <c r="A1343" s="176">
        <f>'Employee ROP Information'!A1343</f>
        <v>0</v>
      </c>
      <c r="B1343" s="169">
        <f>+'Employee ROP Information'!C1343</f>
        <v>0</v>
      </c>
      <c r="C1343" s="93">
        <f>+'Employee ROP Information'!M1343</f>
        <v>0</v>
      </c>
      <c r="D1343" s="93">
        <f>+'Employee ROP Information'!N1343</f>
        <v>0</v>
      </c>
      <c r="E1343" s="127">
        <f>+'JRO''s Hours Information'!B2659</f>
        <v>0</v>
      </c>
      <c r="F1343" s="114">
        <f t="shared" si="212"/>
        <v>0</v>
      </c>
      <c r="G1343" s="127">
        <f>+'JRO''s Hours Information'!E2659</f>
        <v>0</v>
      </c>
      <c r="H1343" s="114">
        <f t="shared" si="213"/>
        <v>0</v>
      </c>
      <c r="I1343" s="127">
        <f>+'JRO''s Hours Information'!H2659</f>
        <v>0</v>
      </c>
      <c r="J1343" s="116">
        <f t="shared" si="214"/>
        <v>0</v>
      </c>
      <c r="K1343" s="131">
        <f>+'JRO''s Hours Information'!C2659</f>
        <v>0</v>
      </c>
      <c r="L1343" s="114">
        <f t="shared" si="215"/>
        <v>0</v>
      </c>
      <c r="M1343" s="131">
        <f>+'JRO''s Hours Information'!F2659</f>
        <v>0</v>
      </c>
      <c r="N1343" s="114">
        <f t="shared" si="216"/>
        <v>0</v>
      </c>
      <c r="O1343" s="131">
        <f>+'JRO''s Hours Information'!I2659</f>
        <v>0</v>
      </c>
      <c r="P1343" s="116">
        <f t="shared" si="217"/>
        <v>0</v>
      </c>
      <c r="Q1343" s="92">
        <f>+'JRO''s Hours Information'!D2659</f>
        <v>0</v>
      </c>
      <c r="R1343" s="114">
        <f t="shared" si="218"/>
        <v>0</v>
      </c>
      <c r="S1343" s="92">
        <f>+'JRO''s Hours Information'!G2659</f>
        <v>0</v>
      </c>
      <c r="T1343" s="114">
        <f t="shared" si="219"/>
        <v>0</v>
      </c>
      <c r="U1343" s="89">
        <f>+'JRO''s Hours Information'!J2659</f>
        <v>0</v>
      </c>
      <c r="V1343" s="116">
        <f t="shared" si="220"/>
        <v>0</v>
      </c>
      <c r="W1343" s="114">
        <f t="shared" si="221"/>
        <v>0</v>
      </c>
    </row>
    <row r="1344" spans="1:23" ht="14.85" customHeight="1" x14ac:dyDescent="0.15">
      <c r="A1344" s="176">
        <f>'Employee ROP Information'!A1344</f>
        <v>0</v>
      </c>
      <c r="B1344" s="169">
        <f>+'Employee ROP Information'!C1344</f>
        <v>0</v>
      </c>
      <c r="C1344" s="93">
        <f>+'Employee ROP Information'!M1344</f>
        <v>0</v>
      </c>
      <c r="D1344" s="93">
        <f>+'Employee ROP Information'!N1344</f>
        <v>0</v>
      </c>
      <c r="E1344" s="127">
        <f>+'JRO''s Hours Information'!B2660</f>
        <v>0</v>
      </c>
      <c r="F1344" s="114">
        <f t="shared" si="212"/>
        <v>0</v>
      </c>
      <c r="G1344" s="127">
        <f>+'JRO''s Hours Information'!E2660</f>
        <v>0</v>
      </c>
      <c r="H1344" s="114">
        <f t="shared" si="213"/>
        <v>0</v>
      </c>
      <c r="I1344" s="127">
        <f>+'JRO''s Hours Information'!H2660</f>
        <v>0</v>
      </c>
      <c r="J1344" s="116">
        <f t="shared" si="214"/>
        <v>0</v>
      </c>
      <c r="K1344" s="131">
        <f>+'JRO''s Hours Information'!C2660</f>
        <v>0</v>
      </c>
      <c r="L1344" s="114">
        <f t="shared" si="215"/>
        <v>0</v>
      </c>
      <c r="M1344" s="131">
        <f>+'JRO''s Hours Information'!F2660</f>
        <v>0</v>
      </c>
      <c r="N1344" s="114">
        <f t="shared" si="216"/>
        <v>0</v>
      </c>
      <c r="O1344" s="131">
        <f>+'JRO''s Hours Information'!I2660</f>
        <v>0</v>
      </c>
      <c r="P1344" s="116">
        <f t="shared" si="217"/>
        <v>0</v>
      </c>
      <c r="Q1344" s="92">
        <f>+'JRO''s Hours Information'!D2660</f>
        <v>0</v>
      </c>
      <c r="R1344" s="114">
        <f t="shared" si="218"/>
        <v>0</v>
      </c>
      <c r="S1344" s="92">
        <f>+'JRO''s Hours Information'!G2660</f>
        <v>0</v>
      </c>
      <c r="T1344" s="114">
        <f t="shared" si="219"/>
        <v>0</v>
      </c>
      <c r="U1344" s="89">
        <f>+'JRO''s Hours Information'!J2660</f>
        <v>0</v>
      </c>
      <c r="V1344" s="116">
        <f t="shared" si="220"/>
        <v>0</v>
      </c>
      <c r="W1344" s="114">
        <f t="shared" si="221"/>
        <v>0</v>
      </c>
    </row>
    <row r="1345" spans="1:23" ht="14.85" customHeight="1" x14ac:dyDescent="0.15">
      <c r="A1345" s="176">
        <f>'Employee ROP Information'!A1345</f>
        <v>0</v>
      </c>
      <c r="B1345" s="169">
        <f>+'Employee ROP Information'!C1345</f>
        <v>0</v>
      </c>
      <c r="C1345" s="93">
        <f>+'Employee ROP Information'!M1345</f>
        <v>0</v>
      </c>
      <c r="D1345" s="93">
        <f>+'Employee ROP Information'!N1345</f>
        <v>0</v>
      </c>
      <c r="E1345" s="127">
        <f>+'JRO''s Hours Information'!B2661</f>
        <v>0</v>
      </c>
      <c r="F1345" s="114">
        <f t="shared" si="212"/>
        <v>0</v>
      </c>
      <c r="G1345" s="127">
        <f>+'JRO''s Hours Information'!E2661</f>
        <v>0</v>
      </c>
      <c r="H1345" s="114">
        <f t="shared" si="213"/>
        <v>0</v>
      </c>
      <c r="I1345" s="127">
        <f>+'JRO''s Hours Information'!H2661</f>
        <v>0</v>
      </c>
      <c r="J1345" s="116">
        <f t="shared" si="214"/>
        <v>0</v>
      </c>
      <c r="K1345" s="131">
        <f>+'JRO''s Hours Information'!C2661</f>
        <v>0</v>
      </c>
      <c r="L1345" s="114">
        <f t="shared" si="215"/>
        <v>0</v>
      </c>
      <c r="M1345" s="131">
        <f>+'JRO''s Hours Information'!F2661</f>
        <v>0</v>
      </c>
      <c r="N1345" s="114">
        <f t="shared" si="216"/>
        <v>0</v>
      </c>
      <c r="O1345" s="131">
        <f>+'JRO''s Hours Information'!I2661</f>
        <v>0</v>
      </c>
      <c r="P1345" s="116">
        <f t="shared" si="217"/>
        <v>0</v>
      </c>
      <c r="Q1345" s="92">
        <f>+'JRO''s Hours Information'!D2661</f>
        <v>0</v>
      </c>
      <c r="R1345" s="114">
        <f t="shared" si="218"/>
        <v>0</v>
      </c>
      <c r="S1345" s="92">
        <f>+'JRO''s Hours Information'!G2661</f>
        <v>0</v>
      </c>
      <c r="T1345" s="114">
        <f t="shared" si="219"/>
        <v>0</v>
      </c>
      <c r="U1345" s="89">
        <f>+'JRO''s Hours Information'!J2661</f>
        <v>0</v>
      </c>
      <c r="V1345" s="116">
        <f t="shared" si="220"/>
        <v>0</v>
      </c>
      <c r="W1345" s="114">
        <f t="shared" si="221"/>
        <v>0</v>
      </c>
    </row>
    <row r="1346" spans="1:23" ht="14.85" customHeight="1" x14ac:dyDescent="0.15">
      <c r="A1346" s="176">
        <f>'Employee ROP Information'!A1346</f>
        <v>0</v>
      </c>
      <c r="B1346" s="169">
        <f>+'Employee ROP Information'!C1346</f>
        <v>0</v>
      </c>
      <c r="C1346" s="93">
        <f>+'Employee ROP Information'!M1346</f>
        <v>0</v>
      </c>
      <c r="D1346" s="93">
        <f>+'Employee ROP Information'!N1346</f>
        <v>0</v>
      </c>
      <c r="E1346" s="127">
        <f>+'JRO''s Hours Information'!B2662</f>
        <v>0</v>
      </c>
      <c r="F1346" s="114">
        <f t="shared" si="212"/>
        <v>0</v>
      </c>
      <c r="G1346" s="127">
        <f>+'JRO''s Hours Information'!E2662</f>
        <v>0</v>
      </c>
      <c r="H1346" s="114">
        <f t="shared" si="213"/>
        <v>0</v>
      </c>
      <c r="I1346" s="127">
        <f>+'JRO''s Hours Information'!H2662</f>
        <v>0</v>
      </c>
      <c r="J1346" s="116">
        <f t="shared" si="214"/>
        <v>0</v>
      </c>
      <c r="K1346" s="131">
        <f>+'JRO''s Hours Information'!C2662</f>
        <v>0</v>
      </c>
      <c r="L1346" s="114">
        <f t="shared" si="215"/>
        <v>0</v>
      </c>
      <c r="M1346" s="131">
        <f>+'JRO''s Hours Information'!F2662</f>
        <v>0</v>
      </c>
      <c r="N1346" s="114">
        <f t="shared" si="216"/>
        <v>0</v>
      </c>
      <c r="O1346" s="131">
        <f>+'JRO''s Hours Information'!I2662</f>
        <v>0</v>
      </c>
      <c r="P1346" s="116">
        <f t="shared" si="217"/>
        <v>0</v>
      </c>
      <c r="Q1346" s="92">
        <f>+'JRO''s Hours Information'!D2662</f>
        <v>0</v>
      </c>
      <c r="R1346" s="114">
        <f t="shared" si="218"/>
        <v>0</v>
      </c>
      <c r="S1346" s="92">
        <f>+'JRO''s Hours Information'!G2662</f>
        <v>0</v>
      </c>
      <c r="T1346" s="114">
        <f t="shared" si="219"/>
        <v>0</v>
      </c>
      <c r="U1346" s="89">
        <f>+'JRO''s Hours Information'!J2662</f>
        <v>0</v>
      </c>
      <c r="V1346" s="116">
        <f t="shared" si="220"/>
        <v>0</v>
      </c>
      <c r="W1346" s="114">
        <f t="shared" si="221"/>
        <v>0</v>
      </c>
    </row>
    <row r="1347" spans="1:23" ht="14.85" customHeight="1" x14ac:dyDescent="0.15">
      <c r="A1347" s="176">
        <f>'Employee ROP Information'!A1346</f>
        <v>0</v>
      </c>
      <c r="B1347" s="169">
        <f>+'Employee ROP Information'!C1346</f>
        <v>0</v>
      </c>
      <c r="C1347" s="93">
        <f>+'Employee ROP Information'!M1346</f>
        <v>0</v>
      </c>
      <c r="D1347" s="93">
        <f>+'Employee ROP Information'!N1346</f>
        <v>0</v>
      </c>
      <c r="E1347" s="127">
        <f>+'JRO''s Hours Information'!B2662</f>
        <v>0</v>
      </c>
      <c r="F1347" s="114">
        <f>C1347*E1347</f>
        <v>0</v>
      </c>
      <c r="G1347" s="127">
        <f>+'JRO''s Hours Information'!E2662</f>
        <v>0</v>
      </c>
      <c r="H1347" s="114">
        <f>D1347*G1347</f>
        <v>0</v>
      </c>
      <c r="I1347" s="127">
        <f>+'JRO''s Hours Information'!H2662</f>
        <v>0</v>
      </c>
      <c r="J1347" s="116">
        <f>D1347*I1347</f>
        <v>0</v>
      </c>
      <c r="K1347" s="131">
        <f>+'JRO''s Hours Information'!C2662</f>
        <v>0</v>
      </c>
      <c r="L1347" s="114">
        <f>C1347*K1347</f>
        <v>0</v>
      </c>
      <c r="M1347" s="131">
        <f>+'JRO''s Hours Information'!F2662</f>
        <v>0</v>
      </c>
      <c r="N1347" s="114">
        <f>D1347*M1347</f>
        <v>0</v>
      </c>
      <c r="O1347" s="131">
        <f>+'JRO''s Hours Information'!I2662</f>
        <v>0</v>
      </c>
      <c r="P1347" s="116">
        <f>D1347*O1347</f>
        <v>0</v>
      </c>
      <c r="Q1347" s="92">
        <f>+'JRO''s Hours Information'!D2662</f>
        <v>0</v>
      </c>
      <c r="R1347" s="114">
        <f>C1347*Q1347</f>
        <v>0</v>
      </c>
      <c r="S1347" s="92">
        <f>+'JRO''s Hours Information'!G2662</f>
        <v>0</v>
      </c>
      <c r="T1347" s="114">
        <f>D1347*S1347</f>
        <v>0</v>
      </c>
      <c r="U1347" s="89">
        <f>+'JRO''s Hours Information'!J2662</f>
        <v>0</v>
      </c>
      <c r="V1347" s="116">
        <f>D1347*U1347</f>
        <v>0</v>
      </c>
      <c r="W1347" s="114">
        <f>F1347+H1347+J1347</f>
        <v>0</v>
      </c>
    </row>
    <row r="1348" spans="1:23" ht="14.85" customHeight="1" x14ac:dyDescent="0.15">
      <c r="A1348" s="176">
        <f>'Employee ROP Information'!A1347</f>
        <v>0</v>
      </c>
      <c r="B1348" s="169">
        <f>+'Employee ROP Information'!C1347</f>
        <v>0</v>
      </c>
      <c r="C1348" s="93">
        <f>+'Employee ROP Information'!M1347</f>
        <v>0</v>
      </c>
      <c r="D1348" s="93">
        <f>+'Employee ROP Information'!N1347</f>
        <v>0</v>
      </c>
      <c r="E1348" s="127">
        <f>+'JRO''s Hours Information'!B2663</f>
        <v>0</v>
      </c>
      <c r="F1348" s="114">
        <f t="shared" si="212"/>
        <v>0</v>
      </c>
      <c r="G1348" s="127">
        <f>+'JRO''s Hours Information'!E2663</f>
        <v>0</v>
      </c>
      <c r="H1348" s="114">
        <f t="shared" si="213"/>
        <v>0</v>
      </c>
      <c r="I1348" s="127">
        <f>+'JRO''s Hours Information'!H2663</f>
        <v>0</v>
      </c>
      <c r="J1348" s="116">
        <f t="shared" si="214"/>
        <v>0</v>
      </c>
      <c r="K1348" s="131">
        <f>+'JRO''s Hours Information'!C2663</f>
        <v>0</v>
      </c>
      <c r="L1348" s="114">
        <f t="shared" si="215"/>
        <v>0</v>
      </c>
      <c r="M1348" s="131">
        <f>+'JRO''s Hours Information'!F2663</f>
        <v>0</v>
      </c>
      <c r="N1348" s="114">
        <f t="shared" si="216"/>
        <v>0</v>
      </c>
      <c r="O1348" s="131">
        <f>+'JRO''s Hours Information'!I2663</f>
        <v>0</v>
      </c>
      <c r="P1348" s="116">
        <f t="shared" si="217"/>
        <v>0</v>
      </c>
      <c r="Q1348" s="92">
        <f>+'JRO''s Hours Information'!D2663</f>
        <v>0</v>
      </c>
      <c r="R1348" s="114">
        <f t="shared" si="218"/>
        <v>0</v>
      </c>
      <c r="S1348" s="92">
        <f>+'JRO''s Hours Information'!G2663</f>
        <v>0</v>
      </c>
      <c r="T1348" s="114">
        <f t="shared" si="219"/>
        <v>0</v>
      </c>
      <c r="U1348" s="89">
        <f>+'JRO''s Hours Information'!J2663</f>
        <v>0</v>
      </c>
      <c r="V1348" s="116">
        <f t="shared" si="220"/>
        <v>0</v>
      </c>
      <c r="W1348" s="114">
        <f t="shared" si="221"/>
        <v>0</v>
      </c>
    </row>
    <row r="1349" spans="1:23" ht="14.85" customHeight="1" x14ac:dyDescent="0.15">
      <c r="A1349" s="176">
        <f>'Employee ROP Information'!A1348</f>
        <v>0</v>
      </c>
      <c r="B1349" s="169">
        <f>+'Employee ROP Information'!C1348</f>
        <v>0</v>
      </c>
      <c r="C1349" s="93">
        <f>+'Employee ROP Information'!M1348</f>
        <v>0</v>
      </c>
      <c r="D1349" s="93">
        <f>+'Employee ROP Information'!N1348</f>
        <v>0</v>
      </c>
      <c r="E1349" s="127">
        <f>+'JRO''s Hours Information'!B2664</f>
        <v>0</v>
      </c>
      <c r="F1349" s="114">
        <f t="shared" si="212"/>
        <v>0</v>
      </c>
      <c r="G1349" s="127">
        <f>+'JRO''s Hours Information'!E2664</f>
        <v>0</v>
      </c>
      <c r="H1349" s="114">
        <f t="shared" si="213"/>
        <v>0</v>
      </c>
      <c r="I1349" s="127">
        <f>+'JRO''s Hours Information'!H2664</f>
        <v>0</v>
      </c>
      <c r="J1349" s="116">
        <f t="shared" si="214"/>
        <v>0</v>
      </c>
      <c r="K1349" s="131">
        <f>+'JRO''s Hours Information'!C2664</f>
        <v>0</v>
      </c>
      <c r="L1349" s="114">
        <f t="shared" si="215"/>
        <v>0</v>
      </c>
      <c r="M1349" s="131">
        <f>+'JRO''s Hours Information'!F2664</f>
        <v>0</v>
      </c>
      <c r="N1349" s="114">
        <f t="shared" si="216"/>
        <v>0</v>
      </c>
      <c r="O1349" s="131">
        <f>+'JRO''s Hours Information'!I2664</f>
        <v>0</v>
      </c>
      <c r="P1349" s="116">
        <f t="shared" si="217"/>
        <v>0</v>
      </c>
      <c r="Q1349" s="92">
        <f>+'JRO''s Hours Information'!D2664</f>
        <v>0</v>
      </c>
      <c r="R1349" s="114">
        <f t="shared" si="218"/>
        <v>0</v>
      </c>
      <c r="S1349" s="92">
        <f>+'JRO''s Hours Information'!G2664</f>
        <v>0</v>
      </c>
      <c r="T1349" s="114">
        <f t="shared" si="219"/>
        <v>0</v>
      </c>
      <c r="U1349" s="89">
        <f>+'JRO''s Hours Information'!J2664</f>
        <v>0</v>
      </c>
      <c r="V1349" s="116">
        <f t="shared" si="220"/>
        <v>0</v>
      </c>
      <c r="W1349" s="114">
        <f t="shared" si="221"/>
        <v>0</v>
      </c>
    </row>
    <row r="1350" spans="1:23" s="48" customFormat="1" ht="14.25" customHeight="1" x14ac:dyDescent="0.2">
      <c r="A1350" s="177" t="str">
        <f>A3</f>
        <v>JAC</v>
      </c>
      <c r="B1350" s="170"/>
      <c r="C1350" s="49">
        <f t="shared" ref="C1350:H1350" si="222">SUM(C3:C1349)</f>
        <v>377.54999999999995</v>
      </c>
      <c r="D1350" s="49">
        <f t="shared" si="222"/>
        <v>344.19</v>
      </c>
      <c r="E1350" s="49">
        <f t="shared" si="222"/>
        <v>2830</v>
      </c>
      <c r="F1350" s="118">
        <f t="shared" si="222"/>
        <v>47146.450000000004</v>
      </c>
      <c r="G1350" s="49">
        <f t="shared" si="222"/>
        <v>1500</v>
      </c>
      <c r="H1350" s="117">
        <f t="shared" si="222"/>
        <v>17244</v>
      </c>
      <c r="I1350" s="49">
        <f>SUM(I3:I33)</f>
        <v>0</v>
      </c>
      <c r="J1350" s="117">
        <f>SUM(J3:J33)</f>
        <v>0</v>
      </c>
      <c r="K1350" s="49">
        <f>SUM(K3:K1349)</f>
        <v>3648</v>
      </c>
      <c r="L1350" s="118">
        <f>SUM(L3:L1349)</f>
        <v>47800.80000000001</v>
      </c>
      <c r="M1350" s="50">
        <f>SUM(M3:M1349)</f>
        <v>3072</v>
      </c>
      <c r="N1350" s="117">
        <f>SUM(N3:N1349)</f>
        <v>33042.239999999998</v>
      </c>
      <c r="O1350" s="49">
        <f>SUM(O3:O33)</f>
        <v>0</v>
      </c>
      <c r="P1350" s="117">
        <f>SUM(P3:P33)</f>
        <v>0</v>
      </c>
      <c r="Q1350" s="49">
        <f>SUM(Q3:Q1349)</f>
        <v>2510</v>
      </c>
      <c r="R1350" s="117">
        <f>SUM(R3:R33)</f>
        <v>29787</v>
      </c>
      <c r="S1350" s="50">
        <f>SUM(S3:S1349)</f>
        <v>1154</v>
      </c>
      <c r="T1350" s="117">
        <f>SUM(T3:T1349)</f>
        <v>9929.67</v>
      </c>
      <c r="U1350" s="49">
        <f>SUM(U3:U33)</f>
        <v>0</v>
      </c>
      <c r="V1350" s="117">
        <f>SUM(V3:V33)</f>
        <v>0</v>
      </c>
      <c r="W1350" s="114">
        <f>F1350+H1350+J1350</f>
        <v>64390.450000000004</v>
      </c>
    </row>
    <row r="1351" spans="1:23" ht="14.25" customHeight="1" x14ac:dyDescent="0.2">
      <c r="A1351" s="178"/>
      <c r="B1351" s="185" t="s">
        <v>231</v>
      </c>
      <c r="C1351" s="186"/>
      <c r="D1351" s="186"/>
      <c r="E1351" s="186">
        <f>E1350+0</f>
        <v>2830</v>
      </c>
      <c r="F1351" s="186"/>
      <c r="G1351" s="186">
        <f>G1350+0</f>
        <v>1500</v>
      </c>
      <c r="H1351" s="186"/>
      <c r="I1351" s="186">
        <v>0</v>
      </c>
      <c r="J1351" s="186"/>
      <c r="K1351" s="186"/>
      <c r="L1351" s="186"/>
      <c r="M1351" s="186"/>
      <c r="N1351" s="186"/>
      <c r="O1351" s="186"/>
      <c r="P1351" s="186"/>
      <c r="Q1351" s="186">
        <f>Q1350-0</f>
        <v>2510</v>
      </c>
      <c r="R1351" s="186"/>
      <c r="S1351" s="186">
        <f>S1350</f>
        <v>1154</v>
      </c>
      <c r="T1351" s="186"/>
      <c r="U1351" s="186">
        <f>U1350</f>
        <v>0</v>
      </c>
      <c r="V1351" s="186"/>
      <c r="W1351" s="186"/>
    </row>
    <row r="1361" spans="1:5" ht="14.25" customHeight="1" x14ac:dyDescent="0.15">
      <c r="A1361" s="178"/>
      <c r="B1361" s="171"/>
      <c r="C1361" s="94"/>
      <c r="E1361" s="23"/>
    </row>
    <row r="1362" spans="1:5" ht="15.6" customHeight="1" x14ac:dyDescent="0.15">
      <c r="A1362" s="178"/>
      <c r="B1362" s="171"/>
      <c r="C1362" s="94"/>
      <c r="E1362" s="23"/>
    </row>
    <row r="1363" spans="1:5" ht="15" customHeight="1" x14ac:dyDescent="0.15">
      <c r="A1363" s="178"/>
      <c r="B1363" s="171"/>
      <c r="C1363" s="94"/>
      <c r="E1363" s="23"/>
    </row>
    <row r="1364" spans="1:5" x14ac:dyDescent="0.15">
      <c r="A1364" s="178"/>
      <c r="B1364" s="171"/>
      <c r="C1364" s="94"/>
      <c r="E1364" s="23"/>
    </row>
    <row r="1365" spans="1:5" x14ac:dyDescent="0.15">
      <c r="A1365" s="178"/>
      <c r="B1365" s="171"/>
      <c r="C1365" s="94"/>
      <c r="E1365" s="23"/>
    </row>
    <row r="1366" spans="1:5" x14ac:dyDescent="0.15">
      <c r="A1366" s="178"/>
      <c r="B1366" s="171"/>
      <c r="C1366" s="94"/>
      <c r="E1366" s="23"/>
    </row>
    <row r="1367" spans="1:5" x14ac:dyDescent="0.15">
      <c r="A1367" s="178"/>
      <c r="B1367" s="171"/>
      <c r="C1367" s="94"/>
      <c r="E1367" s="23"/>
    </row>
    <row r="1368" spans="1:5" x14ac:dyDescent="0.15">
      <c r="A1368" s="178"/>
      <c r="B1368" s="171"/>
      <c r="C1368" s="94"/>
      <c r="E1368" s="23"/>
    </row>
    <row r="1369" spans="1:5" x14ac:dyDescent="0.15">
      <c r="A1369" s="178"/>
      <c r="B1369" s="171"/>
      <c r="C1369" s="94"/>
      <c r="E1369" s="23"/>
    </row>
    <row r="1370" spans="1:5" x14ac:dyDescent="0.15">
      <c r="A1370" s="178"/>
      <c r="B1370" s="171"/>
      <c r="C1370" s="94"/>
      <c r="E1370" s="23"/>
    </row>
    <row r="1371" spans="1:5" x14ac:dyDescent="0.15">
      <c r="A1371" s="178"/>
      <c r="B1371" s="171"/>
      <c r="C1371" s="94"/>
      <c r="E1371" s="23"/>
    </row>
    <row r="1372" spans="1:5" x14ac:dyDescent="0.15">
      <c r="A1372" s="178"/>
      <c r="B1372" s="171"/>
      <c r="C1372" s="94"/>
      <c r="E1372" s="23"/>
    </row>
    <row r="1373" spans="1:5" x14ac:dyDescent="0.15">
      <c r="A1373" s="178"/>
      <c r="B1373" s="171"/>
      <c r="C1373" s="94"/>
      <c r="E1373" s="23"/>
    </row>
    <row r="1374" spans="1:5" x14ac:dyDescent="0.15">
      <c r="A1374" s="178"/>
      <c r="B1374" s="171"/>
      <c r="C1374" s="94"/>
      <c r="E1374" s="23"/>
    </row>
    <row r="1375" spans="1:5" x14ac:dyDescent="0.15">
      <c r="A1375" s="178"/>
      <c r="B1375" s="171"/>
      <c r="C1375" s="94"/>
      <c r="E1375" s="23"/>
    </row>
    <row r="1376" spans="1:5" x14ac:dyDescent="0.15">
      <c r="A1376" s="178"/>
      <c r="B1376" s="171"/>
      <c r="C1376" s="94"/>
      <c r="E1376" s="23"/>
    </row>
    <row r="1377" spans="1:5" x14ac:dyDescent="0.15">
      <c r="A1377" s="178"/>
      <c r="B1377" s="171"/>
      <c r="C1377" s="94"/>
      <c r="E1377" s="23"/>
    </row>
    <row r="1378" spans="1:5" x14ac:dyDescent="0.15">
      <c r="A1378" s="178"/>
      <c r="B1378" s="171"/>
      <c r="C1378" s="94"/>
      <c r="E1378" s="23"/>
    </row>
    <row r="1379" spans="1:5" x14ac:dyDescent="0.15">
      <c r="A1379" s="178"/>
      <c r="B1379" s="171"/>
      <c r="C1379" s="94"/>
      <c r="E1379" s="23"/>
    </row>
    <row r="1380" spans="1:5" x14ac:dyDescent="0.15">
      <c r="A1380" s="178"/>
      <c r="B1380" s="171"/>
      <c r="C1380" s="94"/>
      <c r="E1380" s="23"/>
    </row>
    <row r="1381" spans="1:5" x14ac:dyDescent="0.15">
      <c r="A1381" s="178"/>
      <c r="B1381" s="171"/>
      <c r="C1381" s="94"/>
      <c r="E1381" s="23"/>
    </row>
    <row r="1382" spans="1:5" x14ac:dyDescent="0.15">
      <c r="A1382" s="178"/>
      <c r="B1382" s="171"/>
      <c r="C1382" s="94"/>
      <c r="E1382" s="23"/>
    </row>
    <row r="1383" spans="1:5" x14ac:dyDescent="0.15">
      <c r="A1383" s="178"/>
      <c r="B1383" s="171"/>
      <c r="C1383" s="94"/>
      <c r="E1383" s="23"/>
    </row>
    <row r="1384" spans="1:5" x14ac:dyDescent="0.15">
      <c r="A1384" s="178"/>
      <c r="B1384" s="171"/>
      <c r="C1384" s="94"/>
      <c r="E1384" s="23"/>
    </row>
    <row r="1385" spans="1:5" x14ac:dyDescent="0.15">
      <c r="A1385" s="178"/>
      <c r="B1385" s="171"/>
      <c r="C1385" s="94"/>
      <c r="E1385" s="23"/>
    </row>
    <row r="1386" spans="1:5" x14ac:dyDescent="0.15">
      <c r="A1386" s="178"/>
      <c r="B1386" s="171"/>
      <c r="C1386" s="94"/>
      <c r="E1386" s="23"/>
    </row>
    <row r="1387" spans="1:5" x14ac:dyDescent="0.15">
      <c r="A1387" s="178"/>
      <c r="B1387" s="171"/>
      <c r="C1387" s="94"/>
      <c r="E1387" s="23"/>
    </row>
    <row r="1388" spans="1:5" x14ac:dyDescent="0.15">
      <c r="A1388" s="178"/>
      <c r="B1388" s="171"/>
      <c r="C1388" s="94"/>
      <c r="E1388" s="23"/>
    </row>
    <row r="1389" spans="1:5" x14ac:dyDescent="0.15">
      <c r="A1389" s="178"/>
      <c r="B1389" s="171"/>
      <c r="C1389" s="94"/>
      <c r="E1389" s="23"/>
    </row>
    <row r="1390" spans="1:5" x14ac:dyDescent="0.15">
      <c r="A1390" s="178"/>
      <c r="B1390" s="171"/>
      <c r="C1390" s="94"/>
      <c r="E1390" s="23"/>
    </row>
    <row r="1391" spans="1:5" x14ac:dyDescent="0.15">
      <c r="A1391" s="178"/>
      <c r="B1391" s="171"/>
      <c r="C1391" s="94"/>
      <c r="E1391" s="23"/>
    </row>
    <row r="1392" spans="1:5" x14ac:dyDescent="0.15">
      <c r="A1392" s="178"/>
      <c r="B1392" s="171"/>
      <c r="C1392" s="94"/>
      <c r="E1392" s="23"/>
    </row>
    <row r="1393" spans="1:5" x14ac:dyDescent="0.15">
      <c r="A1393" s="178"/>
      <c r="B1393" s="171"/>
      <c r="C1393" s="94"/>
      <c r="E1393" s="23"/>
    </row>
    <row r="1394" spans="1:5" x14ac:dyDescent="0.15">
      <c r="A1394" s="178"/>
      <c r="B1394" s="171"/>
      <c r="C1394" s="94"/>
      <c r="E1394" s="23"/>
    </row>
    <row r="1395" spans="1:5" x14ac:dyDescent="0.15">
      <c r="A1395" s="178"/>
      <c r="B1395" s="171"/>
      <c r="C1395" s="94"/>
      <c r="E1395" s="23"/>
    </row>
    <row r="1396" spans="1:5" x14ac:dyDescent="0.15">
      <c r="A1396" s="178"/>
      <c r="B1396" s="171"/>
      <c r="C1396" s="94"/>
      <c r="E1396" s="23"/>
    </row>
    <row r="1397" spans="1:5" x14ac:dyDescent="0.15">
      <c r="A1397" s="178"/>
      <c r="B1397" s="171"/>
      <c r="C1397" s="94"/>
      <c r="E1397" s="23"/>
    </row>
    <row r="1398" spans="1:5" x14ac:dyDescent="0.15">
      <c r="A1398" s="178"/>
      <c r="B1398" s="171"/>
      <c r="C1398" s="94"/>
      <c r="E1398" s="23"/>
    </row>
    <row r="1399" spans="1:5" x14ac:dyDescent="0.15">
      <c r="A1399" s="178"/>
      <c r="B1399" s="171"/>
      <c r="C1399" s="94"/>
      <c r="E1399" s="23"/>
    </row>
    <row r="1400" spans="1:5" x14ac:dyDescent="0.15">
      <c r="A1400" s="178"/>
      <c r="B1400" s="171"/>
      <c r="C1400" s="94"/>
      <c r="E1400" s="23"/>
    </row>
    <row r="1401" spans="1:5" x14ac:dyDescent="0.15">
      <c r="A1401" s="178"/>
      <c r="B1401" s="171"/>
      <c r="C1401" s="94"/>
      <c r="E1401" s="23"/>
    </row>
    <row r="1402" spans="1:5" x14ac:dyDescent="0.15">
      <c r="A1402" s="178"/>
      <c r="B1402" s="171"/>
      <c r="C1402" s="94"/>
      <c r="E1402" s="23"/>
    </row>
    <row r="1403" spans="1:5" x14ac:dyDescent="0.15">
      <c r="A1403" s="178"/>
      <c r="B1403" s="171"/>
      <c r="C1403" s="94"/>
      <c r="E1403" s="23"/>
    </row>
    <row r="1404" spans="1:5" x14ac:dyDescent="0.15">
      <c r="A1404" s="178"/>
      <c r="B1404" s="171"/>
      <c r="C1404" s="94"/>
      <c r="E1404" s="23"/>
    </row>
    <row r="1405" spans="1:5" x14ac:dyDescent="0.15">
      <c r="A1405" s="178"/>
      <c r="B1405" s="171"/>
      <c r="C1405" s="94"/>
      <c r="E1405" s="23"/>
    </row>
    <row r="1406" spans="1:5" x14ac:dyDescent="0.15">
      <c r="A1406" s="178"/>
      <c r="B1406" s="171"/>
      <c r="C1406" s="94"/>
      <c r="E1406" s="23"/>
    </row>
    <row r="1407" spans="1:5" x14ac:dyDescent="0.15">
      <c r="A1407" s="178"/>
      <c r="B1407" s="171"/>
      <c r="C1407" s="94"/>
      <c r="E1407" s="23"/>
    </row>
    <row r="1408" spans="1:5" x14ac:dyDescent="0.15">
      <c r="A1408" s="178"/>
      <c r="B1408" s="171"/>
      <c r="C1408" s="94"/>
      <c r="E1408" s="23"/>
    </row>
    <row r="1409" spans="1:5" x14ac:dyDescent="0.15">
      <c r="A1409" s="178"/>
      <c r="B1409" s="171"/>
      <c r="C1409" s="94"/>
      <c r="E1409" s="23"/>
    </row>
    <row r="1410" spans="1:5" x14ac:dyDescent="0.15">
      <c r="A1410" s="178"/>
      <c r="B1410" s="171"/>
      <c r="C1410" s="94"/>
      <c r="E1410" s="23"/>
    </row>
    <row r="1411" spans="1:5" x14ac:dyDescent="0.15">
      <c r="A1411" s="178"/>
      <c r="B1411" s="171"/>
      <c r="C1411" s="94"/>
      <c r="E1411" s="23"/>
    </row>
    <row r="1412" spans="1:5" x14ac:dyDescent="0.15">
      <c r="A1412" s="178"/>
      <c r="B1412" s="171"/>
      <c r="C1412" s="94"/>
      <c r="E1412" s="23"/>
    </row>
    <row r="1413" spans="1:5" x14ac:dyDescent="0.15">
      <c r="A1413" s="178"/>
      <c r="B1413" s="171"/>
      <c r="C1413" s="94"/>
      <c r="E1413" s="23"/>
    </row>
    <row r="1414" spans="1:5" x14ac:dyDescent="0.15">
      <c r="A1414" s="178"/>
      <c r="B1414" s="171"/>
      <c r="C1414" s="94"/>
      <c r="E1414" s="23"/>
    </row>
    <row r="1415" spans="1:5" x14ac:dyDescent="0.15">
      <c r="A1415" s="178"/>
      <c r="B1415" s="171"/>
      <c r="C1415" s="94"/>
      <c r="E1415" s="23"/>
    </row>
    <row r="1416" spans="1:5" x14ac:dyDescent="0.15">
      <c r="A1416" s="178"/>
      <c r="B1416" s="171"/>
      <c r="C1416" s="94"/>
      <c r="E1416" s="23"/>
    </row>
    <row r="1417" spans="1:5" x14ac:dyDescent="0.15">
      <c r="A1417" s="178"/>
      <c r="B1417" s="171"/>
      <c r="C1417" s="94"/>
      <c r="E1417" s="23"/>
    </row>
  </sheetData>
  <sheetProtection insertColumns="0" insertRows="0" deleteColumns="0" deleteRows="0"/>
  <autoFilter ref="A2:W1350"/>
  <phoneticPr fontId="0" type="noConversion"/>
  <printOptions horizontalCentered="1"/>
  <pageMargins left="0" right="0" top="0.65" bottom="0.5" header="0.25" footer="0.25"/>
  <pageSetup scale="56" orientation="landscape" r:id="rId1"/>
  <headerFooter alignWithMargins="0">
    <oddHeader xml:space="preserve">&amp;C&amp;"Arial,Bold"&amp;8LEAVE LIABILITY COSTS CALCULATIONS
</oddHeader>
    <oddFooter>&amp;C&amp;Z&amp;F\&amp;A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Z64"/>
  <sheetViews>
    <sheetView showGridLines="0" topLeftCell="A22" workbookViewId="0">
      <selection activeCell="Y36" sqref="Y36:AD36"/>
    </sheetView>
  </sheetViews>
  <sheetFormatPr defaultColWidth="2.5703125" defaultRowHeight="15" x14ac:dyDescent="0.2"/>
  <cols>
    <col min="1" max="1" width="6.85546875" style="2" customWidth="1"/>
    <col min="2" max="2" width="2" style="2" customWidth="1"/>
    <col min="3" max="4" width="2.85546875" style="2" customWidth="1"/>
    <col min="5" max="8" width="2.5703125" style="2" customWidth="1"/>
    <col min="9" max="11" width="1.140625" style="2" customWidth="1"/>
    <col min="12" max="12" width="2.5703125" style="2" customWidth="1"/>
    <col min="13" max="13" width="1.140625" style="2" customWidth="1"/>
    <col min="14" max="14" width="2.5703125" style="2" customWidth="1"/>
    <col min="15" max="15" width="1.140625" style="2" customWidth="1"/>
    <col min="16" max="16" width="2.5703125" style="2" customWidth="1"/>
    <col min="17" max="17" width="1.140625" style="2" customWidth="1"/>
    <col min="18" max="20" width="2.5703125" style="2" customWidth="1"/>
    <col min="21" max="21" width="1.140625" style="2" customWidth="1"/>
    <col min="22" max="22" width="3.85546875" style="2" customWidth="1"/>
    <col min="23" max="23" width="2.5703125" style="2" customWidth="1"/>
    <col min="24" max="24" width="19.85546875" style="2" customWidth="1"/>
    <col min="25" max="25" width="9" style="2" customWidth="1"/>
    <col min="26" max="26" width="2.5703125" style="2" customWidth="1"/>
    <col min="27" max="27" width="1.140625" style="2" customWidth="1"/>
    <col min="28" max="28" width="2.5703125" style="2" customWidth="1"/>
    <col min="29" max="29" width="2" style="2" customWidth="1"/>
    <col min="30" max="30" width="3.85546875" style="2" customWidth="1"/>
    <col min="31" max="31" width="2.5703125" style="2" customWidth="1"/>
    <col min="32" max="32" width="1" style="2" customWidth="1"/>
    <col min="33" max="33" width="1.140625" style="2" customWidth="1"/>
    <col min="34" max="34" width="2.5703125" style="2" customWidth="1"/>
    <col min="35" max="36" width="4.5703125" style="2" customWidth="1"/>
    <col min="37" max="37" width="4" style="2" customWidth="1"/>
    <col min="38" max="38" width="2.5703125" style="2"/>
    <col min="39" max="39" width="0.5703125" style="2" customWidth="1"/>
    <col min="40" max="40" width="4" style="2" bestFit="1" customWidth="1"/>
    <col min="41" max="41" width="2.5703125" style="2"/>
    <col min="42" max="42" width="6" style="2" customWidth="1"/>
    <col min="43" max="43" width="2" style="2" customWidth="1"/>
    <col min="44" max="44" width="7.85546875" style="2" customWidth="1"/>
    <col min="45" max="45" width="2.85546875" style="2" customWidth="1"/>
    <col min="46" max="46" width="1.140625" style="2" customWidth="1"/>
    <col min="47" max="47" width="1.42578125" style="2" customWidth="1"/>
    <col min="48" max="48" width="2.140625" style="2" customWidth="1"/>
    <col min="49" max="49" width="1.42578125" style="2" customWidth="1"/>
    <col min="50" max="50" width="2.85546875" style="2" customWidth="1"/>
    <col min="51" max="52" width="2.5703125" style="2" hidden="1" customWidth="1"/>
    <col min="53" max="53" width="1.85546875" style="2" customWidth="1"/>
    <col min="54" max="16384" width="2.5703125" style="2"/>
  </cols>
  <sheetData>
    <row r="1" spans="1:47" ht="15.75" x14ac:dyDescent="0.25">
      <c r="A1" s="443" t="s">
        <v>6</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row>
    <row r="2" spans="1:47" ht="15.75" x14ac:dyDescent="0.25">
      <c r="A2" s="443" t="s">
        <v>46</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row>
    <row r="3" spans="1:47" ht="15.75" x14ac:dyDescent="0.25">
      <c r="A3" s="443" t="s">
        <v>47</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row>
    <row r="4" spans="1:47" ht="15.75" x14ac:dyDescent="0.25">
      <c r="A4" s="444" t="s">
        <v>48</v>
      </c>
      <c r="B4" s="444"/>
      <c r="C4" s="444"/>
      <c r="D4" s="444"/>
      <c r="E4" s="444"/>
      <c r="F4" s="444"/>
      <c r="G4" s="444"/>
      <c r="H4" s="444"/>
      <c r="I4" s="444"/>
      <c r="J4" s="444"/>
      <c r="K4" s="444"/>
      <c r="L4" s="444"/>
      <c r="M4" s="444"/>
      <c r="N4" s="444"/>
      <c r="O4" s="444"/>
      <c r="P4" s="444"/>
      <c r="Q4" s="444"/>
      <c r="R4" s="444"/>
      <c r="S4" s="444"/>
      <c r="T4" s="444"/>
      <c r="U4" s="444"/>
      <c r="V4" s="444"/>
      <c r="W4" s="444"/>
      <c r="X4" s="444"/>
      <c r="Y4" s="445">
        <f ca="1">YEAR(TODAY())</f>
        <v>2020</v>
      </c>
      <c r="Z4" s="445"/>
      <c r="AA4" s="445"/>
      <c r="AB4" s="445"/>
      <c r="AC4" s="445"/>
      <c r="AD4" s="445"/>
      <c r="AE4" s="445"/>
      <c r="AF4" s="445"/>
      <c r="AG4" s="445"/>
      <c r="AH4" s="445"/>
      <c r="AI4" s="445"/>
      <c r="AJ4" s="445"/>
      <c r="AK4" s="445"/>
      <c r="AL4" s="445"/>
      <c r="AM4" s="445"/>
      <c r="AN4" s="445"/>
      <c r="AO4" s="445"/>
      <c r="AP4" s="445"/>
      <c r="AQ4" s="445"/>
      <c r="AR4" s="445"/>
      <c r="AS4" s="3"/>
      <c r="AT4" s="3"/>
      <c r="AU4" s="3"/>
    </row>
    <row r="5" spans="1:47" x14ac:dyDescent="0.2">
      <c r="A5" s="4" t="s">
        <v>102</v>
      </c>
    </row>
    <row r="6" spans="1:47" ht="15.75" x14ac:dyDescent="0.25">
      <c r="A6" s="5" t="s">
        <v>49</v>
      </c>
      <c r="F6" s="439" t="e">
        <f>#REF!</f>
        <v>#REF!</v>
      </c>
      <c r="G6" s="439"/>
      <c r="H6" s="439"/>
      <c r="I6" s="439"/>
      <c r="J6" s="439"/>
      <c r="K6" s="439"/>
      <c r="L6" s="439"/>
      <c r="M6" s="439"/>
      <c r="N6" s="439"/>
      <c r="O6" s="439"/>
      <c r="P6" s="439"/>
      <c r="Q6" s="439"/>
      <c r="R6" s="439"/>
      <c r="S6" s="439"/>
      <c r="T6" s="439"/>
      <c r="U6" s="439"/>
      <c r="V6" s="439"/>
      <c r="W6" s="439"/>
      <c r="X6" s="439"/>
      <c r="Y6" s="439"/>
      <c r="Z6" s="439"/>
      <c r="AA6" s="60" t="s">
        <v>50</v>
      </c>
      <c r="AB6" s="20"/>
      <c r="AC6" s="20"/>
      <c r="AD6" s="20"/>
      <c r="AE6" s="20"/>
      <c r="AF6" s="20"/>
      <c r="AG6" s="20"/>
      <c r="AH6" s="20"/>
      <c r="AI6" s="61"/>
      <c r="AJ6" s="61"/>
    </row>
    <row r="7" spans="1:47" ht="15.75" x14ac:dyDescent="0.25">
      <c r="A7" s="5" t="s">
        <v>51</v>
      </c>
      <c r="F7" s="439" t="e">
        <f>#REF!</f>
        <v>#REF!</v>
      </c>
      <c r="G7" s="439"/>
      <c r="H7" s="439"/>
      <c r="I7" s="439"/>
      <c r="J7" s="439"/>
      <c r="K7" s="439"/>
      <c r="L7" s="439"/>
      <c r="M7" s="439"/>
      <c r="N7" s="439"/>
      <c r="O7" s="439"/>
      <c r="P7" s="439"/>
      <c r="Q7" s="439"/>
      <c r="R7" s="439"/>
      <c r="S7" s="439"/>
      <c r="T7" s="439"/>
      <c r="U7" s="439"/>
      <c r="V7" s="439"/>
      <c r="W7" s="439"/>
      <c r="X7" s="439"/>
      <c r="Y7" s="439"/>
      <c r="Z7" s="439"/>
      <c r="AA7" s="62" t="s">
        <v>52</v>
      </c>
      <c r="AB7" s="20"/>
      <c r="AC7" s="20"/>
      <c r="AD7" s="20"/>
      <c r="AE7" s="20"/>
      <c r="AF7" s="20"/>
      <c r="AG7" s="20"/>
      <c r="AH7" s="20"/>
      <c r="AI7" s="20"/>
      <c r="AJ7" s="20"/>
    </row>
    <row r="8" spans="1:47" ht="9" customHeight="1" x14ac:dyDescent="0.2">
      <c r="T8" s="6"/>
      <c r="U8" s="6"/>
      <c r="V8" s="6"/>
    </row>
    <row r="9" spans="1:47" ht="12.75" customHeight="1" x14ac:dyDescent="0.2">
      <c r="A9" s="440" t="s">
        <v>53</v>
      </c>
      <c r="B9" s="441"/>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row>
    <row r="10" spans="1:47" ht="12.75" customHeight="1" x14ac:dyDescent="0.2">
      <c r="A10" s="441"/>
      <c r="B10" s="441"/>
      <c r="C10" s="441"/>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row>
    <row r="11" spans="1:47" ht="30" customHeight="1" x14ac:dyDescent="0.2">
      <c r="A11" s="442" t="s">
        <v>54</v>
      </c>
      <c r="B11" s="442"/>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row>
    <row r="12" spans="1:47" ht="12.75" customHeight="1" x14ac:dyDescent="0.2">
      <c r="A12" s="40" t="s">
        <v>55</v>
      </c>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row>
    <row r="13" spans="1:47" ht="12.75" customHeight="1" x14ac:dyDescent="0.2">
      <c r="A13" s="13" t="s">
        <v>56</v>
      </c>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row>
    <row r="14" spans="1:47" ht="12.75" customHeight="1" x14ac:dyDescent="0.2">
      <c r="A14" s="14" t="s">
        <v>122</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row>
    <row r="15" spans="1:47" s="14" customFormat="1" x14ac:dyDescent="0.2">
      <c r="A15" s="14" t="s">
        <v>123</v>
      </c>
    </row>
    <row r="16" spans="1:47" s="14" customFormat="1" ht="12.75" customHeight="1" x14ac:dyDescent="0.2">
      <c r="A16" s="13" t="s">
        <v>57</v>
      </c>
      <c r="B16" s="66"/>
    </row>
    <row r="17" spans="1:48" ht="12.75" customHeight="1" x14ac:dyDescent="0.2">
      <c r="A17" s="14" t="s">
        <v>124</v>
      </c>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row>
    <row r="18" spans="1:48" ht="10.5" customHeight="1" x14ac:dyDescent="0.2">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row>
    <row r="19" spans="1:48" s="5" customFormat="1" ht="12.75" customHeight="1" x14ac:dyDescent="0.25">
      <c r="A19" s="51" t="s">
        <v>58</v>
      </c>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row>
    <row r="20" spans="1:48" ht="12.75" customHeight="1" x14ac:dyDescent="0.2">
      <c r="A20" s="14" t="s">
        <v>125</v>
      </c>
    </row>
    <row r="21" spans="1:48" ht="5.0999999999999996" customHeight="1" x14ac:dyDescent="0.2"/>
    <row r="22" spans="1:48" ht="15.75" x14ac:dyDescent="0.25">
      <c r="A22" s="69" t="s">
        <v>59</v>
      </c>
    </row>
    <row r="23" spans="1:48" ht="15.75" x14ac:dyDescent="0.25">
      <c r="A23" s="5" t="s">
        <v>60</v>
      </c>
    </row>
    <row r="24" spans="1:48" ht="15.75" x14ac:dyDescent="0.25">
      <c r="A24" s="5" t="s">
        <v>61</v>
      </c>
    </row>
    <row r="25" spans="1:48" ht="5.0999999999999996" customHeight="1" x14ac:dyDescent="0.2">
      <c r="AL25" s="14"/>
      <c r="AM25" s="14"/>
      <c r="AN25" s="14"/>
      <c r="AO25" s="14"/>
      <c r="AP25" s="14"/>
      <c r="AQ25" s="14"/>
      <c r="AR25" s="14"/>
      <c r="AS25" s="14"/>
      <c r="AT25" s="14"/>
      <c r="AU25" s="14"/>
      <c r="AV25" s="14"/>
    </row>
    <row r="26" spans="1:48" x14ac:dyDescent="0.2">
      <c r="A26" s="438" t="s">
        <v>62</v>
      </c>
      <c r="B26" s="438"/>
      <c r="C26" s="438"/>
      <c r="E26" s="438" t="s">
        <v>63</v>
      </c>
      <c r="F26" s="438"/>
      <c r="G26" s="438"/>
      <c r="H26" s="438"/>
      <c r="I26" s="438"/>
      <c r="K26" s="438" t="s">
        <v>64</v>
      </c>
      <c r="L26" s="438"/>
      <c r="M26" s="438"/>
      <c r="N26" s="438"/>
      <c r="O26" s="438"/>
      <c r="P26" s="438"/>
      <c r="R26" s="438" t="s">
        <v>65</v>
      </c>
      <c r="S26" s="438"/>
      <c r="T26" s="438"/>
      <c r="U26" s="438"/>
      <c r="V26" s="438"/>
      <c r="Y26" s="438" t="s">
        <v>66</v>
      </c>
      <c r="Z26" s="438"/>
      <c r="AA26" s="438"/>
      <c r="AB26" s="438"/>
      <c r="AC26" s="438"/>
      <c r="AD26" s="438"/>
      <c r="AF26" s="438" t="s">
        <v>67</v>
      </c>
      <c r="AG26" s="438"/>
      <c r="AH26" s="438"/>
      <c r="AI26" s="438"/>
      <c r="AJ26" s="438"/>
      <c r="AL26" s="25"/>
      <c r="AM26" s="25"/>
      <c r="AN26" s="25"/>
      <c r="AO26" s="25"/>
      <c r="AP26" s="25"/>
      <c r="AQ26" s="13"/>
      <c r="AR26" s="25"/>
      <c r="AS26" s="25"/>
      <c r="AT26" s="25"/>
      <c r="AU26" s="25"/>
      <c r="AV26" s="14"/>
    </row>
    <row r="27" spans="1:48" ht="12.75" customHeight="1" x14ac:dyDescent="0.2">
      <c r="E27" s="437" t="s">
        <v>68</v>
      </c>
      <c r="F27" s="437"/>
      <c r="G27" s="437"/>
      <c r="H27" s="437"/>
      <c r="I27" s="437"/>
      <c r="K27" s="437" t="s">
        <v>69</v>
      </c>
      <c r="L27" s="437"/>
      <c r="M27" s="437"/>
      <c r="N27" s="437"/>
      <c r="O27" s="437"/>
      <c r="P27" s="437"/>
      <c r="R27" s="437" t="s">
        <v>69</v>
      </c>
      <c r="S27" s="437"/>
      <c r="T27" s="437"/>
      <c r="U27" s="437"/>
      <c r="V27" s="437"/>
      <c r="Y27" s="437" t="s">
        <v>69</v>
      </c>
      <c r="Z27" s="437"/>
      <c r="AA27" s="437"/>
      <c r="AB27" s="437"/>
      <c r="AC27" s="437"/>
      <c r="AD27" s="437"/>
      <c r="AF27" s="437" t="s">
        <v>70</v>
      </c>
      <c r="AG27" s="437"/>
      <c r="AH27" s="437"/>
      <c r="AI27" s="437"/>
      <c r="AJ27" s="437"/>
      <c r="AL27" s="26"/>
      <c r="AM27" s="26"/>
      <c r="AN27" s="26"/>
      <c r="AO27" s="26"/>
      <c r="AP27" s="26"/>
      <c r="AQ27" s="13"/>
      <c r="AR27" s="26"/>
      <c r="AS27" s="26"/>
      <c r="AT27" s="26"/>
      <c r="AU27" s="26"/>
      <c r="AV27" s="14"/>
    </row>
    <row r="28" spans="1:48" ht="12.75" customHeight="1" x14ac:dyDescent="0.2">
      <c r="A28" s="438" t="s">
        <v>71</v>
      </c>
      <c r="B28" s="438"/>
      <c r="C28" s="438"/>
      <c r="E28" s="437" t="s">
        <v>72</v>
      </c>
      <c r="F28" s="437"/>
      <c r="G28" s="437"/>
      <c r="H28" s="437"/>
      <c r="I28" s="437"/>
      <c r="K28" s="437" t="s">
        <v>73</v>
      </c>
      <c r="L28" s="437"/>
      <c r="M28" s="437"/>
      <c r="N28" s="437"/>
      <c r="O28" s="437"/>
      <c r="P28" s="437"/>
      <c r="R28" s="437" t="s">
        <v>73</v>
      </c>
      <c r="S28" s="437"/>
      <c r="T28" s="437"/>
      <c r="U28" s="437"/>
      <c r="V28" s="437"/>
      <c r="Y28" s="437" t="s">
        <v>74</v>
      </c>
      <c r="Z28" s="437"/>
      <c r="AA28" s="437"/>
      <c r="AB28" s="437"/>
      <c r="AC28" s="437"/>
      <c r="AD28" s="437"/>
      <c r="AF28" s="437" t="s">
        <v>75</v>
      </c>
      <c r="AG28" s="437"/>
      <c r="AH28" s="437"/>
      <c r="AI28" s="437"/>
      <c r="AJ28" s="437"/>
      <c r="AL28" s="26"/>
      <c r="AM28" s="26"/>
      <c r="AN28" s="26"/>
      <c r="AO28" s="26"/>
      <c r="AP28" s="26"/>
      <c r="AQ28" s="13"/>
      <c r="AR28" s="26"/>
      <c r="AS28" s="26"/>
      <c r="AT28" s="26"/>
      <c r="AU28" s="26"/>
      <c r="AV28" s="14"/>
    </row>
    <row r="29" spans="1:48" ht="12.75" customHeight="1" x14ac:dyDescent="0.2">
      <c r="A29" s="438" t="s">
        <v>76</v>
      </c>
      <c r="B29" s="438"/>
      <c r="C29" s="438"/>
      <c r="E29" s="437" t="s">
        <v>73</v>
      </c>
      <c r="F29" s="437"/>
      <c r="G29" s="437"/>
      <c r="H29" s="437"/>
      <c r="I29" s="437"/>
      <c r="K29" s="437" t="s">
        <v>77</v>
      </c>
      <c r="L29" s="437"/>
      <c r="M29" s="437"/>
      <c r="N29" s="437"/>
      <c r="O29" s="437"/>
      <c r="P29" s="437"/>
      <c r="R29" s="437" t="s">
        <v>78</v>
      </c>
      <c r="S29" s="437"/>
      <c r="T29" s="437"/>
      <c r="U29" s="437"/>
      <c r="V29" s="437"/>
      <c r="Y29" s="437" t="s">
        <v>79</v>
      </c>
      <c r="Z29" s="437"/>
      <c r="AA29" s="437"/>
      <c r="AB29" s="437"/>
      <c r="AC29" s="437"/>
      <c r="AD29" s="437"/>
      <c r="AF29" s="437" t="s">
        <v>80</v>
      </c>
      <c r="AG29" s="437"/>
      <c r="AH29" s="437"/>
      <c r="AI29" s="437"/>
      <c r="AJ29" s="437"/>
      <c r="AL29" s="26"/>
      <c r="AM29" s="26"/>
      <c r="AN29" s="26"/>
      <c r="AO29" s="26"/>
      <c r="AP29" s="26"/>
      <c r="AQ29" s="13"/>
      <c r="AR29" s="13"/>
      <c r="AS29" s="13"/>
      <c r="AT29" s="13"/>
      <c r="AU29" s="13"/>
      <c r="AV29" s="14"/>
    </row>
    <row r="30" spans="1:48" ht="12.75" customHeight="1" x14ac:dyDescent="0.2">
      <c r="A30" s="70"/>
      <c r="B30" s="57"/>
      <c r="C30" s="57"/>
      <c r="D30" s="57"/>
      <c r="E30" s="57"/>
      <c r="F30" s="57"/>
      <c r="G30" s="57"/>
      <c r="H30" s="57"/>
      <c r="I30" s="57"/>
      <c r="J30" s="57"/>
      <c r="K30" s="434" t="s">
        <v>81</v>
      </c>
      <c r="L30" s="434"/>
      <c r="M30" s="434"/>
      <c r="N30" s="434"/>
      <c r="O30" s="434"/>
      <c r="P30" s="434"/>
      <c r="Q30" s="57"/>
      <c r="R30" s="435" t="s">
        <v>82</v>
      </c>
      <c r="S30" s="435"/>
      <c r="T30" s="435"/>
      <c r="U30" s="435"/>
      <c r="V30" s="435"/>
      <c r="W30" s="57"/>
      <c r="X30" s="57"/>
      <c r="Y30" s="434" t="s">
        <v>81</v>
      </c>
      <c r="Z30" s="434"/>
      <c r="AA30" s="434"/>
      <c r="AB30" s="434"/>
      <c r="AC30" s="434"/>
      <c r="AD30" s="434"/>
      <c r="AE30" s="57"/>
      <c r="AF30" s="436" t="s">
        <v>83</v>
      </c>
      <c r="AG30" s="436"/>
      <c r="AH30" s="436"/>
      <c r="AI30" s="436"/>
      <c r="AJ30" s="436"/>
      <c r="AK30" s="6"/>
      <c r="AL30" s="13"/>
      <c r="AM30" s="13"/>
      <c r="AN30" s="13"/>
      <c r="AO30" s="13"/>
      <c r="AP30" s="13"/>
      <c r="AQ30" s="13"/>
      <c r="AR30" s="25"/>
      <c r="AS30" s="25"/>
      <c r="AT30" s="25"/>
      <c r="AU30" s="25"/>
      <c r="AV30" s="14"/>
    </row>
    <row r="31" spans="1:48" ht="5.0999999999999996" customHeight="1" x14ac:dyDescent="0.2">
      <c r="AK31" s="6"/>
      <c r="AL31" s="6"/>
      <c r="AM31" s="6"/>
      <c r="AN31" s="6"/>
      <c r="AO31" s="6"/>
      <c r="AP31" s="6"/>
      <c r="AQ31" s="6"/>
      <c r="AR31" s="6"/>
      <c r="AS31" s="6"/>
      <c r="AT31" s="6"/>
      <c r="AU31" s="6"/>
    </row>
    <row r="32" spans="1:48" ht="12.75" customHeight="1" x14ac:dyDescent="0.2">
      <c r="A32" s="71">
        <f ca="1">YEAR(TODAY())-2</f>
        <v>2018</v>
      </c>
      <c r="E32" s="434" t="s">
        <v>84</v>
      </c>
      <c r="F32" s="434"/>
      <c r="G32" s="434"/>
      <c r="H32" s="434"/>
      <c r="I32" s="434"/>
      <c r="K32" s="434" t="s">
        <v>84</v>
      </c>
      <c r="L32" s="434"/>
      <c r="M32" s="434"/>
      <c r="N32" s="434"/>
      <c r="O32" s="434"/>
      <c r="P32" s="434"/>
      <c r="R32" s="434" t="s">
        <v>84</v>
      </c>
      <c r="S32" s="434"/>
      <c r="T32" s="434"/>
      <c r="U32" s="434"/>
      <c r="V32" s="434"/>
      <c r="W32" s="434"/>
      <c r="Y32" s="434" t="s">
        <v>84</v>
      </c>
      <c r="Z32" s="434"/>
      <c r="AA32" s="434"/>
      <c r="AB32" s="434"/>
      <c r="AC32" s="434"/>
      <c r="AD32" s="434"/>
      <c r="AF32" s="411">
        <v>0.34486</v>
      </c>
      <c r="AG32" s="411"/>
      <c r="AH32" s="411"/>
      <c r="AI32" s="411"/>
      <c r="AJ32" s="411"/>
      <c r="AK32" s="428" t="s">
        <v>85</v>
      </c>
      <c r="AL32" s="428"/>
      <c r="AM32" s="428"/>
      <c r="AN32" s="428"/>
      <c r="AO32" s="428"/>
      <c r="AP32" s="428"/>
      <c r="AQ32" s="428"/>
      <c r="AR32" s="428"/>
      <c r="AS32" s="6"/>
      <c r="AT32" s="6"/>
      <c r="AU32" s="6"/>
    </row>
    <row r="33" spans="1:51" ht="5.0999999999999996" customHeight="1" x14ac:dyDescent="0.2">
      <c r="A33" s="71"/>
      <c r="AF33" s="8"/>
      <c r="AG33" s="8"/>
      <c r="AH33" s="8"/>
      <c r="AI33" s="8"/>
      <c r="AJ33" s="8"/>
      <c r="AK33" s="6"/>
      <c r="AL33" s="6"/>
      <c r="AM33" s="6"/>
      <c r="AN33" s="6"/>
      <c r="AO33" s="6"/>
      <c r="AP33" s="6"/>
      <c r="AQ33" s="6"/>
      <c r="AR33" s="6"/>
      <c r="AS33" s="6"/>
      <c r="AT33" s="6"/>
      <c r="AU33" s="6"/>
    </row>
    <row r="34" spans="1:51" ht="12.75" customHeight="1" x14ac:dyDescent="0.2">
      <c r="A34" s="71">
        <f ca="1">YEAR(TODAY())-1</f>
        <v>2019</v>
      </c>
      <c r="E34" s="434" t="s">
        <v>84</v>
      </c>
      <c r="F34" s="434"/>
      <c r="G34" s="434"/>
      <c r="H34" s="434"/>
      <c r="I34" s="434"/>
      <c r="K34" s="434" t="s">
        <v>84</v>
      </c>
      <c r="L34" s="434"/>
      <c r="M34" s="434"/>
      <c r="N34" s="434"/>
      <c r="O34" s="434"/>
      <c r="P34" s="434"/>
      <c r="R34" s="434" t="s">
        <v>84</v>
      </c>
      <c r="S34" s="434"/>
      <c r="T34" s="434"/>
      <c r="U34" s="434"/>
      <c r="V34" s="434"/>
      <c r="W34" s="434"/>
      <c r="Y34" s="434" t="s">
        <v>84</v>
      </c>
      <c r="Z34" s="434"/>
      <c r="AA34" s="434"/>
      <c r="AB34" s="434"/>
      <c r="AC34" s="434"/>
      <c r="AD34" s="434"/>
      <c r="AF34" s="411">
        <v>0.27631</v>
      </c>
      <c r="AG34" s="411"/>
      <c r="AH34" s="411"/>
      <c r="AI34" s="411"/>
      <c r="AJ34" s="411"/>
      <c r="AK34" s="428" t="s">
        <v>85</v>
      </c>
      <c r="AL34" s="428"/>
      <c r="AM34" s="428"/>
      <c r="AN34" s="428"/>
      <c r="AO34" s="428"/>
      <c r="AP34" s="428"/>
      <c r="AQ34" s="428"/>
      <c r="AR34" s="428"/>
      <c r="AS34" s="6"/>
      <c r="AT34" s="6"/>
      <c r="AU34" s="6"/>
    </row>
    <row r="35" spans="1:51" ht="5.0999999999999996" customHeight="1" x14ac:dyDescent="0.2">
      <c r="A35" s="71"/>
      <c r="AL35" s="6"/>
      <c r="AM35" s="6"/>
      <c r="AN35" s="6"/>
      <c r="AO35" s="6"/>
      <c r="AP35" s="6"/>
      <c r="AQ35" s="6"/>
      <c r="AR35" s="6"/>
      <c r="AS35" s="6"/>
      <c r="AT35" s="6"/>
      <c r="AU35" s="6"/>
    </row>
    <row r="36" spans="1:51" ht="12.75" customHeight="1" x14ac:dyDescent="0.2">
      <c r="A36" s="71">
        <f ca="1">YEAR(TODAY())</f>
        <v>2020</v>
      </c>
      <c r="E36" s="434" t="s">
        <v>84</v>
      </c>
      <c r="F36" s="434"/>
      <c r="G36" s="434"/>
      <c r="H36" s="434"/>
      <c r="I36" s="434"/>
      <c r="K36" s="434" t="s">
        <v>84</v>
      </c>
      <c r="L36" s="434"/>
      <c r="M36" s="434"/>
      <c r="N36" s="434"/>
      <c r="O36" s="434"/>
      <c r="P36" s="434"/>
      <c r="R36" s="434" t="s">
        <v>84</v>
      </c>
      <c r="S36" s="434"/>
      <c r="T36" s="434"/>
      <c r="U36" s="434"/>
      <c r="V36" s="434"/>
      <c r="W36" s="434"/>
      <c r="Y36" s="434" t="s">
        <v>84</v>
      </c>
      <c r="Z36" s="434"/>
      <c r="AA36" s="434"/>
      <c r="AB36" s="434"/>
      <c r="AC36" s="434"/>
      <c r="AD36" s="434"/>
      <c r="AF36" s="411" t="e">
        <f>'Leave Liab'!#REF!</f>
        <v>#REF!</v>
      </c>
      <c r="AG36" s="411"/>
      <c r="AH36" s="411"/>
      <c r="AI36" s="411"/>
      <c r="AJ36" s="411"/>
      <c r="AK36" s="428" t="s">
        <v>85</v>
      </c>
      <c r="AL36" s="428"/>
      <c r="AM36" s="428"/>
      <c r="AN36" s="428"/>
      <c r="AO36" s="428"/>
      <c r="AP36" s="428"/>
      <c r="AQ36" s="428"/>
      <c r="AR36" s="428"/>
      <c r="AS36" s="6"/>
      <c r="AT36" s="6"/>
      <c r="AU36" s="6"/>
    </row>
    <row r="37" spans="1:51" ht="5.0999999999999996" customHeight="1" x14ac:dyDescent="0.2">
      <c r="AL37" s="6"/>
      <c r="AM37" s="6"/>
      <c r="AN37" s="6"/>
      <c r="AO37" s="6"/>
      <c r="AP37" s="6"/>
      <c r="AQ37" s="6"/>
      <c r="AR37" s="6"/>
      <c r="AS37" s="6"/>
      <c r="AT37" s="6"/>
      <c r="AU37" s="6"/>
    </row>
    <row r="38" spans="1:51" ht="15.75" thickBot="1" x14ac:dyDescent="0.25">
      <c r="A38" s="2" t="s">
        <v>86</v>
      </c>
      <c r="AF38" s="429" t="e">
        <f>SUM(AF32,AF34,AF36)</f>
        <v>#REF!</v>
      </c>
      <c r="AG38" s="430"/>
      <c r="AH38" s="430"/>
      <c r="AI38" s="430"/>
      <c r="AJ38" s="430"/>
      <c r="AL38" s="6"/>
      <c r="AM38" s="6"/>
      <c r="AN38" s="6"/>
      <c r="AO38" s="6"/>
      <c r="AP38" s="6"/>
      <c r="AQ38" s="6"/>
      <c r="AR38" s="6"/>
      <c r="AS38" s="6"/>
      <c r="AT38" s="6"/>
      <c r="AU38" s="6"/>
    </row>
    <row r="39" spans="1:51" ht="5.0999999999999996" customHeight="1" thickTop="1" x14ac:dyDescent="0.2">
      <c r="AL39" s="6"/>
      <c r="AM39" s="6"/>
      <c r="AN39" s="6"/>
      <c r="AO39" s="6"/>
      <c r="AP39" s="6"/>
      <c r="AQ39" s="6"/>
      <c r="AR39" s="6"/>
      <c r="AS39" s="6"/>
      <c r="AT39" s="6"/>
      <c r="AU39" s="6"/>
    </row>
    <row r="40" spans="1:51" ht="12.75" customHeight="1" x14ac:dyDescent="0.2">
      <c r="A40" s="2" t="s">
        <v>87</v>
      </c>
      <c r="AF40" s="412" t="e">
        <f>(AF38/3)</f>
        <v>#REF!</v>
      </c>
      <c r="AG40" s="412"/>
      <c r="AH40" s="412"/>
      <c r="AI40" s="412"/>
      <c r="AJ40" s="412"/>
      <c r="AK40" s="2" t="s">
        <v>88</v>
      </c>
      <c r="AL40" s="6"/>
      <c r="AM40" s="6"/>
      <c r="AN40" s="6"/>
      <c r="AO40" s="6"/>
      <c r="AP40" s="6"/>
      <c r="AQ40" s="6"/>
      <c r="AR40" s="6"/>
      <c r="AS40" s="6"/>
      <c r="AT40" s="6"/>
      <c r="AU40" s="6"/>
    </row>
    <row r="41" spans="1:51" ht="8.25" customHeight="1" x14ac:dyDescent="0.2">
      <c r="AL41" s="6"/>
      <c r="AM41" s="6"/>
      <c r="AN41" s="6"/>
      <c r="AO41" s="6"/>
      <c r="AP41" s="6"/>
      <c r="AQ41" s="6"/>
      <c r="AR41" s="6"/>
      <c r="AS41" s="6"/>
      <c r="AT41" s="6"/>
      <c r="AU41" s="6"/>
    </row>
    <row r="42" spans="1:51" ht="12.75" customHeight="1" x14ac:dyDescent="0.25">
      <c r="Y42" s="431" t="s">
        <v>89</v>
      </c>
      <c r="Z42" s="432"/>
      <c r="AA42" s="432"/>
      <c r="AB42" s="432"/>
      <c r="AC42" s="432"/>
      <c r="AD42" s="432"/>
      <c r="AG42" s="433" t="s">
        <v>90</v>
      </c>
      <c r="AH42" s="433"/>
      <c r="AI42" s="433"/>
      <c r="AJ42" s="433"/>
      <c r="AK42" s="433"/>
      <c r="AL42" s="433"/>
      <c r="AM42" s="433"/>
      <c r="AN42" s="6"/>
      <c r="AO42" s="6"/>
      <c r="AP42" s="6"/>
      <c r="AY42" s="73"/>
    </row>
    <row r="43" spans="1:51" ht="12.75" customHeight="1" x14ac:dyDescent="0.25">
      <c r="A43" s="69"/>
      <c r="Y43" s="426" t="s">
        <v>91</v>
      </c>
      <c r="Z43" s="426"/>
      <c r="AA43" s="426"/>
      <c r="AB43" s="426"/>
      <c r="AC43" s="426"/>
      <c r="AD43" s="426"/>
      <c r="AF43" s="6"/>
      <c r="AG43" s="426" t="s">
        <v>91</v>
      </c>
      <c r="AH43" s="426"/>
      <c r="AI43" s="426"/>
      <c r="AJ43" s="426"/>
      <c r="AK43" s="426"/>
      <c r="AL43" s="426"/>
      <c r="AM43" s="426"/>
      <c r="AN43" s="6"/>
      <c r="AO43" s="6"/>
      <c r="AP43" s="6"/>
    </row>
    <row r="44" spans="1:51" ht="5.0999999999999996" customHeight="1" x14ac:dyDescent="0.25">
      <c r="A44" s="5"/>
      <c r="AF44" s="6"/>
      <c r="AG44" s="6"/>
      <c r="AH44" s="6"/>
      <c r="AN44" s="6"/>
      <c r="AO44" s="6"/>
      <c r="AP44" s="6"/>
    </row>
    <row r="45" spans="1:51" ht="12.75" customHeight="1" x14ac:dyDescent="0.2">
      <c r="A45" s="416" t="s">
        <v>92</v>
      </c>
      <c r="B45" s="416"/>
      <c r="C45" s="416"/>
      <c r="D45" s="416"/>
      <c r="E45" s="416"/>
      <c r="F45" s="416"/>
      <c r="G45" s="416"/>
      <c r="H45" s="416"/>
      <c r="I45" s="416"/>
      <c r="J45" s="416"/>
      <c r="K45" s="416"/>
      <c r="L45" s="416"/>
      <c r="M45" s="416"/>
      <c r="N45" s="416"/>
      <c r="O45" s="416"/>
      <c r="P45" s="416"/>
      <c r="Q45" s="416"/>
      <c r="R45" s="416"/>
      <c r="S45" s="416"/>
      <c r="T45" s="416"/>
      <c r="U45" s="416"/>
      <c r="V45" s="416"/>
      <c r="W45" s="416"/>
      <c r="X45" s="416"/>
      <c r="Y45" s="413" t="e">
        <f>#REF!+#REF!+#REF!</f>
        <v>#REF!</v>
      </c>
      <c r="Z45" s="413"/>
      <c r="AA45" s="413"/>
      <c r="AB45" s="413"/>
      <c r="AC45" s="413"/>
      <c r="AD45" s="413"/>
      <c r="AE45" s="74"/>
      <c r="AG45" s="427"/>
      <c r="AH45" s="427"/>
      <c r="AI45" s="427"/>
      <c r="AJ45" s="427"/>
      <c r="AK45" s="427"/>
      <c r="AL45" s="427"/>
      <c r="AM45" s="75"/>
      <c r="AN45" s="74">
        <v>-2</v>
      </c>
      <c r="AY45" s="76"/>
    </row>
    <row r="46" spans="1:51" ht="5.0999999999999996" customHeight="1" x14ac:dyDescent="0.2">
      <c r="Y46" s="77"/>
      <c r="Z46" s="77"/>
      <c r="AA46" s="77"/>
      <c r="AB46" s="77"/>
      <c r="AC46" s="77"/>
      <c r="AD46" s="77"/>
    </row>
    <row r="47" spans="1:51" ht="12.75" customHeight="1" x14ac:dyDescent="0.2">
      <c r="A47" s="410" t="s">
        <v>93</v>
      </c>
      <c r="B47" s="410"/>
      <c r="C47" s="410"/>
      <c r="D47" s="410"/>
      <c r="E47" s="410"/>
      <c r="F47" s="410"/>
      <c r="G47" s="410"/>
      <c r="H47" s="410"/>
      <c r="I47" s="410"/>
      <c r="J47" s="410"/>
      <c r="K47" s="410"/>
      <c r="L47" s="410"/>
      <c r="M47" s="410"/>
      <c r="N47" s="410"/>
      <c r="O47" s="410"/>
      <c r="P47" s="410"/>
      <c r="Q47" s="410"/>
      <c r="R47" s="410"/>
      <c r="S47" s="410"/>
      <c r="T47" s="410"/>
      <c r="U47" s="410"/>
      <c r="V47" s="410"/>
      <c r="W47" s="410"/>
      <c r="X47" s="14"/>
      <c r="Y47" s="411" t="e">
        <f>ROUND($AF$40,5)</f>
        <v>#REF!</v>
      </c>
      <c r="Z47" s="411"/>
      <c r="AA47" s="411"/>
      <c r="AB47" s="411"/>
      <c r="AC47" s="411"/>
      <c r="AD47" s="411"/>
      <c r="AG47" s="412" t="e">
        <f>IF(F7="",IF(ISERROR(Y36/R36),"",ROUND($AF$40,5)),"")</f>
        <v>#REF!</v>
      </c>
      <c r="AH47" s="412"/>
      <c r="AI47" s="412"/>
      <c r="AJ47" s="412"/>
      <c r="AK47" s="412"/>
      <c r="AL47" s="412"/>
      <c r="AM47" s="72"/>
      <c r="AY47" s="78"/>
    </row>
    <row r="48" spans="1:51" ht="5.0999999999999996" customHeight="1" x14ac:dyDescent="0.2">
      <c r="Y48" s="77"/>
      <c r="Z48" s="77"/>
      <c r="AA48" s="77"/>
      <c r="AB48" s="77"/>
      <c r="AC48" s="77"/>
      <c r="AD48" s="77"/>
    </row>
    <row r="49" spans="1:51" ht="12.75" customHeight="1" x14ac:dyDescent="0.2">
      <c r="A49" s="415" t="s">
        <v>94</v>
      </c>
      <c r="B49" s="416"/>
      <c r="C49" s="416"/>
      <c r="D49" s="416"/>
      <c r="E49" s="416"/>
      <c r="F49" s="416"/>
      <c r="G49" s="416"/>
      <c r="H49" s="416"/>
      <c r="I49" s="416"/>
      <c r="J49" s="416"/>
      <c r="K49" s="416"/>
      <c r="L49" s="416"/>
      <c r="M49" s="416"/>
      <c r="N49" s="416"/>
      <c r="O49" s="416"/>
      <c r="P49" s="416"/>
      <c r="Q49" s="416"/>
      <c r="R49" s="416"/>
      <c r="S49" s="416"/>
      <c r="T49" s="416"/>
      <c r="U49" s="416"/>
      <c r="V49" s="416"/>
      <c r="W49" s="416"/>
      <c r="X49" s="416"/>
      <c r="Y49" s="413" t="e">
        <f>(Y45*Y47)</f>
        <v>#REF!</v>
      </c>
      <c r="Z49" s="413"/>
      <c r="AA49" s="413"/>
      <c r="AB49" s="413"/>
      <c r="AC49" s="413"/>
      <c r="AD49" s="413"/>
      <c r="AE49" s="74"/>
      <c r="AF49" s="13"/>
      <c r="AG49" s="414" t="e">
        <f>IF(F7="",IF(ISERROR(Y36/R36),"",AG45*AG47),"")</f>
        <v>#REF!</v>
      </c>
      <c r="AH49" s="414"/>
      <c r="AI49" s="414"/>
      <c r="AJ49" s="414"/>
      <c r="AK49" s="414"/>
      <c r="AL49" s="414"/>
      <c r="AM49" s="76"/>
      <c r="AN49" s="74">
        <v>-2</v>
      </c>
      <c r="AO49" s="2" t="s">
        <v>95</v>
      </c>
      <c r="AP49" s="14"/>
      <c r="AY49" s="78"/>
    </row>
    <row r="50" spans="1:51" ht="10.5" customHeight="1" x14ac:dyDescent="0.2">
      <c r="Y50" s="77"/>
      <c r="Z50" s="77"/>
      <c r="AA50" s="77"/>
      <c r="AB50" s="77"/>
      <c r="AC50" s="77"/>
      <c r="AD50" s="77"/>
    </row>
    <row r="51" spans="1:51" ht="12.75" customHeight="1" thickBot="1" x14ac:dyDescent="0.3">
      <c r="A51" s="69" t="s">
        <v>96</v>
      </c>
      <c r="Y51" s="77"/>
      <c r="Z51" s="77"/>
      <c r="AA51" s="77"/>
      <c r="AB51" s="77"/>
      <c r="AC51" s="77"/>
      <c r="AD51" s="77"/>
    </row>
    <row r="52" spans="1:51" ht="17.25" customHeight="1" x14ac:dyDescent="0.25">
      <c r="A52" s="417" t="s">
        <v>126</v>
      </c>
      <c r="B52" s="418"/>
      <c r="C52" s="418"/>
      <c r="D52" s="418"/>
      <c r="E52" s="418"/>
      <c r="F52" s="418"/>
      <c r="G52" s="418"/>
      <c r="H52" s="418"/>
      <c r="I52" s="418"/>
      <c r="J52" s="418"/>
      <c r="K52" s="418"/>
      <c r="L52" s="418"/>
      <c r="M52" s="418"/>
      <c r="N52" s="418"/>
      <c r="O52" s="418"/>
      <c r="P52" s="418"/>
      <c r="Q52" s="418"/>
      <c r="R52" s="418"/>
      <c r="S52" s="418"/>
      <c r="T52" s="418"/>
      <c r="U52" s="418"/>
      <c r="V52" s="418"/>
      <c r="W52" s="418"/>
      <c r="X52" s="419"/>
      <c r="Y52" s="413" t="e">
        <f>'Leave Liab'!#REF!</f>
        <v>#REF!</v>
      </c>
      <c r="Z52" s="413"/>
      <c r="AA52" s="413"/>
      <c r="AB52" s="413"/>
      <c r="AC52" s="413"/>
      <c r="AD52" s="413"/>
      <c r="AE52" s="79" t="s">
        <v>97</v>
      </c>
      <c r="AN52" s="6"/>
      <c r="AO52" s="6"/>
    </row>
    <row r="53" spans="1:51" ht="17.25" customHeight="1" x14ac:dyDescent="0.25">
      <c r="A53" s="420"/>
      <c r="B53" s="421"/>
      <c r="C53" s="421"/>
      <c r="D53" s="421"/>
      <c r="E53" s="421"/>
      <c r="F53" s="421"/>
      <c r="G53" s="421"/>
      <c r="H53" s="421"/>
      <c r="I53" s="421"/>
      <c r="J53" s="421"/>
      <c r="K53" s="421"/>
      <c r="L53" s="421"/>
      <c r="M53" s="421"/>
      <c r="N53" s="421"/>
      <c r="O53" s="421"/>
      <c r="P53" s="421"/>
      <c r="Q53" s="421"/>
      <c r="R53" s="421"/>
      <c r="S53" s="421"/>
      <c r="T53" s="421"/>
      <c r="U53" s="421"/>
      <c r="V53" s="421"/>
      <c r="W53" s="421"/>
      <c r="X53" s="422"/>
      <c r="Y53" s="80"/>
      <c r="Z53" s="80"/>
      <c r="AA53" s="80"/>
      <c r="AB53" s="80"/>
      <c r="AC53" s="80"/>
      <c r="AD53" s="80"/>
      <c r="AE53" s="79"/>
      <c r="AN53" s="6"/>
      <c r="AO53" s="6"/>
    </row>
    <row r="54" spans="1:51" ht="17.25" customHeight="1" x14ac:dyDescent="0.25">
      <c r="A54" s="420"/>
      <c r="B54" s="421"/>
      <c r="C54" s="421"/>
      <c r="D54" s="421"/>
      <c r="E54" s="421"/>
      <c r="F54" s="421"/>
      <c r="G54" s="421"/>
      <c r="H54" s="421"/>
      <c r="I54" s="421"/>
      <c r="J54" s="421"/>
      <c r="K54" s="421"/>
      <c r="L54" s="421"/>
      <c r="M54" s="421"/>
      <c r="N54" s="421"/>
      <c r="O54" s="421"/>
      <c r="P54" s="421"/>
      <c r="Q54" s="421"/>
      <c r="R54" s="421"/>
      <c r="S54" s="421"/>
      <c r="T54" s="421"/>
      <c r="U54" s="421"/>
      <c r="V54" s="421"/>
      <c r="W54" s="421"/>
      <c r="X54" s="422"/>
      <c r="Y54" s="80"/>
      <c r="Z54" s="80"/>
      <c r="AA54" s="80"/>
      <c r="AB54" s="80"/>
      <c r="AC54" s="80"/>
      <c r="AD54" s="80"/>
      <c r="AE54" s="79"/>
      <c r="AN54" s="6"/>
      <c r="AO54" s="6"/>
    </row>
    <row r="55" spans="1:51" ht="14.25" customHeight="1" thickBot="1" x14ac:dyDescent="0.3">
      <c r="A55" s="423"/>
      <c r="B55" s="424"/>
      <c r="C55" s="424"/>
      <c r="D55" s="424"/>
      <c r="E55" s="424"/>
      <c r="F55" s="424"/>
      <c r="G55" s="424"/>
      <c r="H55" s="424"/>
      <c r="I55" s="424"/>
      <c r="J55" s="424"/>
      <c r="K55" s="424"/>
      <c r="L55" s="424"/>
      <c r="M55" s="424"/>
      <c r="N55" s="424"/>
      <c r="O55" s="424"/>
      <c r="P55" s="424"/>
      <c r="Q55" s="424"/>
      <c r="R55" s="424"/>
      <c r="S55" s="424"/>
      <c r="T55" s="424"/>
      <c r="U55" s="424"/>
      <c r="V55" s="424"/>
      <c r="W55" s="424"/>
      <c r="X55" s="425"/>
      <c r="Y55" s="80"/>
      <c r="Z55" s="80"/>
      <c r="AA55" s="80"/>
      <c r="AB55" s="80"/>
      <c r="AC55" s="80"/>
      <c r="AD55" s="80"/>
      <c r="AE55" s="79"/>
      <c r="AN55" s="6"/>
      <c r="AO55" s="6"/>
    </row>
    <row r="56" spans="1:51" ht="15" customHeight="1" x14ac:dyDescent="0.25">
      <c r="A56" s="81" t="s">
        <v>127</v>
      </c>
      <c r="B56" s="63"/>
      <c r="C56" s="63"/>
      <c r="D56" s="63"/>
      <c r="E56" s="63"/>
      <c r="F56" s="63"/>
      <c r="G56" s="63"/>
      <c r="H56" s="63"/>
      <c r="I56" s="63"/>
      <c r="J56" s="63"/>
      <c r="K56" s="63"/>
      <c r="L56" s="63"/>
      <c r="M56" s="63"/>
      <c r="N56" s="63"/>
      <c r="O56" s="63"/>
      <c r="P56" s="63"/>
      <c r="Q56" s="63"/>
      <c r="R56" s="63"/>
      <c r="S56" s="63"/>
      <c r="T56" s="63"/>
      <c r="U56" s="63"/>
      <c r="V56" s="63"/>
      <c r="W56" s="63"/>
      <c r="X56" s="63"/>
      <c r="Y56" s="413" t="e">
        <f>(Y49-Y52)</f>
        <v>#REF!</v>
      </c>
      <c r="Z56" s="413"/>
      <c r="AA56" s="413"/>
      <c r="AB56" s="413"/>
      <c r="AC56" s="413"/>
      <c r="AD56" s="413"/>
      <c r="AE56" s="82" t="s">
        <v>98</v>
      </c>
      <c r="AG56" s="28"/>
      <c r="AH56" s="59"/>
      <c r="AI56" s="59"/>
      <c r="AJ56" s="59"/>
      <c r="AK56" s="59"/>
      <c r="AM56" s="59"/>
      <c r="AN56" s="83"/>
      <c r="AO56" s="83"/>
      <c r="AP56" s="83"/>
      <c r="AY56" s="78"/>
    </row>
    <row r="57" spans="1:51" ht="15.75" customHeight="1" x14ac:dyDescent="0.2">
      <c r="A57" s="63"/>
      <c r="B57" s="63"/>
      <c r="C57" s="63"/>
      <c r="D57" s="63"/>
      <c r="E57" s="63"/>
      <c r="F57" s="63"/>
      <c r="G57" s="63"/>
      <c r="H57" s="63"/>
      <c r="I57" s="63"/>
      <c r="J57" s="63"/>
      <c r="K57" s="63"/>
      <c r="L57" s="63"/>
      <c r="M57" s="63"/>
      <c r="N57" s="63"/>
      <c r="O57" s="63"/>
      <c r="P57" s="63"/>
      <c r="Q57" s="63"/>
      <c r="R57" s="63"/>
      <c r="S57" s="63"/>
      <c r="T57" s="63"/>
      <c r="U57" s="63"/>
      <c r="V57" s="63"/>
      <c r="W57" s="63"/>
      <c r="X57" s="63"/>
      <c r="Y57" s="29"/>
      <c r="Z57" s="29"/>
      <c r="AA57" s="29"/>
      <c r="AB57" s="29"/>
      <c r="AC57" s="29"/>
      <c r="AD57" s="29"/>
      <c r="AE57" s="18"/>
      <c r="AF57" s="18"/>
      <c r="AG57" s="18"/>
      <c r="AH57" s="18"/>
      <c r="AI57" s="18"/>
      <c r="AJ57" s="18"/>
      <c r="AK57" s="18"/>
      <c r="AL57" s="18"/>
      <c r="AN57" s="13"/>
      <c r="AO57" s="13"/>
      <c r="AP57" s="13"/>
    </row>
    <row r="58" spans="1:51" ht="20.25" customHeight="1" x14ac:dyDescent="0.2">
      <c r="A58" s="14" t="s">
        <v>128</v>
      </c>
      <c r="Y58" s="413" t="e">
        <f>(Y45-Y49)</f>
        <v>#REF!</v>
      </c>
      <c r="Z58" s="413"/>
      <c r="AA58" s="413"/>
      <c r="AB58" s="413"/>
      <c r="AC58" s="413"/>
      <c r="AD58" s="413"/>
      <c r="AE58" s="74"/>
      <c r="AF58" s="84"/>
      <c r="AG58" s="414" t="e">
        <f>IF(F7="",IF(ISERROR(Y36/R36),"",AG45-AG49),"")</f>
        <v>#REF!</v>
      </c>
      <c r="AH58" s="414"/>
      <c r="AI58" s="414"/>
      <c r="AJ58" s="414"/>
      <c r="AK58" s="414"/>
      <c r="AL58" s="414"/>
      <c r="AM58" s="75"/>
      <c r="AN58" s="74">
        <v>-1</v>
      </c>
      <c r="AO58" s="85"/>
      <c r="AP58" s="85"/>
      <c r="AY58" s="86"/>
    </row>
    <row r="59" spans="1:51" ht="12.75" customHeight="1" x14ac:dyDescent="0.2">
      <c r="A59" s="2" t="s">
        <v>99</v>
      </c>
      <c r="AE59" s="87"/>
      <c r="AF59" s="85"/>
      <c r="AN59" s="85"/>
      <c r="AO59" s="85"/>
      <c r="AP59" s="85"/>
      <c r="AQ59" s="87"/>
    </row>
    <row r="60" spans="1:51" ht="18" customHeight="1" x14ac:dyDescent="0.25">
      <c r="A60" s="36" t="s">
        <v>129</v>
      </c>
      <c r="Y60" s="28"/>
      <c r="Z60" s="28"/>
      <c r="AA60" s="28"/>
      <c r="AB60" s="28"/>
      <c r="AC60" s="28"/>
      <c r="AD60" s="28"/>
      <c r="AE60" s="87"/>
      <c r="AF60" s="85"/>
      <c r="AG60" s="85"/>
      <c r="AH60" s="85"/>
      <c r="AI60" s="85"/>
      <c r="AJ60" s="85"/>
      <c r="AK60" s="85"/>
      <c r="AL60" s="85"/>
      <c r="AM60" s="85"/>
      <c r="AN60" s="85"/>
      <c r="AO60" s="85"/>
      <c r="AP60" s="85"/>
      <c r="AQ60" s="87"/>
      <c r="AR60" s="19"/>
      <c r="AS60" s="19"/>
    </row>
    <row r="61" spans="1:51" ht="15" customHeight="1" x14ac:dyDescent="0.25">
      <c r="A61" s="36" t="s">
        <v>130</v>
      </c>
      <c r="Y61" s="28"/>
      <c r="Z61" s="28"/>
      <c r="AA61" s="28"/>
      <c r="AB61" s="28"/>
      <c r="AC61" s="28"/>
      <c r="AD61" s="28"/>
    </row>
    <row r="62" spans="1:51" ht="15" customHeight="1" x14ac:dyDescent="0.2">
      <c r="A62" s="88" t="s">
        <v>131</v>
      </c>
    </row>
    <row r="63" spans="1:51" ht="12.75" customHeight="1" x14ac:dyDescent="0.2">
      <c r="A63" s="2" t="s">
        <v>100</v>
      </c>
    </row>
    <row r="64" spans="1:51" ht="12.75" customHeight="1" x14ac:dyDescent="0.2">
      <c r="A64" s="2" t="s">
        <v>101</v>
      </c>
    </row>
  </sheetData>
  <mergeCells count="74">
    <mergeCell ref="A1:AU1"/>
    <mergeCell ref="A2:AU2"/>
    <mergeCell ref="A3:AU3"/>
    <mergeCell ref="A4:X4"/>
    <mergeCell ref="Y4:AR4"/>
    <mergeCell ref="F6:Z6"/>
    <mergeCell ref="F7:Z7"/>
    <mergeCell ref="A9:AU10"/>
    <mergeCell ref="A11:AU11"/>
    <mergeCell ref="A26:C26"/>
    <mergeCell ref="E26:I26"/>
    <mergeCell ref="K26:P26"/>
    <mergeCell ref="R26:V26"/>
    <mergeCell ref="Y26:AD26"/>
    <mergeCell ref="AF26:AJ26"/>
    <mergeCell ref="E27:I27"/>
    <mergeCell ref="K27:P27"/>
    <mergeCell ref="R27:V27"/>
    <mergeCell ref="Y27:AD27"/>
    <mergeCell ref="AF27:AJ27"/>
    <mergeCell ref="AF28:AJ28"/>
    <mergeCell ref="A29:C29"/>
    <mergeCell ref="E29:I29"/>
    <mergeCell ref="K29:P29"/>
    <mergeCell ref="R29:V29"/>
    <mergeCell ref="Y29:AD29"/>
    <mergeCell ref="AF29:AJ29"/>
    <mergeCell ref="A28:C28"/>
    <mergeCell ref="E28:I28"/>
    <mergeCell ref="K28:P28"/>
    <mergeCell ref="R28:V28"/>
    <mergeCell ref="Y28:AD28"/>
    <mergeCell ref="K30:P30"/>
    <mergeCell ref="R30:V30"/>
    <mergeCell ref="Y30:AD30"/>
    <mergeCell ref="AF30:AJ30"/>
    <mergeCell ref="E32:I32"/>
    <mergeCell ref="K32:P32"/>
    <mergeCell ref="R32:W32"/>
    <mergeCell ref="Y32:AD32"/>
    <mergeCell ref="AF32:AJ32"/>
    <mergeCell ref="AK32:AR32"/>
    <mergeCell ref="E34:I34"/>
    <mergeCell ref="K34:P34"/>
    <mergeCell ref="R34:W34"/>
    <mergeCell ref="Y34:AD34"/>
    <mergeCell ref="AF34:AJ34"/>
    <mergeCell ref="AK34:AR34"/>
    <mergeCell ref="E36:I36"/>
    <mergeCell ref="K36:P36"/>
    <mergeCell ref="R36:W36"/>
    <mergeCell ref="Y36:AD36"/>
    <mergeCell ref="AF36:AJ36"/>
    <mergeCell ref="AK36:AR36"/>
    <mergeCell ref="AF38:AJ38"/>
    <mergeCell ref="AF40:AJ40"/>
    <mergeCell ref="Y42:AD42"/>
    <mergeCell ref="AG42:AM42"/>
    <mergeCell ref="Y43:AD43"/>
    <mergeCell ref="AG43:AM43"/>
    <mergeCell ref="A45:X45"/>
    <mergeCell ref="Y45:AD45"/>
    <mergeCell ref="AG45:AL45"/>
    <mergeCell ref="A47:W47"/>
    <mergeCell ref="Y47:AD47"/>
    <mergeCell ref="AG47:AL47"/>
    <mergeCell ref="Y58:AD58"/>
    <mergeCell ref="AG58:AL58"/>
    <mergeCell ref="A49:X49"/>
    <mergeCell ref="Y49:AD49"/>
    <mergeCell ref="AG49:AL49"/>
    <mergeCell ref="Y52:AD52"/>
    <mergeCell ref="Y56:AD56"/>
    <mergeCell ref="A52:X55"/>
  </mergeCells>
  <printOptions horizontalCentered="1"/>
  <pageMargins left="0.2" right="0.2" top="0.5" bottom="0.25" header="0.3" footer="0.3"/>
  <pageSetup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6"/>
  <sheetViews>
    <sheetView workbookViewId="0"/>
  </sheetViews>
  <sheetFormatPr defaultRowHeight="15" x14ac:dyDescent="0.25"/>
  <cols>
    <col min="1" max="1" width="7.140625" style="199" bestFit="1" customWidth="1"/>
    <col min="2" max="2" width="10.5703125" style="199" customWidth="1"/>
    <col min="3" max="3" width="16" style="199" customWidth="1"/>
    <col min="4" max="4" width="12.7109375" style="199" customWidth="1"/>
    <col min="5" max="5" width="10.42578125" style="199" customWidth="1"/>
    <col min="6" max="6" width="11.42578125" style="199" customWidth="1"/>
    <col min="7" max="7" width="39.28515625" style="199" customWidth="1"/>
    <col min="8" max="8" width="9.140625" style="199"/>
    <col min="9" max="9" width="14.85546875" style="199" customWidth="1"/>
    <col min="10" max="10" width="10" style="199" bestFit="1" customWidth="1"/>
    <col min="11" max="11" width="12.28515625" style="199" customWidth="1"/>
    <col min="12" max="12" width="10" style="199" customWidth="1"/>
    <col min="13" max="13" width="10.7109375" style="199" bestFit="1" customWidth="1"/>
    <col min="14" max="14" width="14.7109375" style="199" customWidth="1"/>
    <col min="15" max="15" width="10.42578125" style="199" bestFit="1" customWidth="1"/>
    <col min="16" max="16384" width="9.140625" style="199"/>
  </cols>
  <sheetData>
    <row r="1" spans="1:15" ht="45" x14ac:dyDescent="0.25">
      <c r="A1" s="207" t="s">
        <v>258</v>
      </c>
      <c r="B1" s="204" t="s">
        <v>257</v>
      </c>
      <c r="C1" s="204" t="s">
        <v>256</v>
      </c>
      <c r="D1" s="204" t="s">
        <v>255</v>
      </c>
      <c r="E1" s="205" t="s">
        <v>254</v>
      </c>
      <c r="F1" s="204" t="s">
        <v>253</v>
      </c>
      <c r="G1" s="204" t="s">
        <v>177</v>
      </c>
      <c r="H1" s="206" t="s">
        <v>252</v>
      </c>
      <c r="I1" s="204" t="s">
        <v>251</v>
      </c>
      <c r="J1" s="206" t="s">
        <v>250</v>
      </c>
      <c r="K1" s="206" t="s">
        <v>249</v>
      </c>
      <c r="L1" s="206" t="s">
        <v>248</v>
      </c>
      <c r="M1" s="205" t="s">
        <v>247</v>
      </c>
      <c r="N1" s="204" t="s">
        <v>246</v>
      </c>
      <c r="O1" s="204" t="s">
        <v>245</v>
      </c>
    </row>
    <row r="2" spans="1:15" x14ac:dyDescent="0.25">
      <c r="G2" s="199" t="s">
        <v>261</v>
      </c>
    </row>
    <row r="3" spans="1:15" ht="45" x14ac:dyDescent="0.25">
      <c r="A3" s="200" t="s">
        <v>267</v>
      </c>
      <c r="B3" s="200" t="s">
        <v>268</v>
      </c>
      <c r="C3" s="200" t="s">
        <v>269</v>
      </c>
      <c r="D3" s="200" t="s">
        <v>265</v>
      </c>
      <c r="E3" s="201">
        <v>43383</v>
      </c>
      <c r="F3" s="200" t="s">
        <v>244</v>
      </c>
      <c r="G3" s="200" t="s">
        <v>238</v>
      </c>
      <c r="H3" s="203">
        <v>26.93</v>
      </c>
      <c r="I3" s="203">
        <v>90</v>
      </c>
      <c r="J3" s="202">
        <v>2423.6999999999998</v>
      </c>
      <c r="K3" s="202">
        <v>414.66</v>
      </c>
      <c r="L3" s="202">
        <f>SUM(J3:K3)</f>
        <v>2838.3599999999997</v>
      </c>
      <c r="M3" s="201">
        <v>43378</v>
      </c>
      <c r="N3" s="200" t="s">
        <v>242</v>
      </c>
      <c r="O3" s="200" t="s">
        <v>237</v>
      </c>
    </row>
    <row r="4" spans="1:15" ht="45" x14ac:dyDescent="0.25">
      <c r="A4" s="200" t="s">
        <v>267</v>
      </c>
      <c r="B4" s="200" t="s">
        <v>268</v>
      </c>
      <c r="C4" s="200" t="s">
        <v>269</v>
      </c>
      <c r="D4" s="200" t="s">
        <v>265</v>
      </c>
      <c r="E4" s="201">
        <v>43383</v>
      </c>
      <c r="F4" s="200" t="s">
        <v>244</v>
      </c>
      <c r="G4" s="200" t="s">
        <v>243</v>
      </c>
      <c r="H4" s="203">
        <v>26.93</v>
      </c>
      <c r="I4" s="203">
        <v>43.5</v>
      </c>
      <c r="J4" s="202">
        <v>1171.46</v>
      </c>
      <c r="K4" s="202">
        <v>200.42</v>
      </c>
      <c r="L4" s="202">
        <f>SUM(J4:K4)</f>
        <v>1371.88</v>
      </c>
      <c r="M4" s="201">
        <v>43378</v>
      </c>
      <c r="N4" s="200" t="s">
        <v>242</v>
      </c>
      <c r="O4" s="200" t="s">
        <v>241</v>
      </c>
    </row>
    <row r="5" spans="1:15" x14ac:dyDescent="0.25">
      <c r="A5" s="200" t="s">
        <v>267</v>
      </c>
      <c r="B5" s="200" t="s">
        <v>268</v>
      </c>
      <c r="C5" s="200" t="s">
        <v>269</v>
      </c>
      <c r="D5" s="200" t="s">
        <v>265</v>
      </c>
      <c r="E5" s="201">
        <v>43549</v>
      </c>
      <c r="F5" s="200" t="s">
        <v>240</v>
      </c>
      <c r="G5" s="200" t="s">
        <v>238</v>
      </c>
      <c r="H5" s="203">
        <v>19.23</v>
      </c>
      <c r="I5" s="203">
        <v>240</v>
      </c>
      <c r="J5" s="202">
        <v>4615.2</v>
      </c>
      <c r="K5" s="202">
        <v>734.29</v>
      </c>
      <c r="L5" s="202">
        <f>SUM(J5:K5)</f>
        <v>5349.49</v>
      </c>
      <c r="M5" s="201">
        <v>43543</v>
      </c>
      <c r="N5" s="200" t="s">
        <v>236</v>
      </c>
      <c r="O5" s="200" t="s">
        <v>237</v>
      </c>
    </row>
    <row r="6" spans="1:15" x14ac:dyDescent="0.25">
      <c r="A6" s="200" t="s">
        <v>267</v>
      </c>
      <c r="B6" s="200" t="s">
        <v>268</v>
      </c>
      <c r="C6" s="200" t="s">
        <v>269</v>
      </c>
      <c r="D6" s="200" t="s">
        <v>265</v>
      </c>
      <c r="E6" s="201">
        <v>43577</v>
      </c>
      <c r="F6" s="200" t="s">
        <v>239</v>
      </c>
      <c r="G6" s="200" t="s">
        <v>238</v>
      </c>
      <c r="H6" s="203">
        <v>26.44</v>
      </c>
      <c r="I6" s="203">
        <v>89.25</v>
      </c>
      <c r="J6" s="202">
        <v>2359.77</v>
      </c>
      <c r="K6" s="202">
        <v>375.45</v>
      </c>
      <c r="L6" s="202">
        <f>SUM(J6:K6)</f>
        <v>2735.22</v>
      </c>
      <c r="M6" s="201">
        <v>43571</v>
      </c>
      <c r="N6" s="200" t="s">
        <v>236</v>
      </c>
      <c r="O6" s="200"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13"/>
  <sheetViews>
    <sheetView workbookViewId="0">
      <selection activeCell="B11" sqref="B11:F11"/>
    </sheetView>
  </sheetViews>
  <sheetFormatPr defaultRowHeight="12.75" x14ac:dyDescent="0.2"/>
  <cols>
    <col min="1" max="1" width="45" style="107" bestFit="1" customWidth="1"/>
    <col min="2" max="2" width="15.85546875" style="107" customWidth="1"/>
    <col min="3" max="3" width="18" style="107" customWidth="1"/>
    <col min="4" max="4" width="16.42578125" style="107" customWidth="1"/>
    <col min="5" max="5" width="9.85546875" style="107" customWidth="1"/>
    <col min="6" max="16384" width="9.140625" style="107"/>
  </cols>
  <sheetData>
    <row r="1" spans="1:6" x14ac:dyDescent="0.2">
      <c r="A1"/>
      <c r="B1"/>
    </row>
    <row r="2" spans="1:6" x14ac:dyDescent="0.2">
      <c r="A2"/>
      <c r="B2"/>
      <c r="C2"/>
      <c r="D2"/>
    </row>
    <row r="3" spans="1:6" x14ac:dyDescent="0.2">
      <c r="A3"/>
      <c r="B3" s="208" t="s">
        <v>260</v>
      </c>
      <c r="C3"/>
      <c r="D3"/>
    </row>
    <row r="4" spans="1:6" x14ac:dyDescent="0.2">
      <c r="A4" s="208" t="s">
        <v>177</v>
      </c>
      <c r="B4" t="s">
        <v>270</v>
      </c>
      <c r="C4" t="s">
        <v>272</v>
      </c>
      <c r="D4"/>
    </row>
    <row r="5" spans="1:6" x14ac:dyDescent="0.2">
      <c r="A5" t="s">
        <v>238</v>
      </c>
      <c r="B5" s="209">
        <v>419.25</v>
      </c>
      <c r="C5" s="209">
        <v>10923.07</v>
      </c>
      <c r="D5"/>
    </row>
    <row r="6" spans="1:6" x14ac:dyDescent="0.2">
      <c r="A6" t="s">
        <v>243</v>
      </c>
      <c r="B6" s="209">
        <v>43.5</v>
      </c>
      <c r="C6" s="209">
        <v>1371.88</v>
      </c>
      <c r="D6"/>
    </row>
    <row r="7" spans="1:6" x14ac:dyDescent="0.2">
      <c r="A7" t="s">
        <v>261</v>
      </c>
      <c r="B7" s="209"/>
      <c r="C7" s="209"/>
      <c r="D7"/>
    </row>
    <row r="8" spans="1:6" x14ac:dyDescent="0.2">
      <c r="A8" t="s">
        <v>259</v>
      </c>
      <c r="B8" s="209">
        <v>462.75</v>
      </c>
      <c r="C8" s="209">
        <v>12294.95</v>
      </c>
      <c r="D8"/>
    </row>
    <row r="9" spans="1:6" x14ac:dyDescent="0.2">
      <c r="A9"/>
      <c r="B9"/>
      <c r="C9"/>
    </row>
    <row r="10" spans="1:6" ht="76.5" x14ac:dyDescent="0.2">
      <c r="A10" s="108" t="s">
        <v>165</v>
      </c>
      <c r="B10" s="109" t="s">
        <v>179</v>
      </c>
      <c r="C10" s="110" t="s">
        <v>178</v>
      </c>
      <c r="D10" s="110" t="s">
        <v>271</v>
      </c>
      <c r="E10" s="111" t="s">
        <v>166</v>
      </c>
      <c r="F10" s="111" t="s">
        <v>232</v>
      </c>
    </row>
    <row r="11" spans="1:6" ht="15" x14ac:dyDescent="0.25">
      <c r="A11" s="197" t="s">
        <v>233</v>
      </c>
      <c r="B11" s="196">
        <v>275038.93</v>
      </c>
      <c r="C11" s="196">
        <v>21584.41</v>
      </c>
      <c r="D11" s="196">
        <v>253454.52</v>
      </c>
      <c r="E11" s="198">
        <v>0.5071</v>
      </c>
      <c r="F11" s="198">
        <v>0.48849999999999999</v>
      </c>
    </row>
    <row r="13" spans="1:6" ht="15" x14ac:dyDescent="0.25">
      <c r="A13" s="112"/>
    </row>
  </sheetData>
  <pageMargins left="0.25" right="0.25" top="0.75" bottom="0.75" header="0.3" footer="0.3"/>
  <pageSetup orientation="landscape" r:id="rId2"/>
  <headerFooter>
    <oddHeader xml:space="preserve">&amp;CSummary of Leave Payouts, Beginning Liability, and Short-term Factors </oddHeader>
    <oddFooter>&amp;C&amp;Z&amp;F\&amp;A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63"/>
  <sheetViews>
    <sheetView zoomScale="87" zoomScaleNormal="87" workbookViewId="0"/>
  </sheetViews>
  <sheetFormatPr defaultRowHeight="15" x14ac:dyDescent="0.2"/>
  <cols>
    <col min="1" max="1" width="5.5703125" style="18" bestFit="1" customWidth="1"/>
    <col min="2" max="2" width="71.7109375" style="2" bestFit="1" customWidth="1"/>
    <col min="3" max="3" width="2.85546875" style="2" customWidth="1"/>
    <col min="4" max="4" width="19.28515625" style="156" customWidth="1"/>
    <col min="5" max="5" width="19.42578125" style="156" customWidth="1"/>
    <col min="6" max="6" width="50.5703125" style="2" bestFit="1" customWidth="1"/>
    <col min="7" max="7" width="16" style="2" bestFit="1" customWidth="1"/>
    <col min="8" max="8" width="12.5703125" style="2" customWidth="1"/>
    <col min="9" max="16384" width="9.140625" style="2"/>
  </cols>
  <sheetData>
    <row r="1" spans="1:6" ht="31.5" thickBot="1" x14ac:dyDescent="0.3">
      <c r="A1" s="18" t="s">
        <v>221</v>
      </c>
      <c r="B1" s="102" t="s">
        <v>180</v>
      </c>
      <c r="D1" s="143" t="s">
        <v>152</v>
      </c>
      <c r="E1" s="144" t="s">
        <v>153</v>
      </c>
    </row>
    <row r="2" spans="1:6" x14ac:dyDescent="0.2">
      <c r="A2" s="18">
        <v>1</v>
      </c>
      <c r="B2" s="17" t="s">
        <v>181</v>
      </c>
      <c r="D2" s="145">
        <f>+'Beginning Liab, Term info, STLF'!C11</f>
        <v>21584.41</v>
      </c>
      <c r="E2" s="224"/>
    </row>
    <row r="3" spans="1:6" x14ac:dyDescent="0.2">
      <c r="A3" s="18">
        <v>2</v>
      </c>
      <c r="B3" s="17" t="s">
        <v>182</v>
      </c>
      <c r="D3" s="146">
        <f>+'Beginning Liab, Term info, STLF'!D11</f>
        <v>253454.52</v>
      </c>
      <c r="E3" s="224"/>
    </row>
    <row r="4" spans="1:6" x14ac:dyDescent="0.2">
      <c r="A4" s="18">
        <v>3</v>
      </c>
      <c r="B4" s="17" t="s">
        <v>203</v>
      </c>
      <c r="D4" s="145">
        <f>SUM(D2:D3)</f>
        <v>275038.93</v>
      </c>
      <c r="E4" s="380">
        <f>(D22/D29-D27)</f>
        <v>21516.400957919945</v>
      </c>
      <c r="F4" s="390" t="s">
        <v>301</v>
      </c>
    </row>
    <row r="5" spans="1:6" x14ac:dyDescent="0.2">
      <c r="A5" s="18">
        <v>4</v>
      </c>
      <c r="B5" s="17" t="s">
        <v>200</v>
      </c>
      <c r="D5" s="147">
        <f>'Calculations (ALL FORMULAS)'!L1350+'Calculations (ALL FORMULAS)'!N1350+'Calculations (ALL FORMULAS)'!P1350</f>
        <v>80843.040000000008</v>
      </c>
      <c r="E5" s="380">
        <f>D27</f>
        <v>6720</v>
      </c>
    </row>
    <row r="6" spans="1:6" ht="16.5" thickBot="1" x14ac:dyDescent="0.3">
      <c r="A6" s="18">
        <v>5</v>
      </c>
      <c r="B6" s="52" t="s">
        <v>204</v>
      </c>
      <c r="D6" s="148">
        <f>SUM(D4:D5)</f>
        <v>355881.97</v>
      </c>
      <c r="E6" s="397">
        <f>SUM(E4:E5)</f>
        <v>28236.400957919945</v>
      </c>
      <c r="F6" s="389" t="s">
        <v>300</v>
      </c>
    </row>
    <row r="7" spans="1:6" ht="15.75" thickTop="1" x14ac:dyDescent="0.2">
      <c r="D7" s="147"/>
      <c r="E7" s="225"/>
    </row>
    <row r="8" spans="1:6" x14ac:dyDescent="0.2">
      <c r="A8" s="18">
        <v>6</v>
      </c>
      <c r="B8" s="13" t="s">
        <v>136</v>
      </c>
      <c r="C8" s="13"/>
      <c r="D8" s="210">
        <f>+'Beginning Liab, Term info, STLF'!C5</f>
        <v>10923.07</v>
      </c>
      <c r="E8" s="226">
        <f t="shared" ref="E8:E13" si="0">D16</f>
        <v>419.25</v>
      </c>
    </row>
    <row r="9" spans="1:6" x14ac:dyDescent="0.2">
      <c r="A9" s="18">
        <v>7</v>
      </c>
      <c r="B9" s="13" t="s">
        <v>137</v>
      </c>
      <c r="C9" s="13"/>
      <c r="D9" s="210">
        <f>+'Beginning Liab, Term info, STLF'!C6</f>
        <v>1371.88</v>
      </c>
      <c r="E9" s="226">
        <f t="shared" si="0"/>
        <v>43.5</v>
      </c>
    </row>
    <row r="10" spans="1:6" x14ac:dyDescent="0.2">
      <c r="A10" s="18">
        <v>8</v>
      </c>
      <c r="B10" s="13" t="s">
        <v>138</v>
      </c>
      <c r="C10" s="13"/>
      <c r="D10" s="210">
        <f>+'Beginning Liab, Term info, STLF'!C7</f>
        <v>0</v>
      </c>
      <c r="E10" s="226">
        <f t="shared" si="0"/>
        <v>0</v>
      </c>
    </row>
    <row r="11" spans="1:6" x14ac:dyDescent="0.2">
      <c r="A11" s="18">
        <v>9</v>
      </c>
      <c r="B11" s="6" t="s">
        <v>139</v>
      </c>
      <c r="D11" s="147">
        <f>'Calculations (ALL FORMULAS)'!R1350</f>
        <v>29787</v>
      </c>
      <c r="E11" s="226">
        <f t="shared" si="0"/>
        <v>2510</v>
      </c>
    </row>
    <row r="12" spans="1:6" x14ac:dyDescent="0.2">
      <c r="A12" s="18">
        <v>10</v>
      </c>
      <c r="B12" s="6" t="s">
        <v>140</v>
      </c>
      <c r="D12" s="147">
        <f>'Calculations (ALL FORMULAS)'!T1350</f>
        <v>9929.67</v>
      </c>
      <c r="E12" s="226">
        <f t="shared" si="0"/>
        <v>1154</v>
      </c>
    </row>
    <row r="13" spans="1:6" x14ac:dyDescent="0.2">
      <c r="A13" s="18">
        <v>11</v>
      </c>
      <c r="B13" s="6" t="s">
        <v>141</v>
      </c>
      <c r="D13" s="147">
        <f>'Calculations (ALL FORMULAS)'!V1350</f>
        <v>0</v>
      </c>
      <c r="E13" s="226">
        <f t="shared" si="0"/>
        <v>0</v>
      </c>
    </row>
    <row r="14" spans="1:6" ht="16.5" thickBot="1" x14ac:dyDescent="0.3">
      <c r="A14" s="18">
        <v>12</v>
      </c>
      <c r="B14" s="53" t="s">
        <v>205</v>
      </c>
      <c r="D14" s="148">
        <f>SUM(D8:D13)</f>
        <v>52011.619999999995</v>
      </c>
      <c r="E14" s="381">
        <f>SUM(E8:E13)</f>
        <v>4126.75</v>
      </c>
    </row>
    <row r="15" spans="1:6" ht="16.5" thickTop="1" x14ac:dyDescent="0.25">
      <c r="B15" s="53"/>
      <c r="D15" s="149"/>
      <c r="E15" s="225"/>
    </row>
    <row r="16" spans="1:6" x14ac:dyDescent="0.2">
      <c r="A16" s="18">
        <v>13</v>
      </c>
      <c r="B16" s="6" t="s">
        <v>142</v>
      </c>
      <c r="D16" s="211">
        <f>+'Beginning Liab, Term info, STLF'!B5</f>
        <v>419.25</v>
      </c>
      <c r="E16" s="147"/>
    </row>
    <row r="17" spans="1:6" x14ac:dyDescent="0.2">
      <c r="A17" s="18">
        <v>14</v>
      </c>
      <c r="B17" s="6" t="s">
        <v>143</v>
      </c>
      <c r="D17" s="211">
        <f>+'Beginning Liab, Term info, STLF'!B6</f>
        <v>43.5</v>
      </c>
      <c r="E17" s="147"/>
    </row>
    <row r="18" spans="1:6" x14ac:dyDescent="0.2">
      <c r="A18" s="18">
        <v>15</v>
      </c>
      <c r="B18" s="6" t="s">
        <v>144</v>
      </c>
      <c r="D18" s="211">
        <f>+'Beginning Liab, Term info, STLF'!B7</f>
        <v>0</v>
      </c>
      <c r="E18" s="147"/>
    </row>
    <row r="19" spans="1:6" x14ac:dyDescent="0.2">
      <c r="A19" s="18">
        <v>16</v>
      </c>
      <c r="B19" s="6" t="s">
        <v>145</v>
      </c>
      <c r="D19" s="157">
        <f>'Calculations (ALL FORMULAS)'!Q1350</f>
        <v>2510</v>
      </c>
      <c r="E19" s="147"/>
    </row>
    <row r="20" spans="1:6" x14ac:dyDescent="0.2">
      <c r="A20" s="18">
        <v>17</v>
      </c>
      <c r="B20" s="6" t="s">
        <v>146</v>
      </c>
      <c r="D20" s="157">
        <f>'Calculations (ALL FORMULAS)'!S1350</f>
        <v>1154</v>
      </c>
      <c r="E20" s="147"/>
    </row>
    <row r="21" spans="1:6" x14ac:dyDescent="0.2">
      <c r="A21" s="18">
        <v>18</v>
      </c>
      <c r="B21" s="6" t="s">
        <v>147</v>
      </c>
      <c r="D21" s="157">
        <f>'Calculations (ALL FORMULAS)'!U1350</f>
        <v>0</v>
      </c>
      <c r="E21" s="147"/>
    </row>
    <row r="22" spans="1:6" ht="16.5" thickBot="1" x14ac:dyDescent="0.3">
      <c r="A22" s="18">
        <v>19</v>
      </c>
      <c r="B22" s="53" t="s">
        <v>206</v>
      </c>
      <c r="D22" s="158">
        <f>SUM(D16:D21)</f>
        <v>4126.75</v>
      </c>
      <c r="E22" s="147"/>
      <c r="F22" s="56"/>
    </row>
    <row r="23" spans="1:6" ht="16.5" thickTop="1" x14ac:dyDescent="0.25">
      <c r="B23" s="55"/>
      <c r="C23" s="17"/>
      <c r="D23" s="150"/>
      <c r="E23" s="147"/>
    </row>
    <row r="24" spans="1:6" x14ac:dyDescent="0.2">
      <c r="A24" s="18">
        <v>20</v>
      </c>
      <c r="B24" s="6" t="s">
        <v>154</v>
      </c>
      <c r="D24" s="157">
        <f>'Calculations (ALL FORMULAS)'!K1350</f>
        <v>3648</v>
      </c>
      <c r="E24" s="147"/>
    </row>
    <row r="25" spans="1:6" x14ac:dyDescent="0.2">
      <c r="A25" s="18">
        <v>21</v>
      </c>
      <c r="B25" s="6" t="s">
        <v>155</v>
      </c>
      <c r="D25" s="157">
        <f>'Calculations (ALL FORMULAS)'!M1350</f>
        <v>3072</v>
      </c>
      <c r="E25" s="147"/>
    </row>
    <row r="26" spans="1:6" x14ac:dyDescent="0.2">
      <c r="A26" s="18">
        <v>22</v>
      </c>
      <c r="B26" s="6" t="s">
        <v>156</v>
      </c>
      <c r="D26" s="157">
        <f>'Calculations (ALL FORMULAS)'!O1350</f>
        <v>0</v>
      </c>
      <c r="E26" s="147"/>
    </row>
    <row r="27" spans="1:6" ht="16.5" thickBot="1" x14ac:dyDescent="0.3">
      <c r="A27" s="18">
        <v>23</v>
      </c>
      <c r="B27" s="53" t="s">
        <v>207</v>
      </c>
      <c r="D27" s="158">
        <f>SUM(D24:D26)</f>
        <v>6720</v>
      </c>
      <c r="E27" s="147"/>
    </row>
    <row r="28" spans="1:6" ht="16.5" thickTop="1" x14ac:dyDescent="0.25">
      <c r="B28" s="53"/>
      <c r="D28" s="149"/>
      <c r="E28" s="147"/>
    </row>
    <row r="29" spans="1:6" x14ac:dyDescent="0.2">
      <c r="A29" s="18">
        <v>24</v>
      </c>
      <c r="B29" s="16" t="s">
        <v>159</v>
      </c>
      <c r="C29" s="17"/>
      <c r="D29" s="159">
        <f>ROUND(D14/D6, 5)</f>
        <v>0.14615</v>
      </c>
      <c r="E29" s="147"/>
    </row>
    <row r="30" spans="1:6" x14ac:dyDescent="0.2">
      <c r="A30" s="18">
        <v>25</v>
      </c>
      <c r="B30" s="2" t="s">
        <v>157</v>
      </c>
      <c r="D30" s="382">
        <f>+'Beginning Liab, Term info, STLF'!F11</f>
        <v>0.48849999999999999</v>
      </c>
      <c r="E30" s="147"/>
    </row>
    <row r="31" spans="1:6" x14ac:dyDescent="0.2">
      <c r="A31" s="18">
        <v>26</v>
      </c>
      <c r="B31" s="2" t="s">
        <v>158</v>
      </c>
      <c r="D31" s="383">
        <f>'Beginning Liab, Term info, STLF'!E11</f>
        <v>0.5071</v>
      </c>
      <c r="E31" s="147"/>
    </row>
    <row r="32" spans="1:6" x14ac:dyDescent="0.2">
      <c r="A32" s="18">
        <v>27</v>
      </c>
      <c r="B32" s="2" t="s">
        <v>208</v>
      </c>
      <c r="D32" s="386">
        <f>SUM(D29:D31)</f>
        <v>1.14175</v>
      </c>
      <c r="E32" s="147"/>
    </row>
    <row r="33" spans="1:6" ht="16.5" thickBot="1" x14ac:dyDescent="0.3">
      <c r="A33" s="18">
        <v>28</v>
      </c>
      <c r="B33" s="5" t="s">
        <v>224</v>
      </c>
      <c r="D33" s="387">
        <f>ROUND(D32/3,5)</f>
        <v>0.38057999999999997</v>
      </c>
      <c r="E33" s="147"/>
    </row>
    <row r="34" spans="1:6" ht="15.75" thickTop="1" x14ac:dyDescent="0.2">
      <c r="D34" s="147"/>
      <c r="E34" s="147"/>
    </row>
    <row r="35" spans="1:6" x14ac:dyDescent="0.2">
      <c r="A35" s="18">
        <v>29</v>
      </c>
      <c r="B35" s="2" t="s">
        <v>148</v>
      </c>
      <c r="D35" s="147">
        <f>'Calculations (ALL FORMULAS)'!F1350</f>
        <v>47146.450000000004</v>
      </c>
      <c r="E35" s="147"/>
    </row>
    <row r="36" spans="1:6" x14ac:dyDescent="0.2">
      <c r="A36" s="18">
        <v>30</v>
      </c>
      <c r="B36" s="2" t="s">
        <v>149</v>
      </c>
      <c r="D36" s="147">
        <f>'Calculations (ALL FORMULAS)'!H1350</f>
        <v>17244</v>
      </c>
      <c r="E36" s="147"/>
    </row>
    <row r="37" spans="1:6" x14ac:dyDescent="0.2">
      <c r="A37" s="18">
        <v>31</v>
      </c>
      <c r="B37" s="2" t="s">
        <v>150</v>
      </c>
      <c r="D37" s="147">
        <f>'Calculations (ALL FORMULAS)'!J1350</f>
        <v>0</v>
      </c>
      <c r="E37" s="147"/>
    </row>
    <row r="38" spans="1:6" ht="16.5" thickBot="1" x14ac:dyDescent="0.3">
      <c r="A38" s="18">
        <v>32</v>
      </c>
      <c r="B38" s="5" t="s">
        <v>209</v>
      </c>
      <c r="D38" s="384">
        <f>SUM(D35:D37)</f>
        <v>64390.450000000004</v>
      </c>
      <c r="E38" s="147"/>
    </row>
    <row r="39" spans="1:6" ht="15.75" thickTop="1" x14ac:dyDescent="0.2">
      <c r="D39" s="147"/>
      <c r="E39" s="147"/>
    </row>
    <row r="40" spans="1:6" x14ac:dyDescent="0.2">
      <c r="A40" s="18">
        <v>33</v>
      </c>
      <c r="B40" s="2" t="s">
        <v>151</v>
      </c>
      <c r="D40" s="147">
        <f>D38</f>
        <v>64390.450000000004</v>
      </c>
      <c r="E40" s="147"/>
    </row>
    <row r="41" spans="1:6" x14ac:dyDescent="0.2">
      <c r="A41" s="18">
        <v>34</v>
      </c>
      <c r="B41" s="2" t="s">
        <v>0</v>
      </c>
      <c r="D41" s="160">
        <f>D33</f>
        <v>0.38057999999999997</v>
      </c>
      <c r="E41" s="147"/>
    </row>
    <row r="42" spans="1:6" ht="16.5" thickBot="1" x14ac:dyDescent="0.3">
      <c r="A42" s="18">
        <v>35</v>
      </c>
      <c r="B42" s="5" t="s">
        <v>225</v>
      </c>
      <c r="D42" s="405">
        <f>ROUND((D40*D41),2)</f>
        <v>24505.72</v>
      </c>
      <c r="E42" s="147"/>
    </row>
    <row r="43" spans="1:6" ht="15.75" thickTop="1" x14ac:dyDescent="0.2">
      <c r="D43" s="147"/>
      <c r="E43" s="147"/>
    </row>
    <row r="44" spans="1:6" ht="45" x14ac:dyDescent="0.2">
      <c r="A44" s="18">
        <v>36</v>
      </c>
      <c r="B44" s="218" t="s">
        <v>211</v>
      </c>
      <c r="C44" s="219"/>
      <c r="D44" s="385">
        <f>ROUND(D42*(2/12),2)</f>
        <v>4084.29</v>
      </c>
      <c r="E44" s="220" t="s">
        <v>213</v>
      </c>
      <c r="F44" s="446" t="s">
        <v>302</v>
      </c>
    </row>
    <row r="45" spans="1:6" ht="30" x14ac:dyDescent="0.2">
      <c r="A45" s="18">
        <v>37</v>
      </c>
      <c r="B45" s="218" t="s">
        <v>212</v>
      </c>
      <c r="C45" s="219"/>
      <c r="D45" s="388">
        <f>+D42-D44</f>
        <v>20421.43</v>
      </c>
      <c r="E45" s="220" t="s">
        <v>214</v>
      </c>
      <c r="F45" s="446"/>
    </row>
    <row r="46" spans="1:6" ht="30" x14ac:dyDescent="0.2">
      <c r="A46" s="18">
        <v>38</v>
      </c>
      <c r="B46" s="219" t="s">
        <v>210</v>
      </c>
      <c r="C46" s="219"/>
      <c r="D46" s="388">
        <f>+D38-D42</f>
        <v>39884.730000000003</v>
      </c>
      <c r="E46" s="220" t="s">
        <v>215</v>
      </c>
      <c r="F46" s="446"/>
    </row>
    <row r="47" spans="1:6" ht="16.5" thickBot="1" x14ac:dyDescent="0.3">
      <c r="A47" s="18">
        <v>39</v>
      </c>
      <c r="B47" s="222" t="s">
        <v>151</v>
      </c>
      <c r="C47" s="219"/>
      <c r="D47" s="223">
        <f>SUM(D44:D46)</f>
        <v>64390.450000000004</v>
      </c>
      <c r="E47" s="221"/>
      <c r="F47" s="446"/>
    </row>
    <row r="48" spans="1:6" ht="15.75" thickTop="1" x14ac:dyDescent="0.2">
      <c r="B48" s="6"/>
      <c r="C48" s="6"/>
      <c r="D48" s="149"/>
      <c r="E48" s="147"/>
    </row>
    <row r="49" spans="1:9" ht="15.75" thickBot="1" x14ac:dyDescent="0.25">
      <c r="D49" s="147"/>
      <c r="E49" s="147"/>
    </row>
    <row r="50" spans="1:9" ht="15.75" x14ac:dyDescent="0.25">
      <c r="B50" s="103" t="s">
        <v>201</v>
      </c>
      <c r="C50" s="104"/>
      <c r="D50" s="151"/>
      <c r="E50" s="147"/>
    </row>
    <row r="51" spans="1:9" x14ac:dyDescent="0.2">
      <c r="A51" s="18">
        <v>40</v>
      </c>
      <c r="B51" s="105" t="s">
        <v>216</v>
      </c>
      <c r="C51" s="6"/>
      <c r="D51" s="153">
        <f>D2</f>
        <v>21584.41</v>
      </c>
      <c r="E51" s="147"/>
    </row>
    <row r="52" spans="1:9" x14ac:dyDescent="0.2">
      <c r="A52" s="18">
        <v>41</v>
      </c>
      <c r="B52" s="105" t="s">
        <v>1</v>
      </c>
      <c r="C52" s="6"/>
      <c r="D52" s="161">
        <v>0</v>
      </c>
      <c r="E52" s="147"/>
    </row>
    <row r="53" spans="1:9" x14ac:dyDescent="0.2">
      <c r="A53" s="18">
        <v>42</v>
      </c>
      <c r="B53" s="105" t="s">
        <v>218</v>
      </c>
      <c r="C53" s="6"/>
      <c r="D53" s="153">
        <f>+D44</f>
        <v>4084.29</v>
      </c>
      <c r="E53" s="147"/>
    </row>
    <row r="54" spans="1:9" ht="15.75" thickBot="1" x14ac:dyDescent="0.25">
      <c r="A54" s="18">
        <v>43</v>
      </c>
      <c r="B54" s="105" t="s">
        <v>222</v>
      </c>
      <c r="C54" s="6"/>
      <c r="D54" s="162">
        <f>D51+D52</f>
        <v>21584.41</v>
      </c>
      <c r="E54" s="147"/>
    </row>
    <row r="55" spans="1:9" ht="17.25" thickTop="1" thickBot="1" x14ac:dyDescent="0.3">
      <c r="A55" s="18">
        <v>44</v>
      </c>
      <c r="B55" s="163" t="s">
        <v>219</v>
      </c>
      <c r="C55" s="58"/>
      <c r="D55" s="164">
        <f>D52+D53-D54+D51</f>
        <v>4084.2900000000009</v>
      </c>
      <c r="E55" s="147"/>
    </row>
    <row r="56" spans="1:9" x14ac:dyDescent="0.2">
      <c r="D56" s="154"/>
      <c r="E56" s="147"/>
    </row>
    <row r="57" spans="1:9" ht="15.75" thickBot="1" x14ac:dyDescent="0.25">
      <c r="D57" s="154"/>
      <c r="E57" s="147"/>
    </row>
    <row r="58" spans="1:9" s="17" customFormat="1" ht="15.75" x14ac:dyDescent="0.25">
      <c r="A58" s="54"/>
      <c r="B58" s="103" t="s">
        <v>202</v>
      </c>
      <c r="C58" s="104"/>
      <c r="D58" s="155"/>
      <c r="E58" s="147"/>
      <c r="F58" s="2"/>
      <c r="G58" s="2"/>
      <c r="H58" s="2"/>
      <c r="I58" s="2"/>
    </row>
    <row r="59" spans="1:9" x14ac:dyDescent="0.2">
      <c r="A59" s="18">
        <v>45</v>
      </c>
      <c r="B59" s="105" t="s">
        <v>217</v>
      </c>
      <c r="C59" s="6"/>
      <c r="D59" s="153">
        <f>D3</f>
        <v>253454.52</v>
      </c>
      <c r="E59" s="147"/>
    </row>
    <row r="60" spans="1:9" x14ac:dyDescent="0.2">
      <c r="A60" s="18">
        <v>46</v>
      </c>
      <c r="B60" s="105" t="s">
        <v>1</v>
      </c>
      <c r="C60" s="6"/>
      <c r="D60" s="161">
        <v>0</v>
      </c>
      <c r="E60" s="147"/>
    </row>
    <row r="61" spans="1:9" x14ac:dyDescent="0.2">
      <c r="A61" s="18">
        <v>47</v>
      </c>
      <c r="B61" s="105" t="s">
        <v>223</v>
      </c>
      <c r="C61" s="6"/>
      <c r="D61" s="152">
        <f>+D5-D53</f>
        <v>76758.750000000015</v>
      </c>
      <c r="E61" s="147"/>
    </row>
    <row r="62" spans="1:9" ht="15.75" thickBot="1" x14ac:dyDescent="0.25">
      <c r="A62" s="18">
        <v>48</v>
      </c>
      <c r="B62" s="105" t="s">
        <v>2</v>
      </c>
      <c r="C62" s="6"/>
      <c r="D62" s="152">
        <f>D59+D61-D63</f>
        <v>269907.11</v>
      </c>
      <c r="E62" s="147"/>
    </row>
    <row r="63" spans="1:9" ht="16.5" thickTop="1" thickBot="1" x14ac:dyDescent="0.25">
      <c r="A63" s="18">
        <v>49</v>
      </c>
      <c r="B63" s="106" t="s">
        <v>220</v>
      </c>
      <c r="C63" s="58"/>
      <c r="D63" s="165">
        <f>+D45+D46</f>
        <v>60306.16</v>
      </c>
      <c r="E63" s="147"/>
    </row>
  </sheetData>
  <mergeCells count="1">
    <mergeCell ref="F44:F47"/>
  </mergeCells>
  <phoneticPr fontId="0" type="noConversion"/>
  <printOptions horizontalCentered="1"/>
  <pageMargins left="0.5" right="0.5" top="0.91" bottom="0.25" header="0.25" footer="0.25"/>
  <pageSetup scale="80" fitToHeight="0" orientation="portrait" r:id="rId1"/>
  <headerFooter alignWithMargins="0">
    <oddHeader xml:space="preserve">&amp;C&amp;14Leave Liability Detail Calculations for DFS' Compensated Absences Form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pageSetUpPr fitToPage="1"/>
  </sheetPr>
  <dimension ref="A1:BE76"/>
  <sheetViews>
    <sheetView showGridLines="0" zoomScale="90" zoomScaleNormal="90" zoomScaleSheetLayoutView="100" workbookViewId="0">
      <selection activeCell="A3" sqref="A3"/>
    </sheetView>
  </sheetViews>
  <sheetFormatPr defaultColWidth="2.5703125" defaultRowHeight="15" x14ac:dyDescent="0.2"/>
  <cols>
    <col min="1" max="1" width="14.42578125" style="227" customWidth="1"/>
    <col min="2" max="2" width="21.42578125" style="227" customWidth="1"/>
    <col min="3" max="3" width="2.5703125" style="227" customWidth="1"/>
    <col min="4" max="4" width="21.42578125" style="227" customWidth="1"/>
    <col min="5" max="5" width="2.5703125" style="227" customWidth="1"/>
    <col min="6" max="6" width="21.42578125" style="227" customWidth="1"/>
    <col min="7" max="7" width="2.5703125" style="227" customWidth="1"/>
    <col min="8" max="8" width="21.42578125" style="227" customWidth="1"/>
    <col min="9" max="9" width="2.5703125" style="227" customWidth="1"/>
    <col min="10" max="10" width="21.42578125" style="227" customWidth="1"/>
    <col min="11" max="11" width="2.5703125" style="227" customWidth="1"/>
    <col min="12" max="12" width="18.5703125" style="227" customWidth="1"/>
    <col min="13" max="13" width="2.85546875" style="227" hidden="1" customWidth="1"/>
    <col min="14" max="14" width="1.28515625" style="227" hidden="1" customWidth="1"/>
    <col min="15" max="20" width="2.5703125" style="227" hidden="1" customWidth="1"/>
    <col min="21" max="21" width="1.28515625" style="227" hidden="1" customWidth="1"/>
    <col min="22" max="22" width="2.5703125" style="227" hidden="1" customWidth="1"/>
    <col min="23" max="24" width="2.5703125" style="227" customWidth="1"/>
    <col min="25" max="25" width="1.28515625" style="227" customWidth="1"/>
    <col min="26" max="27" width="2.5703125" style="227" customWidth="1"/>
    <col min="28" max="28" width="16.7109375" style="227" customWidth="1"/>
    <col min="29" max="29" width="5.7109375" style="227" customWidth="1"/>
    <col min="30" max="30" width="2.5703125" style="227" customWidth="1"/>
    <col min="31" max="31" width="1.28515625" style="227" customWidth="1"/>
    <col min="32" max="32" width="2.5703125" style="227" customWidth="1"/>
    <col min="33" max="33" width="2" style="227" customWidth="1"/>
    <col min="34" max="34" width="3.85546875" style="227" customWidth="1"/>
    <col min="35" max="35" width="2.5703125" style="227" customWidth="1"/>
    <col min="36" max="36" width="1" style="227" customWidth="1"/>
    <col min="37" max="37" width="1.28515625" style="227" customWidth="1"/>
    <col min="38" max="38" width="2.5703125" style="227" customWidth="1"/>
    <col min="39" max="39" width="1.28515625" style="227" customWidth="1"/>
    <col min="40" max="40" width="4.140625" style="227" customWidth="1"/>
    <col min="41" max="42" width="2.5703125" style="227"/>
    <col min="43" max="43" width="0.5703125" style="227" customWidth="1"/>
    <col min="44" max="44" width="4" style="227" bestFit="1" customWidth="1"/>
    <col min="45" max="45" width="2.5703125" style="227"/>
    <col min="46" max="46" width="3.5703125" style="227" customWidth="1"/>
    <col min="47" max="47" width="2" style="227" customWidth="1"/>
    <col min="48" max="48" width="6" style="227" customWidth="1"/>
    <col min="49" max="49" width="2.5703125" style="227" customWidth="1"/>
    <col min="50" max="51" width="1.28515625" style="227" customWidth="1"/>
    <col min="52" max="52" width="2.28515625" style="227" customWidth="1"/>
    <col min="53" max="53" width="1.28515625" style="227" customWidth="1"/>
    <col min="54" max="54" width="2.5703125" style="227" customWidth="1"/>
    <col min="55" max="56" width="2.5703125" style="227" hidden="1" customWidth="1"/>
    <col min="57" max="57" width="1.85546875" style="227" customWidth="1"/>
    <col min="58" max="16384" width="2.5703125" style="227"/>
  </cols>
  <sheetData>
    <row r="1" spans="1:52" x14ac:dyDescent="0.2">
      <c r="A1" s="447" t="s">
        <v>299</v>
      </c>
      <c r="B1" s="447"/>
      <c r="C1" s="447"/>
      <c r="D1" s="447"/>
      <c r="E1" s="447"/>
      <c r="F1" s="447"/>
      <c r="G1" s="447"/>
      <c r="H1" s="447"/>
      <c r="I1" s="447"/>
      <c r="J1" s="447"/>
      <c r="K1" s="447"/>
      <c r="L1" s="447"/>
    </row>
    <row r="2" spans="1:52" ht="47.25" customHeight="1" x14ac:dyDescent="0.2">
      <c r="A2" s="447"/>
      <c r="B2" s="447"/>
      <c r="C2" s="447"/>
      <c r="D2" s="447"/>
      <c r="E2" s="447"/>
      <c r="F2" s="447"/>
      <c r="G2" s="447"/>
      <c r="H2" s="447"/>
      <c r="I2" s="447"/>
      <c r="J2" s="447"/>
      <c r="K2" s="447"/>
      <c r="L2" s="447"/>
    </row>
    <row r="5" spans="1:52" ht="15.75" x14ac:dyDescent="0.25">
      <c r="A5" s="452" t="s">
        <v>298</v>
      </c>
      <c r="B5" s="452"/>
      <c r="C5" s="452"/>
      <c r="D5" s="452"/>
      <c r="E5" s="452"/>
      <c r="F5" s="452"/>
      <c r="G5" s="452"/>
      <c r="H5" s="452"/>
      <c r="I5" s="452"/>
      <c r="J5" s="452"/>
      <c r="K5" s="452"/>
      <c r="L5" s="452"/>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8"/>
      <c r="AX5" s="378"/>
      <c r="AY5" s="378"/>
    </row>
    <row r="6" spans="1:52" ht="15.75" x14ac:dyDescent="0.25">
      <c r="A6" s="452" t="s">
        <v>297</v>
      </c>
      <c r="B6" s="452"/>
      <c r="C6" s="452"/>
      <c r="D6" s="452"/>
      <c r="E6" s="452"/>
      <c r="F6" s="452"/>
      <c r="G6" s="452"/>
      <c r="H6" s="452"/>
      <c r="I6" s="452"/>
      <c r="J6" s="452"/>
      <c r="K6" s="452"/>
      <c r="L6" s="452"/>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8"/>
      <c r="AX6" s="378"/>
      <c r="AY6" s="378"/>
    </row>
    <row r="7" spans="1:52" ht="15.75" x14ac:dyDescent="0.25">
      <c r="A7" s="452" t="s">
        <v>47</v>
      </c>
      <c r="B7" s="452"/>
      <c r="C7" s="452"/>
      <c r="D7" s="452"/>
      <c r="E7" s="452"/>
      <c r="F7" s="452"/>
      <c r="G7" s="452"/>
      <c r="H7" s="452"/>
      <c r="I7" s="452"/>
      <c r="J7" s="452"/>
      <c r="K7" s="452"/>
      <c r="L7" s="452"/>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8"/>
      <c r="AX7" s="378"/>
      <c r="AY7" s="378"/>
    </row>
    <row r="8" spans="1:52" ht="15.75" x14ac:dyDescent="0.25">
      <c r="A8" s="453">
        <v>44012</v>
      </c>
      <c r="B8" s="453"/>
      <c r="C8" s="453"/>
      <c r="D8" s="453"/>
      <c r="E8" s="453"/>
      <c r="F8" s="453"/>
      <c r="G8" s="453"/>
      <c r="H8" s="453"/>
      <c r="I8" s="453"/>
      <c r="J8" s="453"/>
      <c r="K8" s="453"/>
      <c r="L8" s="453"/>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6"/>
      <c r="AX8" s="376"/>
      <c r="AY8" s="376"/>
    </row>
    <row r="9" spans="1:52" ht="15.75" x14ac:dyDescent="0.25">
      <c r="A9" s="375"/>
      <c r="B9" s="375"/>
      <c r="C9" s="375"/>
      <c r="D9" s="375"/>
      <c r="E9" s="375"/>
      <c r="F9" s="375"/>
      <c r="G9" s="375"/>
      <c r="H9" s="375"/>
      <c r="I9" s="375"/>
      <c r="J9" s="375"/>
      <c r="K9" s="375"/>
      <c r="L9" s="375"/>
      <c r="M9" s="374"/>
      <c r="N9" s="374"/>
      <c r="O9" s="374"/>
      <c r="P9" s="374"/>
      <c r="Q9" s="374"/>
      <c r="R9" s="374"/>
      <c r="S9" s="374"/>
      <c r="T9" s="374"/>
      <c r="U9" s="374"/>
      <c r="V9" s="374"/>
      <c r="W9" s="374"/>
      <c r="X9" s="374"/>
      <c r="Y9" s="374"/>
      <c r="Z9" s="374"/>
      <c r="AA9" s="374"/>
      <c r="AB9" s="374"/>
      <c r="AC9" s="373"/>
      <c r="AD9" s="373"/>
      <c r="AE9" s="373"/>
      <c r="AF9" s="373"/>
      <c r="AG9" s="373"/>
      <c r="AH9" s="373"/>
      <c r="AI9" s="373"/>
      <c r="AJ9" s="373"/>
      <c r="AK9" s="373"/>
      <c r="AL9" s="373"/>
      <c r="AM9" s="373"/>
      <c r="AN9" s="373"/>
      <c r="AO9" s="373"/>
      <c r="AP9" s="373"/>
      <c r="AQ9" s="373"/>
      <c r="AR9" s="373"/>
      <c r="AS9" s="373"/>
      <c r="AT9" s="373"/>
      <c r="AU9" s="373"/>
      <c r="AV9" s="373"/>
      <c r="AW9" s="372"/>
      <c r="AX9" s="372"/>
      <c r="AY9" s="372"/>
    </row>
    <row r="10" spans="1:52" x14ac:dyDescent="0.2">
      <c r="A10" s="371"/>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312"/>
      <c r="AQ10" s="228"/>
      <c r="AR10" s="228"/>
      <c r="AS10" s="228"/>
      <c r="AT10" s="228"/>
      <c r="AU10" s="228"/>
      <c r="AV10" s="228"/>
    </row>
    <row r="11" spans="1:52" x14ac:dyDescent="0.2">
      <c r="A11" s="301" t="s">
        <v>296</v>
      </c>
      <c r="B11" s="367">
        <v>210000101000067</v>
      </c>
      <c r="C11" s="365"/>
      <c r="D11" s="366" t="s">
        <v>295</v>
      </c>
      <c r="E11" s="366"/>
      <c r="F11" s="239"/>
      <c r="G11" s="239"/>
      <c r="H11" s="239"/>
      <c r="I11" s="239"/>
      <c r="J11" s="228"/>
      <c r="K11" s="365"/>
      <c r="L11" s="365"/>
      <c r="M11" s="365"/>
      <c r="N11" s="365"/>
      <c r="O11" s="365"/>
      <c r="P11" s="365"/>
      <c r="Q11" s="365"/>
      <c r="R11" s="365"/>
      <c r="S11" s="365"/>
      <c r="T11" s="365"/>
      <c r="U11" s="365"/>
      <c r="V11" s="365"/>
      <c r="W11" s="365"/>
      <c r="X11" s="365"/>
      <c r="Y11" s="365"/>
      <c r="Z11" s="365"/>
      <c r="AA11" s="365"/>
      <c r="AB11" s="365"/>
      <c r="AC11" s="228"/>
      <c r="AD11" s="369"/>
      <c r="AE11" s="370"/>
      <c r="AF11" s="369"/>
      <c r="AG11" s="369"/>
      <c r="AH11" s="369"/>
      <c r="AI11" s="369"/>
      <c r="AJ11" s="369"/>
      <c r="AK11" s="369"/>
      <c r="AL11" s="369"/>
      <c r="AM11" s="368"/>
      <c r="AN11" s="368"/>
      <c r="AO11" s="364"/>
      <c r="AP11" s="364"/>
      <c r="AQ11" s="364"/>
      <c r="AR11" s="364"/>
      <c r="AS11" s="239"/>
      <c r="AT11" s="239"/>
      <c r="AU11" s="239"/>
      <c r="AV11" s="239"/>
      <c r="AW11" s="229"/>
      <c r="AX11" s="229"/>
      <c r="AY11" s="229"/>
      <c r="AZ11" s="229"/>
    </row>
    <row r="12" spans="1:52" x14ac:dyDescent="0.2">
      <c r="A12" s="301" t="s">
        <v>51</v>
      </c>
      <c r="B12" s="367" t="s">
        <v>294</v>
      </c>
      <c r="C12" s="365"/>
      <c r="D12" s="366" t="s">
        <v>52</v>
      </c>
      <c r="E12" s="366"/>
      <c r="F12" s="239"/>
      <c r="G12" s="239"/>
      <c r="H12" s="239"/>
      <c r="I12" s="239"/>
      <c r="J12" s="228"/>
      <c r="K12" s="365"/>
      <c r="L12" s="365"/>
      <c r="M12" s="365"/>
      <c r="N12" s="365"/>
      <c r="O12" s="365"/>
      <c r="P12" s="365"/>
      <c r="Q12" s="365"/>
      <c r="R12" s="365"/>
      <c r="S12" s="365"/>
      <c r="T12" s="365"/>
      <c r="U12" s="365"/>
      <c r="V12" s="365"/>
      <c r="W12" s="365"/>
      <c r="X12" s="365"/>
      <c r="Y12" s="365"/>
      <c r="Z12" s="365"/>
      <c r="AA12" s="365"/>
      <c r="AB12" s="365"/>
      <c r="AC12" s="228"/>
      <c r="AD12" s="363"/>
      <c r="AE12" s="364"/>
      <c r="AF12" s="363"/>
      <c r="AG12" s="363"/>
      <c r="AH12" s="363"/>
      <c r="AI12" s="363"/>
      <c r="AJ12" s="363"/>
      <c r="AK12" s="363"/>
      <c r="AL12" s="363"/>
      <c r="AM12" s="363"/>
      <c r="AN12" s="363"/>
      <c r="AO12" s="228"/>
      <c r="AP12" s="239"/>
      <c r="AQ12" s="239"/>
      <c r="AR12" s="239"/>
      <c r="AS12" s="239"/>
      <c r="AT12" s="239"/>
      <c r="AU12" s="239"/>
      <c r="AV12" s="239"/>
      <c r="AW12" s="229"/>
      <c r="AX12" s="229"/>
      <c r="AY12" s="229"/>
      <c r="AZ12" s="229"/>
    </row>
    <row r="13" spans="1:52" x14ac:dyDescent="0.2">
      <c r="A13" s="229"/>
      <c r="B13" s="229"/>
      <c r="C13" s="229"/>
      <c r="D13" s="229"/>
      <c r="E13" s="229"/>
      <c r="F13" s="229"/>
      <c r="G13" s="229"/>
      <c r="H13" s="229"/>
      <c r="I13" s="229"/>
      <c r="J13" s="229"/>
      <c r="K13" s="229"/>
      <c r="L13" s="229"/>
      <c r="M13" s="239"/>
      <c r="N13" s="239"/>
      <c r="O13" s="239"/>
      <c r="P13" s="239"/>
      <c r="Q13" s="239"/>
      <c r="R13" s="239"/>
      <c r="S13" s="239"/>
      <c r="T13" s="239"/>
      <c r="U13" s="239"/>
      <c r="V13" s="239"/>
      <c r="W13" s="239"/>
      <c r="X13" s="362"/>
      <c r="Y13" s="362"/>
      <c r="Z13" s="362"/>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29"/>
      <c r="AX13" s="229"/>
      <c r="AY13" s="229"/>
      <c r="AZ13" s="229"/>
    </row>
    <row r="14" spans="1:52" ht="15" customHeight="1" x14ac:dyDescent="0.2">
      <c r="A14" s="448" t="s">
        <v>293</v>
      </c>
      <c r="B14" s="448"/>
      <c r="C14" s="448"/>
      <c r="D14" s="448"/>
      <c r="E14" s="448"/>
      <c r="F14" s="448"/>
      <c r="G14" s="448"/>
      <c r="H14" s="448"/>
      <c r="I14" s="448"/>
      <c r="J14" s="448"/>
      <c r="K14" s="448"/>
      <c r="L14" s="448"/>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0"/>
      <c r="AX14" s="360"/>
      <c r="AY14" s="360"/>
      <c r="AZ14" s="229"/>
    </row>
    <row r="15" spans="1:52" ht="17.649999999999999" customHeight="1" x14ac:dyDescent="0.2">
      <c r="A15" s="448"/>
      <c r="B15" s="448"/>
      <c r="C15" s="448"/>
      <c r="D15" s="448"/>
      <c r="E15" s="448"/>
      <c r="F15" s="448"/>
      <c r="G15" s="448"/>
      <c r="H15" s="448"/>
      <c r="I15" s="448"/>
      <c r="J15" s="448"/>
      <c r="K15" s="448"/>
      <c r="L15" s="448"/>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0"/>
      <c r="AX15" s="360"/>
      <c r="AY15" s="360"/>
      <c r="AZ15" s="229"/>
    </row>
    <row r="16" spans="1:52" ht="15" customHeight="1" x14ac:dyDescent="0.2">
      <c r="A16" s="457" t="s">
        <v>292</v>
      </c>
      <c r="B16" s="457"/>
      <c r="C16" s="457"/>
      <c r="D16" s="457"/>
      <c r="E16" s="457"/>
      <c r="F16" s="457"/>
      <c r="G16" s="457"/>
      <c r="H16" s="457"/>
      <c r="I16" s="457"/>
      <c r="J16" s="457"/>
      <c r="K16" s="457"/>
      <c r="L16" s="457"/>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8"/>
      <c r="AX16" s="358"/>
      <c r="AY16" s="358"/>
      <c r="AZ16" s="229"/>
    </row>
    <row r="17" spans="1:52" x14ac:dyDescent="0.2">
      <c r="A17" s="457"/>
      <c r="B17" s="457"/>
      <c r="C17" s="457"/>
      <c r="D17" s="457"/>
      <c r="E17" s="457"/>
      <c r="F17" s="457"/>
      <c r="G17" s="457"/>
      <c r="H17" s="457"/>
      <c r="I17" s="457"/>
      <c r="J17" s="457"/>
      <c r="K17" s="457"/>
      <c r="L17" s="457"/>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8"/>
      <c r="AX17" s="358"/>
      <c r="AY17" s="358"/>
      <c r="AZ17" s="229"/>
    </row>
    <row r="18" spans="1:52" x14ac:dyDescent="0.2">
      <c r="A18" s="457"/>
      <c r="B18" s="457"/>
      <c r="C18" s="457"/>
      <c r="D18" s="457"/>
      <c r="E18" s="457"/>
      <c r="F18" s="457"/>
      <c r="G18" s="457"/>
      <c r="H18" s="457"/>
      <c r="I18" s="457"/>
      <c r="J18" s="457"/>
      <c r="K18" s="457"/>
      <c r="L18" s="457"/>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8"/>
      <c r="AX18" s="358"/>
      <c r="AY18" s="358"/>
      <c r="AZ18" s="229"/>
    </row>
    <row r="19" spans="1:52" ht="12.75" customHeight="1" x14ac:dyDescent="0.2">
      <c r="A19" s="357" t="s">
        <v>55</v>
      </c>
      <c r="B19" s="355"/>
      <c r="C19" s="355"/>
      <c r="D19" s="355"/>
      <c r="E19" s="355"/>
      <c r="F19" s="355"/>
      <c r="G19" s="355"/>
      <c r="H19" s="355"/>
      <c r="I19" s="355"/>
      <c r="J19" s="355"/>
      <c r="K19" s="355"/>
      <c r="L19" s="355"/>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5"/>
      <c r="AX19" s="355"/>
      <c r="AY19" s="355"/>
      <c r="AZ19" s="229"/>
    </row>
    <row r="20" spans="1:52" ht="12.75" customHeight="1" x14ac:dyDescent="0.2">
      <c r="A20" s="354" t="s">
        <v>56</v>
      </c>
      <c r="B20" s="355"/>
      <c r="C20" s="355"/>
      <c r="D20" s="355"/>
      <c r="E20" s="355"/>
      <c r="F20" s="355"/>
      <c r="G20" s="355"/>
      <c r="H20" s="355"/>
      <c r="I20" s="355"/>
      <c r="J20" s="355"/>
      <c r="K20" s="355"/>
      <c r="L20" s="355"/>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5"/>
      <c r="AX20" s="355"/>
      <c r="AY20" s="355"/>
      <c r="AZ20" s="229"/>
    </row>
    <row r="21" spans="1:52" ht="12.75" customHeight="1" x14ac:dyDescent="0.2">
      <c r="A21" s="252" t="s">
        <v>291</v>
      </c>
      <c r="B21" s="351"/>
      <c r="C21" s="351"/>
      <c r="D21" s="351"/>
      <c r="E21" s="351"/>
      <c r="F21" s="351"/>
      <c r="G21" s="351"/>
      <c r="H21" s="351"/>
      <c r="I21" s="351"/>
      <c r="J21" s="351"/>
      <c r="K21" s="351"/>
      <c r="L21" s="351"/>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1"/>
      <c r="AX21" s="351"/>
      <c r="AY21" s="351"/>
      <c r="AZ21" s="229"/>
    </row>
    <row r="22" spans="1:52" s="324" customFormat="1" x14ac:dyDescent="0.2">
      <c r="A22" s="252" t="s">
        <v>290</v>
      </c>
      <c r="B22" s="252"/>
      <c r="C22" s="252"/>
      <c r="D22" s="252"/>
      <c r="E22" s="252"/>
      <c r="F22" s="252"/>
      <c r="G22" s="252"/>
      <c r="H22" s="252"/>
      <c r="I22" s="252"/>
      <c r="J22" s="252"/>
      <c r="K22" s="252"/>
      <c r="L22" s="252"/>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52"/>
      <c r="AW22" s="252"/>
      <c r="AX22" s="252"/>
      <c r="AY22" s="252"/>
      <c r="AZ22" s="252"/>
    </row>
    <row r="23" spans="1:52" s="324" customFormat="1" ht="12.75" customHeight="1" x14ac:dyDescent="0.2">
      <c r="A23" s="354" t="s">
        <v>57</v>
      </c>
      <c r="B23" s="353"/>
      <c r="C23" s="353"/>
      <c r="D23" s="252"/>
      <c r="E23" s="252"/>
      <c r="F23" s="252"/>
      <c r="G23" s="252"/>
      <c r="H23" s="252"/>
      <c r="I23" s="252"/>
      <c r="J23" s="252"/>
      <c r="K23" s="252"/>
      <c r="L23" s="252"/>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52"/>
      <c r="AW23" s="252"/>
      <c r="AX23" s="252"/>
      <c r="AY23" s="252"/>
      <c r="AZ23" s="252"/>
    </row>
    <row r="24" spans="1:52" ht="12.75" customHeight="1" x14ac:dyDescent="0.2">
      <c r="A24" s="252" t="s">
        <v>289</v>
      </c>
      <c r="B24" s="351"/>
      <c r="C24" s="351"/>
      <c r="D24" s="351"/>
      <c r="E24" s="351"/>
      <c r="F24" s="351"/>
      <c r="G24" s="351"/>
      <c r="H24" s="351"/>
      <c r="I24" s="351"/>
      <c r="J24" s="351"/>
      <c r="K24" s="351"/>
      <c r="L24" s="351"/>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1"/>
      <c r="AW24" s="351"/>
      <c r="AX24" s="351"/>
      <c r="AY24" s="351"/>
      <c r="AZ24" s="229"/>
    </row>
    <row r="25" spans="1:52" ht="10.5" customHeight="1" x14ac:dyDescent="0.2">
      <c r="A25" s="349"/>
      <c r="B25" s="349"/>
      <c r="C25" s="349"/>
      <c r="D25" s="349"/>
      <c r="E25" s="349"/>
      <c r="F25" s="349"/>
      <c r="G25" s="349"/>
      <c r="H25" s="349"/>
      <c r="I25" s="349"/>
      <c r="J25" s="349"/>
      <c r="K25" s="349"/>
      <c r="L25" s="349"/>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49"/>
      <c r="AW25" s="349"/>
      <c r="AX25" s="349"/>
      <c r="AY25" s="349"/>
      <c r="AZ25" s="229"/>
    </row>
    <row r="26" spans="1:52" s="345" customFormat="1" ht="12.75" customHeight="1" x14ac:dyDescent="0.25">
      <c r="A26" s="348" t="s">
        <v>288</v>
      </c>
      <c r="B26" s="346"/>
      <c r="C26" s="346"/>
      <c r="D26" s="346"/>
      <c r="E26" s="346"/>
      <c r="F26" s="346"/>
      <c r="G26" s="346"/>
      <c r="H26" s="346"/>
      <c r="I26" s="346"/>
      <c r="J26" s="346"/>
      <c r="K26" s="346"/>
      <c r="L26" s="346"/>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6"/>
      <c r="AW26" s="346"/>
      <c r="AX26" s="346"/>
      <c r="AY26" s="346"/>
      <c r="AZ26" s="301"/>
    </row>
    <row r="27" spans="1:52" ht="12.75" customHeight="1" x14ac:dyDescent="0.2">
      <c r="A27" s="252" t="s">
        <v>287</v>
      </c>
      <c r="B27" s="229"/>
      <c r="C27" s="229"/>
      <c r="D27" s="229"/>
      <c r="E27" s="229"/>
      <c r="F27" s="229"/>
      <c r="G27" s="229"/>
      <c r="H27" s="229"/>
      <c r="I27" s="229"/>
      <c r="J27" s="229"/>
      <c r="K27" s="229"/>
      <c r="L27" s="22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29"/>
      <c r="AW27" s="229"/>
      <c r="AX27" s="229"/>
      <c r="AY27" s="229"/>
      <c r="AZ27" s="229"/>
    </row>
    <row r="28" spans="1:52" ht="5.0999999999999996" customHeight="1" x14ac:dyDescent="0.2">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row>
    <row r="29" spans="1:52" x14ac:dyDescent="0.2">
      <c r="A29" s="276" t="s">
        <v>59</v>
      </c>
      <c r="B29" s="229"/>
      <c r="C29" s="229"/>
      <c r="D29" s="229"/>
      <c r="E29" s="229"/>
      <c r="F29" s="229"/>
      <c r="G29" s="229"/>
      <c r="H29" s="229"/>
      <c r="I29" s="229"/>
      <c r="J29" s="229"/>
      <c r="K29" s="229"/>
      <c r="L29" s="229"/>
      <c r="M29" s="239"/>
      <c r="N29" s="239"/>
      <c r="O29" s="239"/>
      <c r="P29" s="239"/>
      <c r="Q29" s="239"/>
      <c r="R29" s="239"/>
      <c r="S29" s="239"/>
      <c r="T29" s="239"/>
      <c r="U29" s="239"/>
      <c r="V29" s="239"/>
      <c r="W29" s="239"/>
      <c r="X29" s="239"/>
      <c r="Y29" s="239"/>
      <c r="Z29" s="239"/>
      <c r="AA29" s="239"/>
      <c r="AB29" s="239"/>
      <c r="AC29" s="228"/>
      <c r="AD29" s="228"/>
      <c r="AE29" s="228"/>
      <c r="AF29" s="228"/>
      <c r="AG29" s="228"/>
      <c r="AH29" s="228"/>
      <c r="AI29" s="228"/>
      <c r="AJ29" s="228"/>
      <c r="AK29" s="228"/>
      <c r="AL29" s="228"/>
      <c r="AM29" s="228"/>
      <c r="AN29" s="228"/>
      <c r="AO29" s="228"/>
      <c r="AP29" s="228"/>
      <c r="AQ29" s="228"/>
      <c r="AR29" s="228"/>
      <c r="AS29" s="228"/>
      <c r="AT29" s="228"/>
      <c r="AU29" s="228"/>
    </row>
    <row r="30" spans="1:52" x14ac:dyDescent="0.2">
      <c r="A30" s="301" t="s">
        <v>60</v>
      </c>
      <c r="B30" s="229"/>
      <c r="C30" s="229"/>
      <c r="D30" s="229"/>
      <c r="E30" s="229"/>
      <c r="F30" s="229"/>
      <c r="G30" s="229"/>
      <c r="H30" s="229"/>
      <c r="I30" s="229"/>
      <c r="J30" s="229"/>
      <c r="K30" s="229"/>
      <c r="L30" s="229"/>
      <c r="M30" s="239"/>
      <c r="N30" s="239"/>
      <c r="O30" s="239"/>
      <c r="P30" s="239"/>
      <c r="Q30" s="239"/>
      <c r="R30" s="239"/>
      <c r="S30" s="239"/>
      <c r="T30" s="239"/>
      <c r="U30" s="239"/>
      <c r="V30" s="239"/>
      <c r="W30" s="239"/>
      <c r="X30" s="239"/>
      <c r="Y30" s="239"/>
      <c r="Z30" s="239"/>
      <c r="AA30" s="239"/>
      <c r="AB30" s="239"/>
      <c r="AC30" s="228"/>
      <c r="AD30" s="228"/>
      <c r="AE30" s="228"/>
      <c r="AF30" s="228"/>
      <c r="AG30" s="228"/>
      <c r="AH30" s="228"/>
      <c r="AI30" s="228"/>
      <c r="AJ30" s="228"/>
      <c r="AK30" s="228"/>
      <c r="AL30" s="228"/>
      <c r="AM30" s="228"/>
      <c r="AN30" s="228"/>
      <c r="AO30" s="228"/>
      <c r="AP30" s="228"/>
      <c r="AQ30" s="228"/>
      <c r="AR30" s="228"/>
      <c r="AS30" s="228"/>
      <c r="AT30" s="228"/>
      <c r="AU30" s="228"/>
    </row>
    <row r="31" spans="1:52" x14ac:dyDescent="0.2">
      <c r="A31" s="301" t="s">
        <v>61</v>
      </c>
      <c r="B31" s="229"/>
      <c r="C31" s="229"/>
      <c r="D31" s="229"/>
      <c r="E31" s="229"/>
      <c r="F31" s="229"/>
      <c r="G31" s="229"/>
      <c r="H31" s="229"/>
      <c r="I31" s="229"/>
      <c r="J31" s="229"/>
      <c r="K31" s="229"/>
      <c r="L31" s="229"/>
      <c r="M31" s="239"/>
      <c r="N31" s="239"/>
      <c r="O31" s="239"/>
      <c r="P31" s="239"/>
      <c r="Q31" s="239"/>
      <c r="R31" s="239"/>
      <c r="S31" s="239"/>
      <c r="T31" s="239"/>
      <c r="U31" s="239"/>
      <c r="V31" s="239"/>
      <c r="W31" s="239"/>
      <c r="X31" s="239"/>
      <c r="Y31" s="239"/>
      <c r="Z31" s="239"/>
      <c r="AA31" s="239"/>
      <c r="AB31" s="239"/>
      <c r="AC31" s="228"/>
      <c r="AD31" s="228"/>
      <c r="AE31" s="228"/>
      <c r="AF31" s="228"/>
      <c r="AG31" s="228"/>
      <c r="AH31" s="228"/>
      <c r="AI31" s="228"/>
      <c r="AJ31" s="228"/>
      <c r="AK31" s="228"/>
      <c r="AL31" s="228"/>
      <c r="AM31" s="228"/>
      <c r="AN31" s="228"/>
      <c r="AO31" s="228"/>
      <c r="AP31" s="228"/>
      <c r="AQ31" s="228"/>
      <c r="AR31" s="228"/>
      <c r="AS31" s="228"/>
      <c r="AT31" s="228"/>
      <c r="AU31" s="228"/>
    </row>
    <row r="32" spans="1:52" ht="5.0999999999999996" customHeight="1" x14ac:dyDescent="0.2">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314"/>
      <c r="AQ32" s="314"/>
      <c r="AR32" s="314"/>
      <c r="AS32" s="314"/>
      <c r="AT32" s="314"/>
      <c r="AU32" s="314"/>
      <c r="AV32" s="324"/>
      <c r="AW32" s="324"/>
      <c r="AX32" s="324"/>
      <c r="AY32" s="324"/>
      <c r="AZ32" s="324"/>
    </row>
    <row r="33" spans="1:56" x14ac:dyDescent="0.2">
      <c r="A33" s="338" t="s">
        <v>62</v>
      </c>
      <c r="B33" s="338" t="s">
        <v>63</v>
      </c>
      <c r="C33" s="338"/>
      <c r="D33" s="338" t="s">
        <v>64</v>
      </c>
      <c r="E33" s="338"/>
      <c r="F33" s="338" t="s">
        <v>65</v>
      </c>
      <c r="G33" s="338"/>
      <c r="H33" s="338" t="s">
        <v>66</v>
      </c>
      <c r="I33" s="338"/>
      <c r="J33" s="338" t="s">
        <v>67</v>
      </c>
      <c r="K33" s="344"/>
      <c r="L33" s="344"/>
      <c r="M33" s="343"/>
      <c r="N33" s="343"/>
      <c r="O33" s="228"/>
      <c r="P33" s="228"/>
      <c r="Q33" s="228"/>
      <c r="R33" s="228"/>
      <c r="S33" s="228"/>
      <c r="T33" s="228"/>
      <c r="U33" s="239"/>
      <c r="V33" s="228"/>
      <c r="W33" s="228"/>
      <c r="X33" s="228"/>
      <c r="Y33" s="228"/>
      <c r="Z33" s="228"/>
      <c r="AA33" s="228"/>
      <c r="AB33" s="239"/>
      <c r="AC33" s="228"/>
      <c r="AD33" s="228"/>
      <c r="AE33" s="343"/>
      <c r="AF33" s="343"/>
      <c r="AG33" s="343"/>
      <c r="AH33" s="343"/>
      <c r="AI33" s="239"/>
      <c r="AJ33" s="228"/>
      <c r="AK33" s="228"/>
      <c r="AL33" s="228"/>
      <c r="AM33" s="228"/>
      <c r="AN33" s="228"/>
      <c r="AO33" s="312"/>
      <c r="AP33" s="342"/>
      <c r="AQ33" s="342"/>
      <c r="AR33" s="341"/>
      <c r="AS33" s="341"/>
      <c r="AT33" s="341"/>
      <c r="AU33" s="315"/>
      <c r="AV33" s="325"/>
      <c r="AW33" s="325"/>
      <c r="AX33" s="325"/>
      <c r="AY33" s="325"/>
      <c r="AZ33" s="324"/>
    </row>
    <row r="34" spans="1:56" ht="12.75" customHeight="1" x14ac:dyDescent="0.2">
      <c r="A34" s="340"/>
      <c r="C34" s="300"/>
      <c r="D34" s="300" t="s">
        <v>69</v>
      </c>
      <c r="E34" s="300"/>
      <c r="F34" s="300" t="s">
        <v>69</v>
      </c>
      <c r="G34" s="300"/>
      <c r="H34" s="300" t="s">
        <v>69</v>
      </c>
      <c r="I34" s="300"/>
      <c r="J34" s="300" t="s">
        <v>70</v>
      </c>
      <c r="K34" s="252"/>
      <c r="L34" s="252"/>
      <c r="M34" s="285"/>
      <c r="N34" s="285"/>
      <c r="O34" s="228"/>
      <c r="P34" s="228"/>
      <c r="Q34" s="228"/>
      <c r="R34" s="228"/>
      <c r="S34" s="228"/>
      <c r="T34" s="228"/>
      <c r="U34" s="239"/>
      <c r="V34" s="228"/>
      <c r="W34" s="228"/>
      <c r="X34" s="228"/>
      <c r="Y34" s="228"/>
      <c r="Z34" s="228"/>
      <c r="AA34" s="228"/>
      <c r="AB34" s="239"/>
      <c r="AC34" s="228"/>
      <c r="AD34" s="228"/>
      <c r="AE34" s="285"/>
      <c r="AF34" s="285"/>
      <c r="AG34" s="285"/>
      <c r="AH34" s="285"/>
      <c r="AI34" s="239"/>
      <c r="AJ34" s="228"/>
      <c r="AK34" s="228"/>
      <c r="AL34" s="228"/>
      <c r="AM34" s="228"/>
      <c r="AN34" s="228"/>
      <c r="AO34" s="312"/>
      <c r="AP34" s="337"/>
      <c r="AQ34" s="337"/>
      <c r="AR34" s="336"/>
      <c r="AS34" s="336"/>
      <c r="AT34" s="336"/>
      <c r="AU34" s="315"/>
      <c r="AV34" s="339"/>
      <c r="AW34" s="339"/>
      <c r="AX34" s="339"/>
      <c r="AY34" s="339"/>
      <c r="AZ34" s="324"/>
    </row>
    <row r="35" spans="1:56" ht="12.75" customHeight="1" x14ac:dyDescent="0.2">
      <c r="A35" s="338" t="s">
        <v>71</v>
      </c>
      <c r="B35" s="300" t="s">
        <v>68</v>
      </c>
      <c r="C35" s="300"/>
      <c r="D35" s="300" t="s">
        <v>73</v>
      </c>
      <c r="E35" s="300"/>
      <c r="F35" s="300" t="s">
        <v>73</v>
      </c>
      <c r="G35" s="300"/>
      <c r="H35" s="300" t="s">
        <v>74</v>
      </c>
      <c r="I35" s="300"/>
      <c r="J35" s="300" t="s">
        <v>75</v>
      </c>
      <c r="K35" s="252"/>
      <c r="L35" s="252"/>
      <c r="M35" s="285"/>
      <c r="N35" s="285"/>
      <c r="O35" s="228"/>
      <c r="P35" s="228"/>
      <c r="Q35" s="228"/>
      <c r="R35" s="228"/>
      <c r="S35" s="228"/>
      <c r="T35" s="228"/>
      <c r="U35" s="239"/>
      <c r="V35" s="228"/>
      <c r="W35" s="228"/>
      <c r="X35" s="228"/>
      <c r="Y35" s="228"/>
      <c r="Z35" s="228"/>
      <c r="AA35" s="228"/>
      <c r="AB35" s="239"/>
      <c r="AC35" s="228"/>
      <c r="AD35" s="228"/>
      <c r="AE35" s="285"/>
      <c r="AF35" s="285"/>
      <c r="AG35" s="285"/>
      <c r="AH35" s="285"/>
      <c r="AI35" s="239"/>
      <c r="AJ35" s="228"/>
      <c r="AK35" s="228"/>
      <c r="AL35" s="228"/>
      <c r="AM35" s="228"/>
      <c r="AN35" s="228"/>
      <c r="AO35" s="312"/>
      <c r="AP35" s="337"/>
      <c r="AQ35" s="337"/>
      <c r="AR35" s="336"/>
      <c r="AS35" s="336"/>
      <c r="AT35" s="336"/>
      <c r="AU35" s="315"/>
      <c r="AV35" s="339"/>
      <c r="AW35" s="339"/>
      <c r="AX35" s="339"/>
      <c r="AY35" s="339"/>
      <c r="AZ35" s="324"/>
    </row>
    <row r="36" spans="1:56" ht="12.75" customHeight="1" x14ac:dyDescent="0.2">
      <c r="A36" s="338" t="s">
        <v>76</v>
      </c>
      <c r="B36" s="300" t="s">
        <v>72</v>
      </c>
      <c r="C36" s="300"/>
      <c r="D36" s="300" t="s">
        <v>77</v>
      </c>
      <c r="E36" s="300"/>
      <c r="F36" s="300" t="s">
        <v>78</v>
      </c>
      <c r="G36" s="300"/>
      <c r="H36" s="300" t="s">
        <v>79</v>
      </c>
      <c r="I36" s="300"/>
      <c r="J36" s="300" t="s">
        <v>80</v>
      </c>
      <c r="K36" s="252"/>
      <c r="L36" s="252"/>
      <c r="M36" s="285"/>
      <c r="N36" s="285"/>
      <c r="O36" s="228"/>
      <c r="P36" s="228"/>
      <c r="Q36" s="228"/>
      <c r="R36" s="228"/>
      <c r="S36" s="228"/>
      <c r="T36" s="228"/>
      <c r="U36" s="239"/>
      <c r="V36" s="228"/>
      <c r="W36" s="228"/>
      <c r="X36" s="228"/>
      <c r="Y36" s="228"/>
      <c r="Z36" s="228"/>
      <c r="AA36" s="228"/>
      <c r="AB36" s="239"/>
      <c r="AC36" s="228"/>
      <c r="AD36" s="228"/>
      <c r="AE36" s="285"/>
      <c r="AF36" s="285"/>
      <c r="AG36" s="285"/>
      <c r="AH36" s="285"/>
      <c r="AI36" s="239"/>
      <c r="AJ36" s="228"/>
      <c r="AK36" s="228"/>
      <c r="AL36" s="228"/>
      <c r="AM36" s="228"/>
      <c r="AN36" s="228"/>
      <c r="AO36" s="312"/>
      <c r="AP36" s="337"/>
      <c r="AQ36" s="337"/>
      <c r="AR36" s="336"/>
      <c r="AS36" s="336"/>
      <c r="AT36" s="336"/>
      <c r="AU36" s="315"/>
      <c r="AV36" s="335"/>
      <c r="AW36" s="335"/>
      <c r="AX36" s="335"/>
      <c r="AY36" s="335"/>
      <c r="AZ36" s="324"/>
    </row>
    <row r="37" spans="1:56" ht="12.75" customHeight="1" x14ac:dyDescent="0.2">
      <c r="A37" s="334"/>
      <c r="B37" s="323" t="s">
        <v>73</v>
      </c>
      <c r="C37" s="333"/>
      <c r="D37" s="323" t="s">
        <v>81</v>
      </c>
      <c r="E37" s="330"/>
      <c r="F37" s="332" t="s">
        <v>82</v>
      </c>
      <c r="G37" s="331"/>
      <c r="H37" s="323" t="s">
        <v>81</v>
      </c>
      <c r="I37" s="330"/>
      <c r="J37" s="329" t="s">
        <v>83</v>
      </c>
      <c r="K37" s="328"/>
      <c r="L37" s="328"/>
      <c r="M37" s="327"/>
      <c r="N37" s="327"/>
      <c r="O37" s="228"/>
      <c r="P37" s="228"/>
      <c r="Q37" s="228"/>
      <c r="R37" s="228"/>
      <c r="S37" s="228"/>
      <c r="T37" s="241"/>
      <c r="U37" s="251"/>
      <c r="V37" s="241"/>
      <c r="W37" s="241"/>
      <c r="X37" s="241"/>
      <c r="Y37" s="241"/>
      <c r="Z37" s="241"/>
      <c r="AA37" s="241"/>
      <c r="AB37" s="251"/>
      <c r="AC37" s="241"/>
      <c r="AD37" s="241"/>
      <c r="AE37" s="295"/>
      <c r="AF37" s="295"/>
      <c r="AG37" s="295"/>
      <c r="AH37" s="295"/>
      <c r="AI37" s="251"/>
      <c r="AJ37" s="241"/>
      <c r="AK37" s="228"/>
      <c r="AL37" s="228"/>
      <c r="AM37" s="228"/>
      <c r="AN37" s="228"/>
      <c r="AO37" s="311"/>
      <c r="AP37" s="326"/>
      <c r="AQ37" s="326"/>
      <c r="AR37" s="315"/>
      <c r="AS37" s="315"/>
      <c r="AT37" s="315"/>
      <c r="AU37" s="315"/>
      <c r="AV37" s="325"/>
      <c r="AW37" s="325"/>
      <c r="AX37" s="325"/>
      <c r="AY37" s="325"/>
      <c r="AZ37" s="324"/>
    </row>
    <row r="38" spans="1:56" ht="5.0999999999999996" customHeight="1" x14ac:dyDescent="0.2">
      <c r="A38" s="229"/>
      <c r="B38" s="229"/>
      <c r="C38" s="273"/>
      <c r="D38" s="300"/>
      <c r="E38" s="274"/>
      <c r="F38" s="300"/>
      <c r="G38" s="274"/>
      <c r="H38" s="300"/>
      <c r="I38" s="274"/>
      <c r="J38" s="300"/>
      <c r="K38" s="273"/>
      <c r="L38" s="273"/>
      <c r="M38" s="251"/>
      <c r="N38" s="251"/>
      <c r="O38" s="228"/>
      <c r="P38" s="228"/>
      <c r="Q38" s="228"/>
      <c r="R38" s="228"/>
      <c r="S38" s="228"/>
      <c r="T38" s="241"/>
      <c r="U38" s="251"/>
      <c r="V38" s="241"/>
      <c r="W38" s="241"/>
      <c r="X38" s="241"/>
      <c r="Y38" s="241"/>
      <c r="Z38" s="241"/>
      <c r="AA38" s="241"/>
      <c r="AB38" s="251"/>
      <c r="AC38" s="241"/>
      <c r="AD38" s="241"/>
      <c r="AE38" s="251"/>
      <c r="AF38" s="251"/>
      <c r="AG38" s="251"/>
      <c r="AH38" s="251"/>
      <c r="AI38" s="251"/>
      <c r="AJ38" s="241"/>
      <c r="AK38" s="228"/>
      <c r="AL38" s="228"/>
      <c r="AM38" s="228"/>
      <c r="AN38" s="228"/>
      <c r="AO38" s="311"/>
      <c r="AP38" s="311"/>
      <c r="AQ38" s="311"/>
      <c r="AR38" s="298"/>
      <c r="AS38" s="298"/>
      <c r="AT38" s="298"/>
      <c r="AU38" s="298"/>
      <c r="AV38" s="310"/>
      <c r="AW38" s="310"/>
      <c r="AX38" s="310"/>
      <c r="AY38" s="310"/>
    </row>
    <row r="39" spans="1:56" ht="12.75" customHeight="1" x14ac:dyDescent="0.2">
      <c r="A39" s="320">
        <f ca="1">YEAR(TODAY())-2</f>
        <v>2018</v>
      </c>
      <c r="B39" s="323" t="s">
        <v>84</v>
      </c>
      <c r="C39" s="274"/>
      <c r="D39" s="323" t="s">
        <v>84</v>
      </c>
      <c r="E39" s="274"/>
      <c r="F39" s="323" t="s">
        <v>84</v>
      </c>
      <c r="G39" s="274"/>
      <c r="H39" s="323" t="s">
        <v>84</v>
      </c>
      <c r="I39" s="274"/>
      <c r="J39" s="391">
        <v>0.5071</v>
      </c>
      <c r="K39" s="322" t="s">
        <v>85</v>
      </c>
      <c r="L39" s="322"/>
      <c r="M39" s="253"/>
      <c r="N39" s="253"/>
      <c r="O39" s="253"/>
      <c r="P39" s="253"/>
      <c r="Q39" s="253"/>
      <c r="R39" s="253"/>
      <c r="S39" s="228"/>
      <c r="T39" s="241"/>
      <c r="U39" s="251"/>
      <c r="V39" s="241"/>
      <c r="W39" s="241"/>
      <c r="X39" s="241"/>
      <c r="Y39" s="241"/>
      <c r="Z39" s="241"/>
      <c r="AA39" s="241"/>
      <c r="AB39" s="251"/>
      <c r="AC39" s="241"/>
      <c r="AD39" s="241"/>
      <c r="AE39" s="295"/>
      <c r="AF39" s="295"/>
      <c r="AG39" s="295"/>
      <c r="AH39" s="295"/>
      <c r="AI39" s="251"/>
      <c r="AJ39" s="241"/>
      <c r="AK39" s="228"/>
      <c r="AL39" s="228"/>
      <c r="AM39" s="228"/>
      <c r="AN39" s="228"/>
      <c r="AO39" s="228"/>
      <c r="AP39" s="228"/>
      <c r="AQ39" s="228"/>
      <c r="AR39" s="228"/>
      <c r="AS39" s="228"/>
      <c r="AT39" s="228"/>
      <c r="AU39" s="228"/>
      <c r="AW39" s="321"/>
      <c r="AX39" s="321"/>
      <c r="AY39" s="321"/>
      <c r="AZ39" s="277"/>
      <c r="BA39" s="277"/>
      <c r="BB39" s="277"/>
      <c r="BC39" s="229"/>
      <c r="BD39" s="229"/>
    </row>
    <row r="40" spans="1:56" ht="5.0999999999999996" customHeight="1" x14ac:dyDescent="0.2">
      <c r="A40" s="320"/>
      <c r="B40" s="229"/>
      <c r="C40" s="273"/>
      <c r="D40" s="300"/>
      <c r="E40" s="274"/>
      <c r="F40" s="300"/>
      <c r="G40" s="274"/>
      <c r="H40" s="300"/>
      <c r="I40" s="274"/>
      <c r="J40" s="392"/>
      <c r="K40" s="318"/>
      <c r="L40" s="318"/>
      <c r="M40" s="311"/>
      <c r="N40" s="298"/>
      <c r="O40" s="298"/>
      <c r="P40" s="298"/>
      <c r="Q40" s="298"/>
      <c r="R40" s="298"/>
      <c r="S40" s="228"/>
      <c r="T40" s="241"/>
      <c r="U40" s="251"/>
      <c r="V40" s="241"/>
      <c r="W40" s="241"/>
      <c r="X40" s="241"/>
      <c r="Y40" s="241"/>
      <c r="Z40" s="241"/>
      <c r="AA40" s="241"/>
      <c r="AB40" s="251"/>
      <c r="AC40" s="241"/>
      <c r="AD40" s="241"/>
      <c r="AE40" s="251"/>
      <c r="AF40" s="251"/>
      <c r="AG40" s="251"/>
      <c r="AH40" s="251"/>
      <c r="AI40" s="251"/>
      <c r="AJ40" s="241"/>
      <c r="AK40" s="228"/>
      <c r="AL40" s="228"/>
      <c r="AM40" s="228"/>
      <c r="AN40" s="228"/>
      <c r="AO40" s="228"/>
      <c r="AP40" s="228"/>
      <c r="AQ40" s="228"/>
      <c r="AR40" s="228"/>
      <c r="AS40" s="228"/>
      <c r="AT40" s="228"/>
      <c r="AU40" s="228"/>
      <c r="AW40" s="310"/>
      <c r="AX40" s="310"/>
      <c r="AY40" s="310"/>
    </row>
    <row r="41" spans="1:56" ht="12.75" customHeight="1" x14ac:dyDescent="0.2">
      <c r="A41" s="320">
        <f ca="1">YEAR(TODAY())-1</f>
        <v>2019</v>
      </c>
      <c r="B41" s="323" t="s">
        <v>84</v>
      </c>
      <c r="C41" s="274"/>
      <c r="D41" s="323" t="s">
        <v>84</v>
      </c>
      <c r="E41" s="274"/>
      <c r="F41" s="323" t="s">
        <v>84</v>
      </c>
      <c r="G41" s="274"/>
      <c r="H41" s="323" t="s">
        <v>84</v>
      </c>
      <c r="I41" s="274"/>
      <c r="J41" s="391">
        <v>0.48849999999999999</v>
      </c>
      <c r="K41" s="322" t="s">
        <v>85</v>
      </c>
      <c r="L41" s="322"/>
      <c r="M41" s="253"/>
      <c r="N41" s="253"/>
      <c r="O41" s="253"/>
      <c r="P41" s="253"/>
      <c r="Q41" s="253"/>
      <c r="R41" s="253"/>
      <c r="S41" s="228"/>
      <c r="T41" s="241"/>
      <c r="U41" s="251"/>
      <c r="V41" s="241"/>
      <c r="W41" s="241"/>
      <c r="X41" s="241"/>
      <c r="Y41" s="241"/>
      <c r="Z41" s="241"/>
      <c r="AA41" s="241"/>
      <c r="AB41" s="251"/>
      <c r="AC41" s="241"/>
      <c r="AD41" s="241"/>
      <c r="AE41" s="295"/>
      <c r="AF41" s="295"/>
      <c r="AG41" s="295"/>
      <c r="AH41" s="295"/>
      <c r="AI41" s="251"/>
      <c r="AJ41" s="241"/>
      <c r="AK41" s="228"/>
      <c r="AL41" s="228"/>
      <c r="AM41" s="228"/>
      <c r="AN41" s="228"/>
      <c r="AO41" s="228"/>
      <c r="AP41" s="228"/>
      <c r="AQ41" s="228"/>
      <c r="AR41" s="228"/>
      <c r="AS41" s="228"/>
      <c r="AT41" s="228"/>
      <c r="AU41" s="228"/>
      <c r="AW41" s="321"/>
      <c r="AX41" s="321"/>
      <c r="AY41" s="299"/>
    </row>
    <row r="42" spans="1:56" ht="3" customHeight="1" x14ac:dyDescent="0.2">
      <c r="A42" s="320"/>
      <c r="B42" s="229"/>
      <c r="C42" s="273"/>
      <c r="D42" s="300"/>
      <c r="E42" s="274"/>
      <c r="F42" s="300"/>
      <c r="G42" s="274"/>
      <c r="H42" s="300"/>
      <c r="I42" s="274"/>
      <c r="J42" s="300"/>
      <c r="K42" s="319"/>
      <c r="L42" s="318"/>
      <c r="M42" s="311"/>
      <c r="N42" s="298"/>
      <c r="O42" s="298"/>
      <c r="P42" s="298"/>
      <c r="Q42" s="298"/>
      <c r="R42" s="298"/>
      <c r="S42" s="228"/>
      <c r="T42" s="241"/>
      <c r="U42" s="251"/>
      <c r="V42" s="241"/>
      <c r="W42" s="241"/>
      <c r="X42" s="241"/>
      <c r="Y42" s="241"/>
      <c r="Z42" s="241"/>
      <c r="AA42" s="241"/>
      <c r="AB42" s="251"/>
      <c r="AC42" s="241"/>
      <c r="AD42" s="241"/>
      <c r="AE42" s="251"/>
      <c r="AF42" s="251"/>
      <c r="AG42" s="251"/>
      <c r="AH42" s="251"/>
      <c r="AI42" s="251"/>
      <c r="AJ42" s="241"/>
      <c r="AK42" s="228"/>
      <c r="AL42" s="228"/>
      <c r="AM42" s="228"/>
      <c r="AN42" s="228"/>
      <c r="AO42" s="228"/>
      <c r="AP42" s="228"/>
      <c r="AQ42" s="228"/>
      <c r="AR42" s="228"/>
      <c r="AS42" s="228"/>
      <c r="AT42" s="228"/>
      <c r="AU42" s="228"/>
      <c r="AW42" s="310"/>
      <c r="AX42" s="310"/>
      <c r="AY42" s="310"/>
    </row>
    <row r="43" spans="1:56" s="314" customFormat="1" ht="12.75" customHeight="1" x14ac:dyDescent="0.25">
      <c r="A43" s="317">
        <f ca="1">YEAR(TODAY())</f>
        <v>2020</v>
      </c>
      <c r="B43" s="393">
        <v>21516.400000000001</v>
      </c>
      <c r="C43" s="285"/>
      <c r="D43" s="394">
        <v>6720</v>
      </c>
      <c r="E43" s="285"/>
      <c r="F43" s="398">
        <f>SUM(B43,D43)</f>
        <v>28236.400000000001</v>
      </c>
      <c r="G43" s="285"/>
      <c r="H43" s="393">
        <v>4126.75</v>
      </c>
      <c r="I43" s="285"/>
      <c r="J43" s="399">
        <v>0.14615</v>
      </c>
      <c r="K43" s="316" t="s">
        <v>286</v>
      </c>
      <c r="L43" s="280"/>
      <c r="M43" s="315"/>
      <c r="N43" s="315"/>
    </row>
    <row r="44" spans="1:56" ht="5.0999999999999996" customHeight="1" x14ac:dyDescent="0.2">
      <c r="A44" s="229"/>
      <c r="B44" s="229"/>
      <c r="C44" s="229"/>
      <c r="D44" s="229"/>
      <c r="E44" s="273"/>
      <c r="F44" s="300"/>
      <c r="G44" s="300"/>
      <c r="H44" s="300"/>
      <c r="I44" s="274"/>
      <c r="J44" s="300"/>
      <c r="K44" s="273"/>
      <c r="L44" s="273"/>
      <c r="M44" s="251"/>
      <c r="N44" s="251"/>
      <c r="O44" s="239"/>
      <c r="P44" s="239"/>
      <c r="Q44" s="239"/>
      <c r="R44" s="239"/>
      <c r="S44" s="239"/>
      <c r="T44" s="251"/>
      <c r="U44" s="251"/>
      <c r="V44" s="251"/>
      <c r="W44" s="251"/>
      <c r="X44" s="251"/>
      <c r="Y44" s="251"/>
      <c r="Z44" s="251"/>
      <c r="AA44" s="251"/>
      <c r="AB44" s="251"/>
      <c r="AC44" s="241"/>
      <c r="AD44" s="241"/>
      <c r="AE44" s="251"/>
      <c r="AF44" s="251"/>
      <c r="AG44" s="251"/>
      <c r="AH44" s="251"/>
      <c r="AI44" s="251"/>
      <c r="AJ44" s="241"/>
      <c r="AK44" s="228"/>
      <c r="AL44" s="228"/>
      <c r="AM44" s="228"/>
      <c r="AN44" s="228"/>
      <c r="AO44" s="312"/>
      <c r="AP44" s="311"/>
      <c r="AQ44" s="311"/>
      <c r="AR44" s="298"/>
      <c r="AS44" s="298"/>
      <c r="AT44" s="298"/>
      <c r="AU44" s="298"/>
      <c r="AV44" s="310"/>
      <c r="AW44" s="310"/>
      <c r="AX44" s="310"/>
      <c r="AY44" s="310"/>
    </row>
    <row r="45" spans="1:56" ht="15.75" thickBot="1" x14ac:dyDescent="0.25">
      <c r="A45" s="229" t="s">
        <v>86</v>
      </c>
      <c r="B45" s="229"/>
      <c r="C45" s="229"/>
      <c r="D45" s="229"/>
      <c r="E45" s="229"/>
      <c r="F45" s="300"/>
      <c r="G45" s="300"/>
      <c r="H45" s="229"/>
      <c r="I45" s="273"/>
      <c r="J45" s="400">
        <f>J39+J41+J43</f>
        <v>1.14175</v>
      </c>
      <c r="K45" s="313"/>
      <c r="L45" s="313"/>
      <c r="M45" s="295"/>
      <c r="N45" s="295"/>
      <c r="O45" s="239"/>
      <c r="P45" s="239"/>
      <c r="Q45" s="239"/>
      <c r="R45" s="239"/>
      <c r="S45" s="239"/>
      <c r="T45" s="251"/>
      <c r="U45" s="251"/>
      <c r="V45" s="251"/>
      <c r="W45" s="251"/>
      <c r="X45" s="251"/>
      <c r="Y45" s="251"/>
      <c r="Z45" s="251"/>
      <c r="AA45" s="251"/>
      <c r="AB45" s="251"/>
      <c r="AC45" s="251"/>
      <c r="AD45" s="251"/>
      <c r="AE45" s="251"/>
      <c r="AF45" s="251"/>
      <c r="AG45" s="251"/>
      <c r="AH45" s="251"/>
      <c r="AI45" s="251"/>
      <c r="AJ45" s="241"/>
      <c r="AK45" s="228"/>
      <c r="AL45" s="228"/>
      <c r="AM45" s="228"/>
      <c r="AN45" s="228"/>
      <c r="AO45" s="312"/>
      <c r="AP45" s="311"/>
      <c r="AQ45" s="311"/>
      <c r="AR45" s="298"/>
      <c r="AS45" s="298"/>
      <c r="AT45" s="298"/>
      <c r="AU45" s="298"/>
      <c r="AV45" s="310"/>
      <c r="AW45" s="310"/>
      <c r="AX45" s="310"/>
      <c r="AY45" s="310"/>
    </row>
    <row r="46" spans="1:56" ht="5.0999999999999996" customHeight="1" thickTop="1" x14ac:dyDescent="0.2">
      <c r="A46" s="229"/>
      <c r="B46" s="229"/>
      <c r="C46" s="229"/>
      <c r="D46" s="229"/>
      <c r="E46" s="229"/>
      <c r="F46" s="229"/>
      <c r="G46" s="229"/>
      <c r="H46" s="229"/>
      <c r="I46" s="229"/>
      <c r="J46" s="300"/>
      <c r="K46" s="229"/>
      <c r="L46" s="22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28"/>
      <c r="AK46" s="228"/>
      <c r="AL46" s="228"/>
      <c r="AM46" s="228"/>
      <c r="AN46" s="228"/>
      <c r="AO46" s="312"/>
      <c r="AP46" s="311"/>
      <c r="AQ46" s="311"/>
      <c r="AR46" s="298"/>
      <c r="AS46" s="298"/>
      <c r="AT46" s="298"/>
      <c r="AU46" s="298"/>
      <c r="AV46" s="310"/>
      <c r="AW46" s="310"/>
      <c r="AX46" s="310"/>
      <c r="AY46" s="310"/>
    </row>
    <row r="47" spans="1:56" ht="12.75" customHeight="1" x14ac:dyDescent="0.2">
      <c r="A47" s="229" t="s">
        <v>87</v>
      </c>
      <c r="B47" s="229"/>
      <c r="C47" s="229"/>
      <c r="D47" s="229"/>
      <c r="E47" s="229"/>
      <c r="F47" s="229"/>
      <c r="G47" s="229"/>
      <c r="H47" s="229"/>
      <c r="I47" s="229"/>
      <c r="J47" s="401">
        <f>IF(ISERROR(H43/F43),"",J45/3)</f>
        <v>0.38058333333333333</v>
      </c>
      <c r="K47" s="229" t="s">
        <v>88</v>
      </c>
      <c r="L47" s="290"/>
      <c r="M47" s="289"/>
      <c r="N47" s="289"/>
      <c r="O47" s="289"/>
      <c r="P47" s="239"/>
      <c r="Q47" s="239"/>
      <c r="R47" s="239"/>
      <c r="S47" s="239"/>
      <c r="T47" s="239"/>
      <c r="U47" s="239"/>
      <c r="V47" s="239"/>
      <c r="W47" s="239"/>
      <c r="X47" s="239"/>
      <c r="Y47" s="239"/>
      <c r="Z47" s="239"/>
      <c r="AA47" s="239"/>
      <c r="AB47" s="239"/>
      <c r="AC47" s="239"/>
      <c r="AD47" s="239"/>
      <c r="AE47" s="239"/>
      <c r="AF47" s="239"/>
      <c r="AG47" s="239"/>
      <c r="AH47" s="239"/>
      <c r="AI47" s="239"/>
      <c r="AJ47" s="228"/>
      <c r="AK47" s="228"/>
      <c r="AL47" s="228"/>
      <c r="AM47" s="228"/>
      <c r="AN47" s="228"/>
      <c r="AO47" s="228"/>
      <c r="AP47" s="311"/>
      <c r="AQ47" s="311"/>
      <c r="AR47" s="298"/>
      <c r="AS47" s="298"/>
      <c r="AT47" s="298"/>
      <c r="AU47" s="298"/>
      <c r="AV47" s="310"/>
      <c r="AW47" s="310"/>
      <c r="AX47" s="310"/>
      <c r="AY47" s="310"/>
    </row>
    <row r="48" spans="1:56" ht="8.25" customHeight="1" x14ac:dyDescent="0.2">
      <c r="A48" s="229"/>
      <c r="B48" s="229"/>
      <c r="C48" s="229"/>
      <c r="D48" s="229"/>
      <c r="E48" s="229"/>
      <c r="F48" s="229"/>
      <c r="G48" s="229"/>
      <c r="H48" s="229"/>
      <c r="I48" s="229"/>
      <c r="J48" s="229"/>
      <c r="K48" s="229"/>
      <c r="L48" s="22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28"/>
      <c r="AK48" s="228"/>
      <c r="AL48" s="228"/>
      <c r="AM48" s="228"/>
      <c r="AN48" s="228"/>
      <c r="AO48" s="228"/>
      <c r="AP48" s="298"/>
      <c r="AQ48" s="298"/>
      <c r="AR48" s="298"/>
      <c r="AS48" s="298"/>
      <c r="AT48" s="298"/>
      <c r="AU48" s="298"/>
      <c r="AV48" s="310"/>
      <c r="AW48" s="310"/>
      <c r="AX48" s="310"/>
      <c r="AY48" s="310"/>
    </row>
    <row r="49" spans="1:55" ht="12.75" customHeight="1" x14ac:dyDescent="0.2">
      <c r="A49" s="229"/>
      <c r="B49" s="229"/>
      <c r="C49" s="229"/>
      <c r="D49" s="229"/>
      <c r="E49" s="229"/>
      <c r="F49" s="229"/>
      <c r="G49" s="229"/>
      <c r="H49" s="229"/>
      <c r="I49" s="229"/>
      <c r="J49" s="456" t="s">
        <v>285</v>
      </c>
      <c r="K49" s="308"/>
      <c r="L49" s="308"/>
      <c r="M49" s="307"/>
      <c r="N49" s="307"/>
      <c r="O49" s="307"/>
      <c r="P49" s="307"/>
      <c r="Q49" s="239"/>
      <c r="R49" s="239"/>
      <c r="S49" s="239"/>
      <c r="T49" s="239"/>
      <c r="U49" s="239"/>
      <c r="V49" s="239"/>
      <c r="W49" s="239"/>
      <c r="X49" s="239"/>
      <c r="Y49" s="239"/>
      <c r="Z49" s="239"/>
      <c r="AA49" s="239"/>
      <c r="AB49" s="239"/>
      <c r="AC49" s="228"/>
      <c r="AD49" s="228"/>
      <c r="AE49" s="228"/>
      <c r="AF49" s="228"/>
      <c r="AG49" s="228"/>
      <c r="AH49" s="228"/>
      <c r="AI49" s="239"/>
      <c r="AJ49" s="228"/>
      <c r="AK49" s="228"/>
      <c r="AL49" s="228"/>
      <c r="AM49" s="228"/>
      <c r="AN49" s="228"/>
      <c r="AO49" s="228"/>
      <c r="AP49" s="228"/>
      <c r="AQ49" s="228"/>
      <c r="AR49" s="298"/>
      <c r="AS49" s="298"/>
      <c r="AT49" s="298"/>
      <c r="AU49" s="228"/>
      <c r="BC49" s="305"/>
    </row>
    <row r="50" spans="1:55" ht="12.75" customHeight="1" x14ac:dyDescent="0.2">
      <c r="A50" s="229"/>
      <c r="B50" s="229"/>
      <c r="C50" s="229"/>
      <c r="D50" s="229"/>
      <c r="E50" s="229"/>
      <c r="F50" s="229"/>
      <c r="G50" s="229"/>
      <c r="H50" s="454" t="s">
        <v>284</v>
      </c>
      <c r="I50" s="309"/>
      <c r="J50" s="456"/>
      <c r="K50" s="308"/>
      <c r="L50" s="308"/>
      <c r="M50" s="307"/>
      <c r="N50" s="307"/>
      <c r="O50" s="307"/>
      <c r="P50" s="306"/>
      <c r="Q50" s="239"/>
      <c r="R50" s="239"/>
      <c r="S50" s="239"/>
      <c r="T50" s="239"/>
      <c r="U50" s="239"/>
      <c r="V50" s="239"/>
      <c r="W50" s="239"/>
      <c r="X50" s="239"/>
      <c r="Y50" s="239"/>
      <c r="Z50" s="239"/>
      <c r="AA50" s="239"/>
      <c r="AB50" s="239"/>
      <c r="AC50" s="228"/>
      <c r="AD50" s="228"/>
      <c r="AE50" s="228"/>
      <c r="AF50" s="228"/>
      <c r="AG50" s="228"/>
      <c r="AH50" s="228"/>
      <c r="AI50" s="239"/>
      <c r="AJ50" s="228"/>
      <c r="AK50" s="228"/>
      <c r="AL50" s="228"/>
      <c r="AM50" s="228"/>
      <c r="AN50" s="228"/>
      <c r="AO50" s="228"/>
      <c r="AP50" s="228"/>
      <c r="AQ50" s="228"/>
      <c r="AR50" s="298"/>
      <c r="AS50" s="298"/>
      <c r="AT50" s="298"/>
      <c r="AU50" s="228"/>
      <c r="BC50" s="305"/>
    </row>
    <row r="51" spans="1:55" ht="18" customHeight="1" x14ac:dyDescent="0.2">
      <c r="A51" s="276"/>
      <c r="B51" s="229"/>
      <c r="C51" s="229"/>
      <c r="D51" s="229"/>
      <c r="E51" s="229"/>
      <c r="F51" s="229"/>
      <c r="G51" s="229"/>
      <c r="H51" s="455"/>
      <c r="I51" s="304"/>
      <c r="J51" s="455"/>
      <c r="K51" s="303"/>
      <c r="L51" s="303"/>
      <c r="M51" s="302"/>
      <c r="N51" s="302"/>
      <c r="O51" s="302"/>
      <c r="P51" s="302"/>
      <c r="Q51" s="251"/>
      <c r="R51" s="239"/>
      <c r="S51" s="239"/>
      <c r="T51" s="239"/>
      <c r="U51" s="239"/>
      <c r="V51" s="239"/>
      <c r="W51" s="239"/>
      <c r="X51" s="239"/>
      <c r="Y51" s="239"/>
      <c r="Z51" s="239"/>
      <c r="AA51" s="239"/>
      <c r="AB51" s="239"/>
      <c r="AC51" s="228"/>
      <c r="AD51" s="228"/>
      <c r="AE51" s="228"/>
      <c r="AF51" s="228"/>
      <c r="AG51" s="228"/>
      <c r="AH51" s="228"/>
      <c r="AI51" s="239"/>
      <c r="AJ51" s="298"/>
      <c r="AK51" s="228"/>
      <c r="AL51" s="228"/>
      <c r="AM51" s="228"/>
      <c r="AN51" s="228"/>
      <c r="AO51" s="228"/>
      <c r="AP51" s="228"/>
      <c r="AQ51" s="228"/>
      <c r="AR51" s="298"/>
      <c r="AS51" s="298"/>
      <c r="AT51" s="298"/>
      <c r="AU51" s="228"/>
      <c r="BC51" s="229"/>
    </row>
    <row r="52" spans="1:55" ht="5.0999999999999996" customHeight="1" x14ac:dyDescent="0.2">
      <c r="A52" s="301"/>
      <c r="B52" s="229"/>
      <c r="C52" s="229"/>
      <c r="D52" s="229"/>
      <c r="E52" s="229"/>
      <c r="F52" s="229"/>
      <c r="G52" s="229"/>
      <c r="H52" s="300"/>
      <c r="I52" s="274"/>
      <c r="J52" s="299"/>
      <c r="K52" s="273"/>
      <c r="L52" s="273"/>
      <c r="M52" s="251"/>
      <c r="N52" s="251"/>
      <c r="O52" s="251"/>
      <c r="P52" s="251"/>
      <c r="Q52" s="251"/>
      <c r="R52" s="239"/>
      <c r="S52" s="239"/>
      <c r="T52" s="239"/>
      <c r="U52" s="239"/>
      <c r="V52" s="239"/>
      <c r="W52" s="239"/>
      <c r="X52" s="239"/>
      <c r="Y52" s="239"/>
      <c r="Z52" s="239"/>
      <c r="AA52" s="239"/>
      <c r="AB52" s="239"/>
      <c r="AC52" s="228"/>
      <c r="AD52" s="228"/>
      <c r="AE52" s="228"/>
      <c r="AF52" s="228"/>
      <c r="AG52" s="228"/>
      <c r="AH52" s="228"/>
      <c r="AI52" s="239"/>
      <c r="AJ52" s="298"/>
      <c r="AK52" s="228"/>
      <c r="AL52" s="228"/>
      <c r="AM52" s="228"/>
      <c r="AN52" s="228"/>
      <c r="AO52" s="228"/>
      <c r="AP52" s="228"/>
      <c r="AQ52" s="228"/>
      <c r="AR52" s="298"/>
      <c r="AS52" s="298"/>
      <c r="AT52" s="298"/>
      <c r="AU52" s="228"/>
      <c r="BC52" s="229"/>
    </row>
    <row r="53" spans="1:55" ht="12.75" customHeight="1" x14ac:dyDescent="0.2">
      <c r="A53" s="252" t="s">
        <v>283</v>
      </c>
      <c r="B53" s="252"/>
      <c r="C53" s="252"/>
      <c r="D53" s="252"/>
      <c r="E53" s="252"/>
      <c r="F53" s="252"/>
      <c r="G53" s="252"/>
      <c r="H53" s="395">
        <v>64390.45</v>
      </c>
      <c r="I53" s="249">
        <v>-2</v>
      </c>
      <c r="J53" s="297"/>
      <c r="K53" s="296">
        <v>-2</v>
      </c>
      <c r="L53" s="245"/>
      <c r="M53" s="245"/>
      <c r="N53" s="245"/>
      <c r="O53" s="245"/>
      <c r="P53" s="242"/>
      <c r="Q53" s="295"/>
      <c r="R53" s="285"/>
      <c r="S53" s="285"/>
      <c r="T53" s="285"/>
      <c r="U53" s="285"/>
      <c r="V53" s="285"/>
      <c r="W53" s="285"/>
      <c r="X53" s="285"/>
      <c r="Y53" s="285"/>
      <c r="Z53" s="285"/>
      <c r="AA53" s="285"/>
      <c r="AB53" s="285"/>
      <c r="AC53" s="228"/>
      <c r="AD53" s="228"/>
      <c r="AE53" s="228"/>
      <c r="AF53" s="228"/>
      <c r="AG53" s="228"/>
      <c r="AH53" s="228"/>
      <c r="AI53" s="228"/>
      <c r="AJ53" s="228"/>
      <c r="AK53" s="228"/>
      <c r="AL53" s="228"/>
      <c r="AM53" s="228"/>
      <c r="AN53" s="228"/>
      <c r="AO53" s="228"/>
      <c r="AP53" s="228"/>
      <c r="AQ53" s="228"/>
      <c r="AR53" s="228"/>
      <c r="AS53" s="228"/>
      <c r="AT53" s="228"/>
      <c r="AU53" s="228"/>
      <c r="BC53" s="294"/>
    </row>
    <row r="54" spans="1:55" ht="5.0999999999999996" customHeight="1" x14ac:dyDescent="0.2">
      <c r="A54" s="229"/>
      <c r="B54" s="229"/>
      <c r="C54" s="229"/>
      <c r="D54" s="229"/>
      <c r="E54" s="229"/>
      <c r="F54" s="229"/>
      <c r="G54" s="229"/>
      <c r="H54" s="293"/>
      <c r="I54" s="278"/>
      <c r="J54" s="284"/>
      <c r="K54" s="283"/>
      <c r="L54" s="273"/>
      <c r="M54" s="251"/>
      <c r="N54" s="251"/>
      <c r="O54" s="251"/>
      <c r="P54" s="251"/>
      <c r="Q54" s="251"/>
      <c r="R54" s="239"/>
      <c r="S54" s="239"/>
      <c r="T54" s="239"/>
      <c r="U54" s="239"/>
      <c r="V54" s="239"/>
      <c r="W54" s="239"/>
      <c r="X54" s="239"/>
      <c r="Y54" s="239"/>
      <c r="Z54" s="239"/>
      <c r="AA54" s="239"/>
      <c r="AB54" s="239"/>
      <c r="AC54" s="228"/>
      <c r="AD54" s="228"/>
      <c r="AE54" s="228"/>
      <c r="AF54" s="228"/>
      <c r="AG54" s="228"/>
      <c r="AH54" s="228"/>
      <c r="AI54" s="228"/>
      <c r="AJ54" s="228"/>
      <c r="AK54" s="228"/>
      <c r="AL54" s="228"/>
      <c r="AM54" s="228"/>
      <c r="AN54" s="228"/>
      <c r="AO54" s="228"/>
      <c r="AP54" s="228"/>
      <c r="AQ54" s="228"/>
      <c r="AR54" s="228"/>
      <c r="AS54" s="228"/>
      <c r="AT54" s="228"/>
      <c r="AU54" s="228"/>
      <c r="BC54" s="229"/>
    </row>
    <row r="55" spans="1:55" ht="12.75" customHeight="1" x14ac:dyDescent="0.25">
      <c r="A55" s="252" t="s">
        <v>282</v>
      </c>
      <c r="B55" s="292"/>
      <c r="C55" s="292"/>
      <c r="D55" s="292"/>
      <c r="E55" s="292"/>
      <c r="F55" s="292"/>
      <c r="G55" s="292"/>
      <c r="H55" s="399">
        <f>IF(B12="","",IF(ISERROR(H43/F43),"",ROUND($J$47,5)))</f>
        <v>0.38057999999999997</v>
      </c>
      <c r="I55" s="278"/>
      <c r="J55" s="291" t="str">
        <f>IF(B12="",IF(ISERROR(H43/F43),"",ROUND($J$47,5)),"")</f>
        <v/>
      </c>
      <c r="K55" s="278"/>
      <c r="L55" s="290"/>
      <c r="M55" s="289"/>
      <c r="N55" s="289"/>
      <c r="O55" s="289"/>
      <c r="P55" s="288"/>
      <c r="Q55" s="287"/>
      <c r="R55" s="286"/>
      <c r="S55" s="286"/>
      <c r="T55" s="286"/>
      <c r="U55" s="286"/>
      <c r="V55" s="286"/>
      <c r="W55" s="286"/>
      <c r="X55" s="286"/>
      <c r="Y55" s="286"/>
      <c r="Z55" s="286"/>
      <c r="AA55" s="286"/>
      <c r="AB55" s="285"/>
      <c r="AC55" s="228"/>
      <c r="AD55" s="228"/>
      <c r="AE55" s="228"/>
      <c r="AF55" s="228"/>
      <c r="AG55" s="228"/>
      <c r="AH55" s="228"/>
      <c r="AI55" s="228"/>
      <c r="AJ55" s="228"/>
      <c r="AK55" s="228"/>
      <c r="AL55" s="228"/>
      <c r="AM55" s="228"/>
      <c r="AN55" s="228"/>
      <c r="AO55" s="228"/>
      <c r="AP55" s="228"/>
      <c r="AQ55" s="228"/>
      <c r="AR55" s="228"/>
      <c r="AS55" s="271"/>
      <c r="AT55" s="228"/>
      <c r="AU55" s="228"/>
      <c r="BC55" s="279"/>
    </row>
    <row r="56" spans="1:55" ht="5.0999999999999996" customHeight="1" x14ac:dyDescent="0.2">
      <c r="A56" s="229"/>
      <c r="B56" s="229"/>
      <c r="C56" s="229"/>
      <c r="D56" s="229"/>
      <c r="E56" s="229"/>
      <c r="F56" s="229"/>
      <c r="G56" s="229"/>
      <c r="H56" s="275"/>
      <c r="I56" s="278"/>
      <c r="J56" s="284"/>
      <c r="K56" s="283"/>
      <c r="L56" s="273"/>
      <c r="M56" s="251"/>
      <c r="N56" s="251"/>
      <c r="O56" s="251"/>
      <c r="P56" s="251"/>
      <c r="Q56" s="251"/>
      <c r="R56" s="239"/>
      <c r="S56" s="239"/>
      <c r="T56" s="239"/>
      <c r="U56" s="239"/>
      <c r="V56" s="239"/>
      <c r="W56" s="239"/>
      <c r="X56" s="239"/>
      <c r="Y56" s="239"/>
      <c r="Z56" s="239"/>
      <c r="AA56" s="239"/>
      <c r="AB56" s="239"/>
      <c r="AC56" s="228"/>
      <c r="AD56" s="228"/>
      <c r="AE56" s="228"/>
      <c r="AF56" s="228"/>
      <c r="AG56" s="228"/>
      <c r="AH56" s="228"/>
      <c r="AI56" s="228"/>
      <c r="AJ56" s="228"/>
      <c r="AK56" s="228"/>
      <c r="AL56" s="228"/>
      <c r="AM56" s="228"/>
      <c r="AN56" s="228"/>
      <c r="AO56" s="228"/>
      <c r="AP56" s="228"/>
      <c r="AQ56" s="228"/>
      <c r="AR56" s="228"/>
      <c r="AS56" s="271"/>
      <c r="AT56" s="228"/>
      <c r="AU56" s="228"/>
      <c r="BC56" s="229"/>
    </row>
    <row r="57" spans="1:55" ht="12.75" customHeight="1" x14ac:dyDescent="0.25">
      <c r="A57" s="278" t="s">
        <v>94</v>
      </c>
      <c r="B57" s="282"/>
      <c r="C57" s="282"/>
      <c r="D57" s="282"/>
      <c r="E57" s="282"/>
      <c r="F57" s="282"/>
      <c r="G57" s="282"/>
      <c r="H57" s="402">
        <f>IF(B12="","",IF(ISERROR(H43/F43),"",H53*H55))</f>
        <v>24505.717460999997</v>
      </c>
      <c r="I57" s="249">
        <v>-2</v>
      </c>
      <c r="J57" s="248" t="str">
        <f>IF(B12="",IF(ISERROR(H43/F43),"",J53*J55),"")</f>
        <v/>
      </c>
      <c r="K57" s="249">
        <v>-2</v>
      </c>
      <c r="L57" s="451" t="s">
        <v>281</v>
      </c>
      <c r="M57" s="245"/>
      <c r="N57" s="245"/>
      <c r="O57" s="245"/>
      <c r="P57" s="265"/>
      <c r="Q57" s="259"/>
      <c r="R57" s="280"/>
      <c r="S57" s="280"/>
      <c r="T57" s="280"/>
      <c r="U57" s="280"/>
      <c r="V57" s="280"/>
      <c r="W57" s="280"/>
      <c r="X57" s="280"/>
      <c r="Y57" s="280"/>
      <c r="Z57" s="280"/>
      <c r="AA57" s="280"/>
      <c r="AB57" s="280"/>
      <c r="AC57" s="228"/>
      <c r="AD57" s="228"/>
      <c r="AE57" s="228"/>
      <c r="AF57" s="228"/>
      <c r="AG57" s="228"/>
      <c r="AH57" s="228"/>
      <c r="AI57" s="228"/>
      <c r="AJ57" s="281"/>
      <c r="AK57" s="228"/>
      <c r="AL57" s="228"/>
      <c r="AM57" s="228"/>
      <c r="AN57" s="228"/>
      <c r="AO57" s="228"/>
      <c r="AP57" s="228"/>
      <c r="AQ57" s="228"/>
      <c r="AR57" s="228"/>
      <c r="AS57" s="271"/>
      <c r="AT57" s="280"/>
      <c r="AU57" s="228"/>
      <c r="BC57" s="279"/>
    </row>
    <row r="58" spans="1:55" x14ac:dyDescent="0.2">
      <c r="A58" s="229"/>
      <c r="B58" s="229"/>
      <c r="C58" s="229"/>
      <c r="D58" s="229"/>
      <c r="E58" s="229"/>
      <c r="F58" s="229"/>
      <c r="G58" s="229"/>
      <c r="H58" s="275"/>
      <c r="I58" s="278"/>
      <c r="J58" s="273"/>
      <c r="K58" s="277"/>
      <c r="L58" s="451"/>
      <c r="M58" s="251"/>
      <c r="N58" s="251"/>
      <c r="O58" s="251"/>
      <c r="P58" s="251"/>
      <c r="Q58" s="251"/>
      <c r="R58" s="239"/>
      <c r="S58" s="239"/>
      <c r="T58" s="239"/>
      <c r="U58" s="239"/>
      <c r="V58" s="239"/>
      <c r="W58" s="239"/>
      <c r="X58" s="239"/>
      <c r="Y58" s="239"/>
      <c r="Z58" s="239"/>
      <c r="AA58" s="239"/>
      <c r="AB58" s="239"/>
      <c r="AC58" s="228"/>
      <c r="AD58" s="228"/>
      <c r="AE58" s="228"/>
      <c r="AF58" s="228"/>
      <c r="AG58" s="228"/>
      <c r="AH58" s="228"/>
      <c r="AI58" s="228"/>
      <c r="AJ58" s="228"/>
      <c r="AK58" s="239"/>
      <c r="AL58" s="239"/>
      <c r="AM58" s="239"/>
      <c r="AN58" s="239"/>
      <c r="AO58" s="239"/>
      <c r="AP58" s="239"/>
      <c r="AQ58" s="239"/>
      <c r="AR58" s="228"/>
      <c r="AS58" s="271"/>
      <c r="AT58" s="228"/>
      <c r="AU58" s="228"/>
      <c r="BC58" s="229"/>
    </row>
    <row r="59" spans="1:55" ht="12.75" customHeight="1" x14ac:dyDescent="0.2">
      <c r="A59" s="276" t="s">
        <v>96</v>
      </c>
      <c r="B59" s="229"/>
      <c r="C59" s="229"/>
      <c r="D59" s="229"/>
      <c r="E59" s="229"/>
      <c r="F59" s="229"/>
      <c r="G59" s="229"/>
      <c r="H59" s="275"/>
      <c r="I59" s="274"/>
      <c r="J59" s="273"/>
      <c r="K59" s="273"/>
      <c r="L59" s="451"/>
      <c r="M59" s="251"/>
      <c r="N59" s="251"/>
      <c r="O59" s="251"/>
      <c r="P59" s="251"/>
      <c r="Q59" s="251"/>
      <c r="R59" s="239"/>
      <c r="S59" s="239"/>
      <c r="T59" s="239"/>
      <c r="U59" s="239"/>
      <c r="V59" s="239"/>
      <c r="W59" s="239"/>
      <c r="X59" s="239"/>
      <c r="Y59" s="239"/>
      <c r="Z59" s="239"/>
      <c r="AA59" s="239"/>
      <c r="AB59" s="239"/>
      <c r="AC59" s="228"/>
      <c r="AD59" s="228"/>
      <c r="AE59" s="228"/>
      <c r="AF59" s="228"/>
      <c r="AG59" s="228"/>
      <c r="AH59" s="228"/>
      <c r="AI59" s="239"/>
      <c r="AJ59" s="228"/>
      <c r="AK59" s="239"/>
      <c r="AL59" s="239"/>
      <c r="AM59" s="239"/>
      <c r="AN59" s="239"/>
      <c r="AO59" s="239"/>
      <c r="AP59" s="239"/>
      <c r="AQ59" s="239"/>
      <c r="AR59" s="271"/>
      <c r="AS59" s="228"/>
      <c r="AT59" s="228"/>
      <c r="AU59" s="228"/>
      <c r="BC59" s="229"/>
    </row>
    <row r="60" spans="1:55" ht="17.25" customHeight="1" x14ac:dyDescent="0.25">
      <c r="A60" s="450" t="s">
        <v>280</v>
      </c>
      <c r="B60" s="450"/>
      <c r="C60" s="450"/>
      <c r="D60" s="450"/>
      <c r="E60" s="450"/>
      <c r="F60" s="450"/>
      <c r="G60" s="268"/>
      <c r="H60" s="396">
        <v>4084.29</v>
      </c>
      <c r="I60" s="272" t="s">
        <v>97</v>
      </c>
      <c r="J60" s="245"/>
      <c r="K60" s="245"/>
      <c r="L60" s="245"/>
      <c r="M60" s="245"/>
      <c r="N60" s="245"/>
      <c r="O60" s="270"/>
      <c r="P60" s="270"/>
      <c r="Q60" s="270"/>
      <c r="R60" s="268"/>
      <c r="S60" s="268"/>
      <c r="T60" s="268"/>
      <c r="U60" s="268"/>
      <c r="V60" s="268"/>
      <c r="W60" s="268"/>
      <c r="X60" s="268"/>
      <c r="Y60" s="268"/>
      <c r="Z60" s="268"/>
      <c r="AA60" s="268"/>
      <c r="AB60" s="268"/>
      <c r="AC60" s="228"/>
      <c r="AD60" s="228"/>
      <c r="AE60" s="228"/>
      <c r="AF60" s="228"/>
      <c r="AG60" s="228"/>
      <c r="AH60" s="228"/>
      <c r="AI60" s="228"/>
      <c r="AJ60" s="271"/>
      <c r="AK60" s="239"/>
      <c r="AL60" s="239"/>
      <c r="AM60" s="239"/>
      <c r="AN60" s="239"/>
      <c r="AO60" s="239"/>
      <c r="AP60" s="239"/>
      <c r="AQ60" s="239"/>
      <c r="AR60" s="264"/>
      <c r="AS60" s="264"/>
      <c r="AT60" s="260"/>
      <c r="AU60" s="228"/>
      <c r="BC60" s="229"/>
    </row>
    <row r="61" spans="1:55" ht="12.75" customHeight="1" x14ac:dyDescent="0.25">
      <c r="A61" s="450"/>
      <c r="B61" s="450"/>
      <c r="C61" s="450"/>
      <c r="D61" s="450"/>
      <c r="E61" s="450"/>
      <c r="F61" s="450"/>
      <c r="G61" s="268"/>
      <c r="H61" s="269"/>
      <c r="I61" s="270"/>
      <c r="J61" s="270"/>
      <c r="K61" s="270"/>
      <c r="L61" s="270"/>
      <c r="M61" s="270"/>
      <c r="N61" s="270"/>
      <c r="O61" s="270"/>
      <c r="P61" s="268"/>
      <c r="Q61" s="268"/>
      <c r="R61" s="268"/>
      <c r="S61" s="268"/>
      <c r="T61" s="268"/>
      <c r="U61" s="268"/>
      <c r="V61" s="268"/>
      <c r="W61" s="268"/>
      <c r="X61" s="268"/>
      <c r="Y61" s="268"/>
      <c r="Z61" s="268"/>
      <c r="AA61" s="268"/>
      <c r="AB61" s="268"/>
      <c r="AC61" s="265"/>
      <c r="AD61" s="265"/>
      <c r="AE61" s="265"/>
      <c r="AF61" s="265"/>
      <c r="AG61" s="265"/>
      <c r="AH61" s="265"/>
      <c r="AI61" s="239"/>
      <c r="AJ61" s="271"/>
      <c r="AK61" s="239"/>
      <c r="AL61" s="239"/>
      <c r="AM61" s="239"/>
      <c r="AN61" s="239"/>
      <c r="AO61" s="239"/>
      <c r="AP61" s="239"/>
      <c r="AQ61" s="239"/>
      <c r="AR61" s="260"/>
      <c r="AS61" s="260"/>
      <c r="AT61" s="260"/>
      <c r="AU61" s="228"/>
      <c r="BC61" s="229"/>
    </row>
    <row r="62" spans="1:55" ht="12.75" customHeight="1" x14ac:dyDescent="0.25">
      <c r="A62" s="450"/>
      <c r="B62" s="450"/>
      <c r="C62" s="450"/>
      <c r="D62" s="450"/>
      <c r="E62" s="450"/>
      <c r="F62" s="450"/>
      <c r="G62" s="268"/>
      <c r="H62" s="269"/>
      <c r="I62" s="270"/>
      <c r="J62" s="270"/>
      <c r="K62" s="270"/>
      <c r="L62" s="270"/>
      <c r="M62" s="270"/>
      <c r="N62" s="270"/>
      <c r="O62" s="270"/>
      <c r="P62" s="268"/>
      <c r="Q62" s="268"/>
      <c r="R62" s="268"/>
      <c r="S62" s="268"/>
      <c r="T62" s="268"/>
      <c r="U62" s="268"/>
      <c r="V62" s="268"/>
      <c r="W62" s="268"/>
      <c r="X62" s="268"/>
      <c r="Y62" s="268"/>
      <c r="Z62" s="268"/>
      <c r="AA62" s="268"/>
      <c r="AB62" s="268"/>
      <c r="AC62" s="265"/>
      <c r="AD62" s="265"/>
      <c r="AE62" s="265"/>
      <c r="AF62" s="265"/>
      <c r="AG62" s="265"/>
      <c r="AH62" s="265"/>
      <c r="AI62" s="239"/>
      <c r="AJ62" s="260"/>
      <c r="AK62" s="239"/>
      <c r="AL62" s="239"/>
      <c r="AM62" s="239"/>
      <c r="AN62" s="239"/>
      <c r="AO62" s="239"/>
      <c r="AP62" s="239"/>
      <c r="AQ62" s="239"/>
      <c r="AR62" s="260"/>
      <c r="AS62" s="260"/>
      <c r="AT62" s="260"/>
      <c r="AU62" s="228"/>
      <c r="BC62" s="229"/>
    </row>
    <row r="63" spans="1:55" ht="12.75" customHeight="1" x14ac:dyDescent="0.25">
      <c r="A63" s="450"/>
      <c r="B63" s="450"/>
      <c r="C63" s="450"/>
      <c r="D63" s="450"/>
      <c r="E63" s="450"/>
      <c r="F63" s="450"/>
      <c r="G63" s="268"/>
      <c r="H63" s="269"/>
      <c r="I63" s="268"/>
      <c r="J63" s="268"/>
      <c r="K63" s="268"/>
      <c r="L63" s="268"/>
      <c r="M63" s="268"/>
      <c r="N63" s="268"/>
      <c r="O63" s="268"/>
      <c r="P63" s="268"/>
      <c r="Q63" s="268"/>
      <c r="R63" s="268"/>
      <c r="S63" s="268"/>
      <c r="T63" s="268"/>
      <c r="U63" s="268"/>
      <c r="V63" s="268"/>
      <c r="W63" s="268"/>
      <c r="X63" s="268"/>
      <c r="Y63" s="268"/>
      <c r="Z63" s="268"/>
      <c r="AA63" s="268"/>
      <c r="AB63" s="268"/>
      <c r="AC63" s="265"/>
      <c r="AD63" s="265"/>
      <c r="AE63" s="265"/>
      <c r="AF63" s="265"/>
      <c r="AG63" s="265"/>
      <c r="AH63" s="265"/>
      <c r="AI63" s="239"/>
      <c r="AJ63" s="260"/>
      <c r="AK63" s="239"/>
      <c r="AL63" s="239"/>
      <c r="AM63" s="239"/>
      <c r="AN63" s="239"/>
      <c r="AO63" s="239"/>
      <c r="AP63" s="239"/>
      <c r="AQ63" s="239"/>
      <c r="AR63" s="260"/>
      <c r="AS63" s="260"/>
      <c r="AT63" s="260"/>
      <c r="AU63" s="228"/>
      <c r="BC63" s="229"/>
    </row>
    <row r="64" spans="1:55" ht="12.75" customHeight="1" x14ac:dyDescent="0.25">
      <c r="A64" s="450"/>
      <c r="B64" s="450"/>
      <c r="C64" s="450"/>
      <c r="D64" s="450"/>
      <c r="E64" s="450"/>
      <c r="F64" s="450"/>
      <c r="G64" s="268"/>
      <c r="H64" s="269"/>
      <c r="I64" s="268"/>
      <c r="J64" s="268"/>
      <c r="K64" s="268"/>
      <c r="L64" s="268"/>
      <c r="M64" s="268"/>
      <c r="N64" s="268"/>
      <c r="O64" s="268"/>
      <c r="P64" s="268"/>
      <c r="Q64" s="268"/>
      <c r="R64" s="268"/>
      <c r="S64" s="268"/>
      <c r="T64" s="268"/>
      <c r="U64" s="268"/>
      <c r="V64" s="268"/>
      <c r="W64" s="268"/>
      <c r="X64" s="268"/>
      <c r="Y64" s="268"/>
      <c r="Z64" s="268"/>
      <c r="AA64" s="268"/>
      <c r="AB64" s="268"/>
      <c r="AC64" s="265"/>
      <c r="AD64" s="265"/>
      <c r="AE64" s="265"/>
      <c r="AF64" s="265"/>
      <c r="AG64" s="265"/>
      <c r="AH64" s="265"/>
      <c r="AI64" s="239"/>
      <c r="AJ64" s="260"/>
      <c r="AK64" s="239"/>
      <c r="AL64" s="239"/>
      <c r="AM64" s="239"/>
      <c r="AN64" s="239"/>
      <c r="AO64" s="239"/>
      <c r="AP64" s="239"/>
      <c r="AQ64" s="239"/>
      <c r="AR64" s="264"/>
      <c r="AS64" s="264"/>
      <c r="AT64" s="264"/>
      <c r="AU64" s="228"/>
      <c r="BC64" s="229"/>
    </row>
    <row r="65" spans="1:57" ht="5.25" customHeight="1" x14ac:dyDescent="0.2">
      <c r="A65" s="450"/>
      <c r="B65" s="450"/>
      <c r="C65" s="450"/>
      <c r="D65" s="450"/>
      <c r="E65" s="450"/>
      <c r="F65" s="450"/>
      <c r="G65" s="266"/>
      <c r="H65" s="267"/>
      <c r="I65" s="266"/>
      <c r="J65" s="266"/>
      <c r="K65" s="266"/>
      <c r="L65" s="266"/>
      <c r="M65" s="266"/>
      <c r="N65" s="266"/>
      <c r="O65" s="266"/>
      <c r="P65" s="266"/>
      <c r="Q65" s="266"/>
      <c r="R65" s="266"/>
      <c r="S65" s="266"/>
      <c r="T65" s="266"/>
      <c r="U65" s="266"/>
      <c r="V65" s="266"/>
      <c r="W65" s="266"/>
      <c r="X65" s="266"/>
      <c r="Y65" s="266"/>
      <c r="Z65" s="266"/>
      <c r="AA65" s="266"/>
      <c r="AB65" s="239"/>
      <c r="AC65" s="265"/>
      <c r="AD65" s="265"/>
      <c r="AE65" s="265"/>
      <c r="AF65" s="265"/>
      <c r="AG65" s="265"/>
      <c r="AH65" s="265"/>
      <c r="AI65" s="239"/>
      <c r="AJ65" s="260"/>
      <c r="AK65" s="239"/>
      <c r="AL65" s="239"/>
      <c r="AM65" s="239"/>
      <c r="AN65" s="239"/>
      <c r="AO65" s="239"/>
      <c r="AP65" s="239"/>
      <c r="AQ65" s="239"/>
      <c r="AR65" s="264"/>
      <c r="AS65" s="264"/>
      <c r="AT65" s="264"/>
      <c r="AU65" s="228"/>
      <c r="BC65" s="229"/>
    </row>
    <row r="66" spans="1:57" ht="15" customHeight="1" x14ac:dyDescent="0.25">
      <c r="A66" s="263" t="s">
        <v>279</v>
      </c>
      <c r="B66" s="256"/>
      <c r="C66" s="256"/>
      <c r="D66" s="256"/>
      <c r="E66" s="256"/>
      <c r="F66" s="256"/>
      <c r="G66" s="256"/>
      <c r="H66" s="402">
        <f>IF(B12="","",IF(ISERROR(H43/F43),"",H57-H60))</f>
        <v>20421.427460999996</v>
      </c>
      <c r="I66" s="262" t="s">
        <v>98</v>
      </c>
      <c r="J66" s="246"/>
      <c r="K66" s="246"/>
      <c r="L66" s="246"/>
      <c r="M66" s="245"/>
      <c r="N66" s="261"/>
      <c r="O66" s="261"/>
      <c r="P66" s="261"/>
      <c r="Q66" s="255"/>
      <c r="R66" s="255"/>
      <c r="S66" s="255"/>
      <c r="T66" s="255"/>
      <c r="U66" s="255"/>
      <c r="V66" s="255"/>
      <c r="W66" s="255"/>
      <c r="X66" s="255"/>
      <c r="Y66" s="255"/>
      <c r="Z66" s="255"/>
      <c r="AA66" s="255"/>
      <c r="AB66" s="255"/>
      <c r="AC66" s="228"/>
      <c r="AD66" s="228"/>
      <c r="AE66" s="228"/>
      <c r="AF66" s="228"/>
      <c r="AG66" s="228"/>
      <c r="AH66" s="228"/>
      <c r="AI66" s="228"/>
      <c r="AJ66" s="260"/>
      <c r="AK66" s="238"/>
      <c r="AL66" s="259"/>
      <c r="AM66" s="259"/>
      <c r="AN66" s="259"/>
      <c r="AO66" s="259"/>
      <c r="AP66" s="228"/>
      <c r="AQ66" s="259"/>
      <c r="AR66" s="258"/>
      <c r="AS66" s="258"/>
      <c r="AT66" s="258"/>
      <c r="AU66" s="228"/>
      <c r="BC66" s="257"/>
    </row>
    <row r="67" spans="1:57" ht="15.75" customHeight="1" x14ac:dyDescent="0.2">
      <c r="A67" s="256"/>
      <c r="B67" s="256"/>
      <c r="C67" s="256"/>
      <c r="D67" s="256"/>
      <c r="E67" s="256"/>
      <c r="F67" s="256"/>
      <c r="G67" s="256"/>
      <c r="H67" s="256"/>
      <c r="I67" s="256"/>
      <c r="J67" s="256"/>
      <c r="K67" s="256"/>
      <c r="L67" s="256"/>
      <c r="M67" s="255"/>
      <c r="N67" s="255"/>
      <c r="O67" s="255"/>
      <c r="P67" s="255"/>
      <c r="Q67" s="255"/>
      <c r="R67" s="255"/>
      <c r="S67" s="255"/>
      <c r="T67" s="255"/>
      <c r="U67" s="255"/>
      <c r="V67" s="255"/>
      <c r="W67" s="255"/>
      <c r="X67" s="255"/>
      <c r="Y67" s="255"/>
      <c r="Z67" s="255"/>
      <c r="AA67" s="255"/>
      <c r="AB67" s="255"/>
      <c r="AC67" s="254"/>
      <c r="AD67" s="254"/>
      <c r="AE67" s="254"/>
      <c r="AF67" s="254"/>
      <c r="AG67" s="254"/>
      <c r="AH67" s="254"/>
      <c r="AI67" s="254"/>
      <c r="AJ67" s="254"/>
      <c r="AK67" s="254"/>
      <c r="AL67" s="254"/>
      <c r="AM67" s="254"/>
      <c r="AN67" s="254"/>
      <c r="AO67" s="254"/>
      <c r="AP67" s="254"/>
      <c r="AQ67" s="239"/>
      <c r="AR67" s="253"/>
      <c r="AS67" s="253"/>
      <c r="AT67" s="253"/>
      <c r="AU67" s="228"/>
      <c r="BC67" s="229"/>
    </row>
    <row r="68" spans="1:57" ht="20.25" customHeight="1" x14ac:dyDescent="0.35">
      <c r="A68" s="252" t="s">
        <v>278</v>
      </c>
      <c r="B68" s="229"/>
      <c r="C68" s="229"/>
      <c r="D68" s="229"/>
      <c r="E68" s="229"/>
      <c r="F68" s="229"/>
      <c r="G68" s="229"/>
      <c r="H68" s="229"/>
      <c r="I68" s="229"/>
      <c r="J68" s="229"/>
      <c r="K68" s="229"/>
      <c r="L68" s="229"/>
      <c r="M68" s="239"/>
      <c r="N68" s="239"/>
      <c r="O68" s="239"/>
      <c r="P68" s="251"/>
      <c r="Q68" s="251"/>
      <c r="R68" s="251"/>
      <c r="S68" s="251"/>
      <c r="T68" s="251"/>
      <c r="U68" s="251"/>
      <c r="V68" s="251"/>
      <c r="W68" s="251"/>
      <c r="X68" s="239"/>
      <c r="Y68" s="239"/>
      <c r="Z68" s="239"/>
      <c r="AA68" s="239"/>
      <c r="AB68" s="239"/>
      <c r="AC68" s="228"/>
      <c r="AD68" s="228"/>
      <c r="AE68" s="228"/>
      <c r="AF68" s="228"/>
      <c r="AG68" s="228"/>
      <c r="AH68" s="228"/>
      <c r="AI68" s="228"/>
      <c r="AJ68" s="228"/>
      <c r="AK68" s="228"/>
      <c r="AL68" s="228"/>
      <c r="AM68" s="228"/>
      <c r="AN68" s="228"/>
      <c r="AO68" s="228"/>
      <c r="AP68" s="228"/>
      <c r="AQ68" s="228"/>
      <c r="AR68" s="228"/>
      <c r="AS68" s="235"/>
      <c r="AT68" s="235"/>
      <c r="AU68" s="228"/>
      <c r="BC68" s="250"/>
    </row>
    <row r="69" spans="1:57" ht="12.75" customHeight="1" x14ac:dyDescent="0.2">
      <c r="A69" s="229" t="s">
        <v>99</v>
      </c>
      <c r="B69" s="229"/>
      <c r="C69" s="229"/>
      <c r="D69" s="229"/>
      <c r="E69" s="229"/>
      <c r="F69" s="229"/>
      <c r="G69" s="229"/>
      <c r="H69" s="403">
        <f>IF(B12="","",IF(ISERROR(H43/F43),"",H53-H57))</f>
        <v>39884.732539000004</v>
      </c>
      <c r="I69" s="249">
        <v>-1</v>
      </c>
      <c r="J69" s="248" t="str">
        <f>IF(B12="",IF(ISERROR(H43/F43),"",J53-J57),"")</f>
        <v/>
      </c>
      <c r="K69" s="247">
        <v>-1</v>
      </c>
      <c r="L69" s="246"/>
      <c r="M69" s="245"/>
      <c r="N69" s="244">
        <v>-1</v>
      </c>
      <c r="O69" s="243"/>
      <c r="P69" s="449" t="str">
        <f>IF(B12="",IF(ISERROR(H43/F43),"",J53-J57),"")</f>
        <v/>
      </c>
      <c r="Q69" s="449"/>
      <c r="R69" s="449"/>
      <c r="S69" s="449"/>
      <c r="T69" s="449"/>
      <c r="U69" s="449"/>
      <c r="V69" s="242"/>
      <c r="W69" s="241"/>
      <c r="X69" s="239"/>
      <c r="Y69" s="239"/>
      <c r="Z69" s="239"/>
      <c r="AA69" s="239"/>
      <c r="AB69" s="239"/>
      <c r="AC69" s="239"/>
      <c r="AD69" s="239"/>
      <c r="AE69" s="239"/>
      <c r="AF69" s="239"/>
      <c r="AG69" s="239"/>
      <c r="AH69" s="239"/>
      <c r="AI69" s="240"/>
      <c r="AJ69" s="235"/>
      <c r="AK69" s="228"/>
      <c r="AL69" s="228"/>
      <c r="AM69" s="228"/>
      <c r="AN69" s="228"/>
      <c r="AO69" s="228"/>
      <c r="AP69" s="228"/>
      <c r="AQ69" s="228"/>
      <c r="AR69" s="235"/>
      <c r="AS69" s="235"/>
      <c r="AT69" s="235"/>
      <c r="AU69" s="240"/>
      <c r="AV69" s="229"/>
      <c r="AW69" s="229"/>
      <c r="AX69" s="229"/>
      <c r="AY69" s="229"/>
      <c r="AZ69" s="229"/>
      <c r="BA69" s="229"/>
      <c r="BB69" s="229"/>
      <c r="BC69" s="229"/>
    </row>
    <row r="70" spans="1:57" ht="12.75" customHeight="1" x14ac:dyDescent="0.2">
      <c r="A70" s="229"/>
      <c r="B70" s="229"/>
      <c r="C70" s="229"/>
      <c r="D70" s="229"/>
      <c r="E70" s="229"/>
      <c r="F70" s="229"/>
      <c r="G70" s="229"/>
      <c r="H70" s="229"/>
      <c r="I70" s="229"/>
      <c r="J70" s="229"/>
      <c r="K70" s="229"/>
      <c r="L70" s="22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40"/>
      <c r="AJ70" s="235"/>
      <c r="AK70" s="228"/>
      <c r="AL70" s="228"/>
      <c r="AM70" s="228"/>
      <c r="AN70" s="228"/>
      <c r="AO70" s="228"/>
      <c r="AP70" s="228"/>
      <c r="AQ70" s="228"/>
      <c r="AR70" s="235"/>
      <c r="AS70" s="235"/>
      <c r="AT70" s="235"/>
      <c r="AU70" s="240"/>
      <c r="AV70" s="229"/>
      <c r="AW70" s="229"/>
      <c r="AX70" s="229"/>
      <c r="AY70" s="229"/>
      <c r="AZ70" s="229"/>
      <c r="BA70" s="229"/>
      <c r="BB70" s="229"/>
      <c r="BC70" s="229"/>
    </row>
    <row r="71" spans="1:57" ht="18" customHeight="1" x14ac:dyDescent="0.25">
      <c r="A71" s="232" t="s">
        <v>277</v>
      </c>
      <c r="B71" s="229"/>
      <c r="C71" s="229"/>
      <c r="D71" s="229"/>
      <c r="E71" s="229"/>
      <c r="F71" s="229"/>
      <c r="G71" s="229"/>
      <c r="H71" s="229"/>
      <c r="I71" s="229"/>
      <c r="J71" s="229"/>
      <c r="K71" s="229"/>
      <c r="L71" s="229"/>
      <c r="M71" s="239"/>
      <c r="N71" s="239"/>
      <c r="O71" s="239"/>
      <c r="P71" s="239"/>
      <c r="Q71" s="239"/>
      <c r="R71" s="239"/>
      <c r="S71" s="239"/>
      <c r="T71" s="239"/>
      <c r="U71" s="239"/>
      <c r="V71" s="239"/>
      <c r="W71" s="239"/>
      <c r="X71" s="239"/>
      <c r="Y71" s="239"/>
      <c r="Z71" s="239"/>
      <c r="AA71" s="239"/>
      <c r="AB71" s="239"/>
      <c r="AC71" s="238"/>
      <c r="AD71" s="238"/>
      <c r="AE71" s="238"/>
      <c r="AF71" s="238"/>
      <c r="AG71" s="238"/>
      <c r="AH71" s="238"/>
      <c r="AI71" s="237"/>
      <c r="AJ71" s="236"/>
      <c r="AK71" s="236"/>
      <c r="AL71" s="236"/>
      <c r="AM71" s="236"/>
      <c r="AN71" s="236"/>
      <c r="AO71" s="236"/>
      <c r="AP71" s="235"/>
      <c r="AQ71" s="235"/>
      <c r="AR71" s="235"/>
      <c r="AS71" s="235"/>
      <c r="AT71" s="235"/>
      <c r="AU71" s="234"/>
      <c r="AV71" s="233"/>
      <c r="AW71" s="233"/>
      <c r="AX71" s="229"/>
      <c r="AY71" s="229"/>
      <c r="AZ71" s="229"/>
      <c r="BA71" s="229"/>
      <c r="BB71" s="229"/>
      <c r="BC71" s="229"/>
      <c r="BD71" s="229"/>
      <c r="BE71" s="229"/>
    </row>
    <row r="72" spans="1:57" ht="15" customHeight="1" x14ac:dyDescent="0.2">
      <c r="A72" s="232" t="s">
        <v>276</v>
      </c>
      <c r="M72" s="228"/>
      <c r="N72" s="228"/>
      <c r="O72" s="228"/>
      <c r="P72" s="228"/>
      <c r="Q72" s="228"/>
      <c r="R72" s="228"/>
      <c r="S72" s="228"/>
      <c r="T72" s="228"/>
      <c r="U72" s="228"/>
      <c r="V72" s="228"/>
      <c r="W72" s="228"/>
      <c r="X72" s="228"/>
      <c r="Y72" s="228"/>
      <c r="Z72" s="228"/>
      <c r="AA72" s="228"/>
      <c r="AB72" s="228"/>
      <c r="AC72" s="231"/>
      <c r="AD72" s="231"/>
      <c r="AE72" s="231"/>
      <c r="AF72" s="231"/>
      <c r="AG72" s="231"/>
      <c r="AH72" s="231"/>
      <c r="AI72" s="228"/>
      <c r="AJ72" s="228"/>
      <c r="AK72" s="228"/>
      <c r="AL72" s="228"/>
      <c r="AM72" s="228"/>
      <c r="AN72" s="228"/>
      <c r="AO72" s="228"/>
      <c r="AP72" s="228"/>
      <c r="AQ72" s="228"/>
      <c r="AR72" s="228"/>
      <c r="AS72" s="228"/>
      <c r="AT72" s="228"/>
      <c r="AU72" s="228"/>
    </row>
    <row r="73" spans="1:57" ht="15" customHeight="1" x14ac:dyDescent="0.2">
      <c r="A73" s="230" t="s">
        <v>275</v>
      </c>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row>
    <row r="74" spans="1:57" ht="12.75" customHeight="1" x14ac:dyDescent="0.2">
      <c r="A74" s="229" t="s">
        <v>274</v>
      </c>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row>
    <row r="75" spans="1:57" ht="12.75" customHeight="1" x14ac:dyDescent="0.2">
      <c r="A75" s="229" t="s">
        <v>273</v>
      </c>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row>
    <row r="76" spans="1:57" x14ac:dyDescent="0.2">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row>
  </sheetData>
  <sheetProtection selectLockedCells="1"/>
  <mergeCells count="12">
    <mergeCell ref="A1:L2"/>
    <mergeCell ref="A14:L15"/>
    <mergeCell ref="P69:U69"/>
    <mergeCell ref="A60:F65"/>
    <mergeCell ref="L57:L59"/>
    <mergeCell ref="A7:L7"/>
    <mergeCell ref="A6:L6"/>
    <mergeCell ref="A5:L5"/>
    <mergeCell ref="A8:L8"/>
    <mergeCell ref="H50:H51"/>
    <mergeCell ref="J49:J51"/>
    <mergeCell ref="A16:L18"/>
  </mergeCells>
  <printOptions horizontalCentered="1"/>
  <pageMargins left="0.5" right="0.5" top="0.5" bottom="0.5" header="0.5" footer="0.25"/>
  <pageSetup scale="71" orientation="portrait" r:id="rId1"/>
  <headerFooter alignWithMargins="0">
    <oddFooter>&amp;L&amp;9DFS-A1-1883
Rev. 6/2019</oddFooter>
  </headerFooter>
  <colBreaks count="1" manualBreakCount="1">
    <brk id="12" min="4" max="7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General Notes</vt:lpstr>
      <vt:lpstr>Employee ROP Information</vt:lpstr>
      <vt:lpstr>JRO's Hours Information</vt:lpstr>
      <vt:lpstr>Calculations (ALL FORMULAS)</vt:lpstr>
      <vt:lpstr>49</vt:lpstr>
      <vt:lpstr>Leave Payouts from Earning Code</vt:lpstr>
      <vt:lpstr>Beginning Liab, Term info, STLF</vt:lpstr>
      <vt:lpstr>Leave Liab</vt:lpstr>
      <vt:lpstr>Form 49 for EXAMPLE ONLY</vt:lpstr>
      <vt:lpstr>Trial Balance EXAMPLE ONLY</vt:lpstr>
      <vt:lpstr>'General Notes'!OLE_LINK2</vt:lpstr>
      <vt:lpstr>'Calculations (ALL FORMULAS)'!Print_Area</vt:lpstr>
      <vt:lpstr>'Form 49 for EXAMPLE ONLY'!Print_Area</vt:lpstr>
      <vt:lpstr>'JRO''s Hours Information'!Print_Area</vt:lpstr>
      <vt:lpstr>'Leave Liab'!Print_Area</vt:lpstr>
      <vt:lpstr>'Calculations (ALL FORMULAS)'!Print_Titles</vt:lpstr>
      <vt:lpstr>'JRO''s Hours Information'!Print_Titles</vt:lpstr>
    </vt:vector>
  </TitlesOfParts>
  <Company>JAC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Alissa</dc:creator>
  <cp:lastModifiedBy>Nona McCall</cp:lastModifiedBy>
  <cp:lastPrinted>2020-03-09T13:50:47Z</cp:lastPrinted>
  <dcterms:created xsi:type="dcterms:W3CDTF">2004-07-02T18:39:34Z</dcterms:created>
  <dcterms:modified xsi:type="dcterms:W3CDTF">2020-06-18T14:40:31Z</dcterms:modified>
</cp:coreProperties>
</file>